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userName="DAVINCI" reservationPassword="CCDA"/>
  <workbookPr defaultThemeVersion="124226"/>
  <bookViews>
    <workbookView xWindow="240" yWindow="135" windowWidth="20115" windowHeight="7680"/>
  </bookViews>
  <sheets>
    <sheet name="DC" sheetId="6" r:id="rId1"/>
    <sheet name="TE" sheetId="7" r:id="rId2"/>
    <sheet name="LDC" sheetId="8" r:id="rId3"/>
    <sheet name="wp" sheetId="1" r:id="rId4"/>
    <sheet name="list" sheetId="2" r:id="rId5"/>
    <sheet name="dc_ldc_te" sheetId="3" r:id="rId6"/>
  </sheets>
  <definedNames>
    <definedName name="_xlnm._FilterDatabase" localSheetId="3" hidden="1">wp!$A$1:$AM$2375</definedName>
  </definedNames>
  <calcPr calcId="125725"/>
</workbook>
</file>

<file path=xl/calcChain.xml><?xml version="1.0" encoding="utf-8"?>
<calcChain xmlns="http://schemas.openxmlformats.org/spreadsheetml/2006/main">
  <c r="AM2338" i="1"/>
  <c r="AL2338"/>
  <c r="AK2338"/>
  <c r="AJ2338"/>
  <c r="AI2338"/>
  <c r="AH2338"/>
  <c r="AG2338"/>
  <c r="AF2338"/>
  <c r="AE2338"/>
  <c r="AD2338"/>
  <c r="AM2293"/>
  <c r="AL2293"/>
  <c r="AK2293"/>
  <c r="AJ2293"/>
  <c r="AI2293"/>
  <c r="AH2293"/>
  <c r="AG2293"/>
  <c r="AF2293"/>
  <c r="AE2293"/>
  <c r="AD2293"/>
  <c r="AM2265"/>
  <c r="AL2265"/>
  <c r="AK2265"/>
  <c r="AJ2265"/>
  <c r="AI2265"/>
  <c r="AH2265"/>
  <c r="AG2265"/>
  <c r="AF2265"/>
  <c r="AE2265"/>
  <c r="AD2265"/>
  <c r="AM2217"/>
  <c r="AL2217"/>
  <c r="AK2217"/>
  <c r="AJ2217"/>
  <c r="AI2217"/>
  <c r="AH2217"/>
  <c r="AG2217"/>
  <c r="AF2217"/>
  <c r="AE2217"/>
  <c r="AD2217"/>
  <c r="AM2185"/>
  <c r="AL2185"/>
  <c r="AK2185"/>
  <c r="AJ2185"/>
  <c r="AI2185"/>
  <c r="AH2185"/>
  <c r="AG2185"/>
  <c r="AF2185"/>
  <c r="AE2185"/>
  <c r="AD2185"/>
  <c r="AM2166"/>
  <c r="AL2166"/>
  <c r="AK2166"/>
  <c r="AJ2166"/>
  <c r="AI2166"/>
  <c r="AH2166"/>
  <c r="AG2166"/>
  <c r="AF2166"/>
  <c r="AE2166"/>
  <c r="AD2166"/>
  <c r="AM2131"/>
  <c r="AL2131"/>
  <c r="AK2131"/>
  <c r="AJ2131"/>
  <c r="AI2131"/>
  <c r="AH2131"/>
  <c r="AG2131"/>
  <c r="AF2131"/>
  <c r="AE2131"/>
  <c r="AD2131"/>
  <c r="AM2083"/>
  <c r="AL2083"/>
  <c r="AK2083"/>
  <c r="AJ2083"/>
  <c r="AI2083"/>
  <c r="AH2083"/>
  <c r="AG2083"/>
  <c r="AF2083"/>
  <c r="AE2083"/>
  <c r="AD2083"/>
  <c r="AM2052"/>
  <c r="AL2052"/>
  <c r="AK2052"/>
  <c r="AJ2052"/>
  <c r="AI2052"/>
  <c r="AH2052"/>
  <c r="AG2052"/>
  <c r="AF2052"/>
  <c r="AE2052"/>
  <c r="AD2052"/>
  <c r="AM2038"/>
  <c r="AL2038"/>
  <c r="AK2038"/>
  <c r="AJ2038"/>
  <c r="AI2038"/>
  <c r="AH2038"/>
  <c r="AG2038"/>
  <c r="AF2038"/>
  <c r="AE2038"/>
  <c r="AD2038"/>
  <c r="AM2021"/>
  <c r="AL2021"/>
  <c r="AK2021"/>
  <c r="AJ2021"/>
  <c r="AI2021"/>
  <c r="AH2021"/>
  <c r="AG2021"/>
  <c r="AF2021"/>
  <c r="AE2021"/>
  <c r="AD2021"/>
  <c r="AM1975"/>
  <c r="AL1975"/>
  <c r="AK1975"/>
  <c r="AJ1975"/>
  <c r="AI1975"/>
  <c r="AH1975"/>
  <c r="AG1975"/>
  <c r="AF1975"/>
  <c r="AE1975"/>
  <c r="AD1975"/>
  <c r="AM1964"/>
  <c r="AL1964"/>
  <c r="AK1964"/>
  <c r="AJ1964"/>
  <c r="AI1964"/>
  <c r="AH1964"/>
  <c r="AG1964"/>
  <c r="AF1964"/>
  <c r="AE1964"/>
  <c r="AD1964"/>
  <c r="AM1948"/>
  <c r="AL1948"/>
  <c r="AK1948"/>
  <c r="AJ1948"/>
  <c r="AI1948"/>
  <c r="AH1948"/>
  <c r="AG1948"/>
  <c r="AF1948"/>
  <c r="AE1948"/>
  <c r="AD1948"/>
  <c r="AM1931"/>
  <c r="AL1931"/>
  <c r="AK1931"/>
  <c r="AJ1931"/>
  <c r="AI1931"/>
  <c r="AH1931"/>
  <c r="AG1931"/>
  <c r="AF1931"/>
  <c r="AE1931"/>
  <c r="AD1931"/>
  <c r="AM1919"/>
  <c r="AL1919"/>
  <c r="AK1919"/>
  <c r="AJ1919"/>
  <c r="AI1919"/>
  <c r="AH1919"/>
  <c r="AG1919"/>
  <c r="AF1919"/>
  <c r="AE1919"/>
  <c r="AD1919"/>
  <c r="AM1851"/>
  <c r="AL1851"/>
  <c r="AK1851"/>
  <c r="AJ1851"/>
  <c r="AI1851"/>
  <c r="AH1851"/>
  <c r="AG1851"/>
  <c r="AF1851"/>
  <c r="AE1851"/>
  <c r="AD1851"/>
  <c r="AM1768"/>
  <c r="AL1768"/>
  <c r="AK1768"/>
  <c r="AJ1768"/>
  <c r="AI1768"/>
  <c r="AH1768"/>
  <c r="AG1768"/>
  <c r="AF1768"/>
  <c r="AE1768"/>
  <c r="AD1768"/>
  <c r="AM1752"/>
  <c r="AL1752"/>
  <c r="AK1752"/>
  <c r="AJ1752"/>
  <c r="AI1752"/>
  <c r="AH1752"/>
  <c r="AG1752"/>
  <c r="AF1752"/>
  <c r="AE1752"/>
  <c r="AD1752"/>
  <c r="AM1717"/>
  <c r="AL1717"/>
  <c r="AK1717"/>
  <c r="AJ1717"/>
  <c r="AI1717"/>
  <c r="AH1717"/>
  <c r="AG1717"/>
  <c r="AF1717"/>
  <c r="AE1717"/>
  <c r="AD1717"/>
  <c r="AM1700"/>
  <c r="AL1700"/>
  <c r="AK1700"/>
  <c r="AJ1700"/>
  <c r="AI1700"/>
  <c r="AH1700"/>
  <c r="AG1700"/>
  <c r="AF1700"/>
  <c r="AE1700"/>
  <c r="AD1700"/>
  <c r="AM1650"/>
  <c r="AL1650"/>
  <c r="AK1650"/>
  <c r="AJ1650"/>
  <c r="AI1650"/>
  <c r="AH1650"/>
  <c r="AG1650"/>
  <c r="AF1650"/>
  <c r="AE1650"/>
  <c r="AD1650"/>
  <c r="AM1633"/>
  <c r="AL1633"/>
  <c r="AK1633"/>
  <c r="AJ1633"/>
  <c r="AI1633"/>
  <c r="AH1633"/>
  <c r="AG1633"/>
  <c r="AF1633"/>
  <c r="AE1633"/>
  <c r="AD1633"/>
  <c r="AM1587"/>
  <c r="AL1587"/>
  <c r="AK1587"/>
  <c r="AJ1587"/>
  <c r="AI1587"/>
  <c r="AH1587"/>
  <c r="AG1587"/>
  <c r="AF1587"/>
  <c r="AE1587"/>
  <c r="AD1587"/>
  <c r="AM1536"/>
  <c r="AL1536"/>
  <c r="AK1536"/>
  <c r="AJ1536"/>
  <c r="AI1536"/>
  <c r="AH1536"/>
  <c r="AG1536"/>
  <c r="AF1536"/>
  <c r="AE1536"/>
  <c r="AD1536"/>
  <c r="AM1483"/>
  <c r="AL1483"/>
  <c r="AK1483"/>
  <c r="AJ1483"/>
  <c r="AI1483"/>
  <c r="AH1483"/>
  <c r="AG1483"/>
  <c r="AF1483"/>
  <c r="AE1483"/>
  <c r="AD1483"/>
  <c r="AM1468"/>
  <c r="AL1468"/>
  <c r="AK1468"/>
  <c r="AJ1468"/>
  <c r="AI1468"/>
  <c r="AH1468"/>
  <c r="AG1468"/>
  <c r="AF1468"/>
  <c r="AE1468"/>
  <c r="AD1468"/>
  <c r="AM1452"/>
  <c r="AL1452"/>
  <c r="AK1452"/>
  <c r="AJ1452"/>
  <c r="AI1452"/>
  <c r="AH1452"/>
  <c r="AG1452"/>
  <c r="AF1452"/>
  <c r="AE1452"/>
  <c r="AD1452"/>
  <c r="AM1435"/>
  <c r="AL1435"/>
  <c r="AK1435"/>
  <c r="AJ1435"/>
  <c r="AI1435"/>
  <c r="AH1435"/>
  <c r="AG1435"/>
  <c r="AF1435"/>
  <c r="AE1435"/>
  <c r="AD1435"/>
  <c r="AM1382"/>
  <c r="AL1382"/>
  <c r="AK1382"/>
  <c r="AJ1382"/>
  <c r="AI1382"/>
  <c r="AH1382"/>
  <c r="AG1382"/>
  <c r="AF1382"/>
  <c r="AE1382"/>
  <c r="AD1382"/>
  <c r="AM1350"/>
  <c r="AL1350"/>
  <c r="AK1350"/>
  <c r="AJ1350"/>
  <c r="AI1350"/>
  <c r="AH1350"/>
  <c r="AG1350"/>
  <c r="AF1350"/>
  <c r="AE1350"/>
  <c r="AD1350"/>
  <c r="AM1333"/>
  <c r="AL1333"/>
  <c r="AK1333"/>
  <c r="AJ1333"/>
  <c r="AI1333"/>
  <c r="AH1333"/>
  <c r="AG1333"/>
  <c r="AF1333"/>
  <c r="AE1333"/>
  <c r="AD1333"/>
  <c r="AM1315"/>
  <c r="AL1315"/>
  <c r="AK1315"/>
  <c r="AJ1315"/>
  <c r="AI1315"/>
  <c r="AH1315"/>
  <c r="AG1315"/>
  <c r="AF1315"/>
  <c r="AE1315"/>
  <c r="AD1315"/>
  <c r="AM1297"/>
  <c r="AL1297"/>
  <c r="AK1297"/>
  <c r="AJ1297"/>
  <c r="AI1297"/>
  <c r="AH1297"/>
  <c r="AG1297"/>
  <c r="AF1297"/>
  <c r="AE1297"/>
  <c r="AD1297"/>
  <c r="AM1280"/>
  <c r="AL1280"/>
  <c r="AK1280"/>
  <c r="AJ1280"/>
  <c r="AI1280"/>
  <c r="AH1280"/>
  <c r="AG1280"/>
  <c r="AF1280"/>
  <c r="AE1280"/>
  <c r="AD1280"/>
  <c r="AM1227"/>
  <c r="AL1227"/>
  <c r="AK1227"/>
  <c r="AJ1227"/>
  <c r="AI1227"/>
  <c r="AH1227"/>
  <c r="AG1227"/>
  <c r="AF1227"/>
  <c r="AE1227"/>
  <c r="AD1227"/>
  <c r="AM1193"/>
  <c r="AL1193"/>
  <c r="AK1193"/>
  <c r="AJ1193"/>
  <c r="AI1193"/>
  <c r="AH1193"/>
  <c r="AG1193"/>
  <c r="AF1193"/>
  <c r="AE1193"/>
  <c r="AD1193"/>
  <c r="AM1175"/>
  <c r="AL1175"/>
  <c r="AK1175"/>
  <c r="AJ1175"/>
  <c r="AI1175"/>
  <c r="AH1175"/>
  <c r="AG1175"/>
  <c r="AF1175"/>
  <c r="AE1175"/>
  <c r="AD1175"/>
  <c r="AM1157"/>
  <c r="AL1157"/>
  <c r="AK1157"/>
  <c r="AJ1157"/>
  <c r="AI1157"/>
  <c r="AH1157"/>
  <c r="AG1157"/>
  <c r="AF1157"/>
  <c r="AE1157"/>
  <c r="AD1157"/>
  <c r="AM1140"/>
  <c r="AL1140"/>
  <c r="AK1140"/>
  <c r="AJ1140"/>
  <c r="AI1140"/>
  <c r="AH1140"/>
  <c r="AG1140"/>
  <c r="AF1140"/>
  <c r="AE1140"/>
  <c r="AD1140"/>
  <c r="AM1105"/>
  <c r="AL1105"/>
  <c r="AK1105"/>
  <c r="AJ1105"/>
  <c r="AI1105"/>
  <c r="AH1105"/>
  <c r="AG1105"/>
  <c r="AF1105"/>
  <c r="AE1105"/>
  <c r="AD1105"/>
  <c r="AM1084"/>
  <c r="AL1084"/>
  <c r="AK1084"/>
  <c r="AJ1084"/>
  <c r="AI1084"/>
  <c r="AH1084"/>
  <c r="AG1084"/>
  <c r="AF1084"/>
  <c r="AE1084"/>
  <c r="AD1084"/>
  <c r="AM1048"/>
  <c r="AL1048"/>
  <c r="AK1048"/>
  <c r="AJ1048"/>
  <c r="AI1048"/>
  <c r="AH1048"/>
  <c r="AG1048"/>
  <c r="AF1048"/>
  <c r="AE1048"/>
  <c r="AD1048"/>
  <c r="AM1031"/>
  <c r="AL1031"/>
  <c r="AK1031"/>
  <c r="AJ1031"/>
  <c r="AI1031"/>
  <c r="AH1031"/>
  <c r="AG1031"/>
  <c r="AF1031"/>
  <c r="AE1031"/>
  <c r="AD1031"/>
  <c r="AM1020"/>
  <c r="AL1020"/>
  <c r="AK1020"/>
  <c r="AJ1020"/>
  <c r="AI1020"/>
  <c r="AH1020"/>
  <c r="AG1020"/>
  <c r="AF1020"/>
  <c r="AE1020"/>
  <c r="AD1020"/>
  <c r="AM1008"/>
  <c r="AL1008"/>
  <c r="AK1008"/>
  <c r="AJ1008"/>
  <c r="AI1008"/>
  <c r="AH1008"/>
  <c r="AG1008"/>
  <c r="AF1008"/>
  <c r="AE1008"/>
  <c r="AD1008"/>
  <c r="AM991"/>
  <c r="AL991"/>
  <c r="AK991"/>
  <c r="AJ991"/>
  <c r="AI991"/>
  <c r="AH991"/>
  <c r="AG991"/>
  <c r="AF991"/>
  <c r="AE991"/>
  <c r="AD991"/>
  <c r="AM973"/>
  <c r="AL973"/>
  <c r="AK973"/>
  <c r="AJ973"/>
  <c r="AI973"/>
  <c r="AH973"/>
  <c r="AG973"/>
  <c r="AF973"/>
  <c r="AE973"/>
  <c r="AD973"/>
  <c r="AM953"/>
  <c r="AL953"/>
  <c r="AK953"/>
  <c r="AJ953"/>
  <c r="AI953"/>
  <c r="AH953"/>
  <c r="AG953"/>
  <c r="AF953"/>
  <c r="AE953"/>
  <c r="AD953"/>
  <c r="AM936"/>
  <c r="AL936"/>
  <c r="AK936"/>
  <c r="AJ936"/>
  <c r="AI936"/>
  <c r="AH936"/>
  <c r="AG936"/>
  <c r="AF936"/>
  <c r="AE936"/>
  <c r="AD936"/>
  <c r="AM918"/>
  <c r="AL918"/>
  <c r="AK918"/>
  <c r="AJ918"/>
  <c r="AI918"/>
  <c r="AH918"/>
  <c r="AG918"/>
  <c r="AF918"/>
  <c r="AE918"/>
  <c r="AD918"/>
  <c r="AM882"/>
  <c r="AL882"/>
  <c r="AK882"/>
  <c r="AJ882"/>
  <c r="AI882"/>
  <c r="AH882"/>
  <c r="AG882"/>
  <c r="AF882"/>
  <c r="AE882"/>
  <c r="AD882"/>
  <c r="AM864"/>
  <c r="AL864"/>
  <c r="AK864"/>
  <c r="AJ864"/>
  <c r="AI864"/>
  <c r="AH864"/>
  <c r="AG864"/>
  <c r="AF864"/>
  <c r="AE864"/>
  <c r="AD864"/>
  <c r="AM848"/>
  <c r="AL848"/>
  <c r="AK848"/>
  <c r="AJ848"/>
  <c r="AI848"/>
  <c r="AH848"/>
  <c r="AG848"/>
  <c r="AF848"/>
  <c r="AE848"/>
  <c r="AD848"/>
  <c r="AM783"/>
  <c r="AL783"/>
  <c r="AK783"/>
  <c r="AJ783"/>
  <c r="AI783"/>
  <c r="AH783"/>
  <c r="AG783"/>
  <c r="AF783"/>
  <c r="AE783"/>
  <c r="AD783"/>
  <c r="AM765"/>
  <c r="AL765"/>
  <c r="AK765"/>
  <c r="AJ765"/>
  <c r="AI765"/>
  <c r="AH765"/>
  <c r="AG765"/>
  <c r="AF765"/>
  <c r="AE765"/>
  <c r="AD765"/>
  <c r="AM731"/>
  <c r="AL731"/>
  <c r="AK731"/>
  <c r="AJ731"/>
  <c r="AI731"/>
  <c r="AH731"/>
  <c r="AG731"/>
  <c r="AF731"/>
  <c r="AE731"/>
  <c r="AD731"/>
  <c r="AM713"/>
  <c r="AL713"/>
  <c r="AK713"/>
  <c r="AJ713"/>
  <c r="AI713"/>
  <c r="AH713"/>
  <c r="AG713"/>
  <c r="AF713"/>
  <c r="AE713"/>
  <c r="AD713"/>
  <c r="AM679"/>
  <c r="AL679"/>
  <c r="AK679"/>
  <c r="AJ679"/>
  <c r="AI679"/>
  <c r="AH679"/>
  <c r="AG679"/>
  <c r="AF679"/>
  <c r="AE679"/>
  <c r="AD679"/>
  <c r="AM665"/>
  <c r="AL665"/>
  <c r="AK665"/>
  <c r="AJ665"/>
  <c r="AI665"/>
  <c r="AH665"/>
  <c r="AG665"/>
  <c r="AF665"/>
  <c r="AE665"/>
  <c r="AD665"/>
  <c r="AM648"/>
  <c r="AL648"/>
  <c r="AK648"/>
  <c r="AJ648"/>
  <c r="AI648"/>
  <c r="AH648"/>
  <c r="AG648"/>
  <c r="AF648"/>
  <c r="AE648"/>
  <c r="AD648"/>
  <c r="AM593"/>
  <c r="AL593"/>
  <c r="AK593"/>
  <c r="AJ593"/>
  <c r="AI593"/>
  <c r="AH593"/>
  <c r="AG593"/>
  <c r="AF593"/>
  <c r="AE593"/>
  <c r="AD593"/>
  <c r="AM574"/>
  <c r="AL574"/>
  <c r="AK574"/>
  <c r="AJ574"/>
  <c r="AI574"/>
  <c r="AH574"/>
  <c r="AG574"/>
  <c r="AF574"/>
  <c r="AE574"/>
  <c r="AD574"/>
  <c r="AM556"/>
  <c r="AL556"/>
  <c r="AK556"/>
  <c r="AJ556"/>
  <c r="AI556"/>
  <c r="AH556"/>
  <c r="AG556"/>
  <c r="AF556"/>
  <c r="AE556"/>
  <c r="AD556"/>
  <c r="AM539"/>
  <c r="AL539"/>
  <c r="AK539"/>
  <c r="AJ539"/>
  <c r="AI539"/>
  <c r="AH539"/>
  <c r="AG539"/>
  <c r="AF539"/>
  <c r="AE539"/>
  <c r="AD539"/>
  <c r="AM520"/>
  <c r="AL520"/>
  <c r="AK520"/>
  <c r="AJ520"/>
  <c r="AI520"/>
  <c r="AH520"/>
  <c r="AG520"/>
  <c r="AF520"/>
  <c r="AE520"/>
  <c r="AD520"/>
  <c r="AM508"/>
  <c r="AL508"/>
  <c r="AK508"/>
  <c r="AJ508"/>
  <c r="AI508"/>
  <c r="AH508"/>
  <c r="AG508"/>
  <c r="AF508"/>
  <c r="AE508"/>
  <c r="AD508"/>
  <c r="AM492"/>
  <c r="AL492"/>
  <c r="AK492"/>
  <c r="AJ492"/>
  <c r="AI492"/>
  <c r="AH492"/>
  <c r="AG492"/>
  <c r="AF492"/>
  <c r="AE492"/>
  <c r="AD492"/>
  <c r="AM440"/>
  <c r="AL440"/>
  <c r="AK440"/>
  <c r="AJ440"/>
  <c r="AI440"/>
  <c r="AH440"/>
  <c r="AG440"/>
  <c r="AF440"/>
  <c r="AE440"/>
  <c r="AD440"/>
  <c r="AM407"/>
  <c r="AL407"/>
  <c r="AK407"/>
  <c r="AJ407"/>
  <c r="AI407"/>
  <c r="AH407"/>
  <c r="AG407"/>
  <c r="AF407"/>
  <c r="AE407"/>
  <c r="AD407"/>
  <c r="AM377"/>
  <c r="AL377"/>
  <c r="AK377"/>
  <c r="AJ377"/>
  <c r="AI377"/>
  <c r="AH377"/>
  <c r="AG377"/>
  <c r="AF377"/>
  <c r="AE377"/>
  <c r="AD377"/>
  <c r="AM343"/>
  <c r="AL343"/>
  <c r="AK343"/>
  <c r="AJ343"/>
  <c r="AI343"/>
  <c r="AH343"/>
  <c r="AG343"/>
  <c r="AF343"/>
  <c r="AE343"/>
  <c r="AD343"/>
  <c r="AM268"/>
  <c r="AL268"/>
  <c r="AK268"/>
  <c r="AJ268"/>
  <c r="AI268"/>
  <c r="AH268"/>
  <c r="AG268"/>
  <c r="AF268"/>
  <c r="AE268"/>
  <c r="AD268"/>
  <c r="AM222"/>
  <c r="AL222"/>
  <c r="AK222"/>
  <c r="AJ222"/>
  <c r="AI222"/>
  <c r="AH222"/>
  <c r="AG222"/>
  <c r="AF222"/>
  <c r="AE222"/>
  <c r="AD222"/>
  <c r="AM205"/>
  <c r="AL205"/>
  <c r="AK205"/>
  <c r="AJ205"/>
  <c r="AI205"/>
  <c r="AH205"/>
  <c r="AG205"/>
  <c r="AF205"/>
  <c r="AE205"/>
  <c r="AD205"/>
  <c r="AM171"/>
  <c r="AL171"/>
  <c r="AK171"/>
  <c r="AJ171"/>
  <c r="AI171"/>
  <c r="AH171"/>
  <c r="AG171"/>
  <c r="AF171"/>
  <c r="AE171"/>
  <c r="AD171"/>
  <c r="AF153"/>
  <c r="AG153"/>
  <c r="AH153"/>
  <c r="AI153"/>
  <c r="AJ153"/>
  <c r="AK153"/>
  <c r="AL153"/>
  <c r="AM153"/>
  <c r="AE153"/>
  <c r="AE2374" s="1"/>
  <c r="AD153"/>
  <c r="AD2374" s="1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3"/>
  <c r="B4"/>
  <c r="B5"/>
  <c r="B6"/>
  <c r="B7"/>
  <c r="B8"/>
  <c r="B9"/>
  <c r="B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"/>
  <c r="P2357"/>
  <c r="Q2357"/>
  <c r="R2357"/>
  <c r="S2357"/>
  <c r="T2357"/>
  <c r="U2357"/>
  <c r="V2357"/>
  <c r="W2357"/>
  <c r="X2357"/>
  <c r="Y2357"/>
  <c r="P2358"/>
  <c r="Q2358"/>
  <c r="R2358"/>
  <c r="S2358"/>
  <c r="T2358"/>
  <c r="U2358"/>
  <c r="V2358"/>
  <c r="W2358"/>
  <c r="X2358"/>
  <c r="Y2358"/>
  <c r="P2359"/>
  <c r="Q2359"/>
  <c r="R2359"/>
  <c r="S2359"/>
  <c r="T2359"/>
  <c r="U2359"/>
  <c r="V2359"/>
  <c r="W2359"/>
  <c r="X2359"/>
  <c r="Y2359"/>
  <c r="P2360"/>
  <c r="Q2360"/>
  <c r="R2360"/>
  <c r="S2360"/>
  <c r="T2360"/>
  <c r="U2360"/>
  <c r="V2360"/>
  <c r="W2360"/>
  <c r="X2360"/>
  <c r="Y2360"/>
  <c r="P2361"/>
  <c r="Q2361"/>
  <c r="R2361"/>
  <c r="S2361"/>
  <c r="T2361"/>
  <c r="U2361"/>
  <c r="V2361"/>
  <c r="W2361"/>
  <c r="X2361"/>
  <c r="Y2361"/>
  <c r="P2362"/>
  <c r="Q2362"/>
  <c r="R2362"/>
  <c r="S2362"/>
  <c r="T2362"/>
  <c r="U2362"/>
  <c r="V2362"/>
  <c r="W2362"/>
  <c r="X2362"/>
  <c r="Y2362"/>
  <c r="P2363"/>
  <c r="Q2363"/>
  <c r="R2363"/>
  <c r="S2363"/>
  <c r="T2363"/>
  <c r="U2363"/>
  <c r="V2363"/>
  <c r="W2363"/>
  <c r="X2363"/>
  <c r="Y2363"/>
  <c r="P2364"/>
  <c r="Q2364"/>
  <c r="R2364"/>
  <c r="S2364"/>
  <c r="T2364"/>
  <c r="U2364"/>
  <c r="V2364"/>
  <c r="W2364"/>
  <c r="X2364"/>
  <c r="Y2364"/>
  <c r="P2365"/>
  <c r="Q2365"/>
  <c r="R2365"/>
  <c r="S2365"/>
  <c r="T2365"/>
  <c r="U2365"/>
  <c r="V2365"/>
  <c r="W2365"/>
  <c r="X2365"/>
  <c r="Y2365"/>
  <c r="P2366"/>
  <c r="Q2366"/>
  <c r="R2366"/>
  <c r="S2366"/>
  <c r="T2366"/>
  <c r="U2366"/>
  <c r="V2366"/>
  <c r="W2366"/>
  <c r="X2366"/>
  <c r="Y2366"/>
  <c r="P2367"/>
  <c r="Q2367"/>
  <c r="R2367"/>
  <c r="S2367"/>
  <c r="T2367"/>
  <c r="U2367"/>
  <c r="V2367"/>
  <c r="W2367"/>
  <c r="X2367"/>
  <c r="Y2367"/>
  <c r="P2368"/>
  <c r="Q2368"/>
  <c r="R2368"/>
  <c r="S2368"/>
  <c r="T2368"/>
  <c r="U2368"/>
  <c r="V2368"/>
  <c r="W2368"/>
  <c r="X2368"/>
  <c r="Y2368"/>
  <c r="P2369"/>
  <c r="Q2369"/>
  <c r="R2369"/>
  <c r="S2369"/>
  <c r="T2369"/>
  <c r="U2369"/>
  <c r="V2369"/>
  <c r="W2369"/>
  <c r="X2369"/>
  <c r="Y2369"/>
  <c r="P2370"/>
  <c r="Q2370"/>
  <c r="R2370"/>
  <c r="S2370"/>
  <c r="T2370"/>
  <c r="U2370"/>
  <c r="V2370"/>
  <c r="W2370"/>
  <c r="X2370"/>
  <c r="Y2370"/>
  <c r="P2371"/>
  <c r="Q2371"/>
  <c r="R2371"/>
  <c r="S2371"/>
  <c r="T2371"/>
  <c r="U2371"/>
  <c r="V2371"/>
  <c r="W2371"/>
  <c r="X2371"/>
  <c r="Y2371"/>
  <c r="P2372"/>
  <c r="Q2372"/>
  <c r="R2372"/>
  <c r="S2372"/>
  <c r="T2372"/>
  <c r="U2372"/>
  <c r="V2372"/>
  <c r="W2372"/>
  <c r="X2372"/>
  <c r="Y2372"/>
  <c r="P2373"/>
  <c r="Q2373"/>
  <c r="R2373"/>
  <c r="S2373"/>
  <c r="T2373"/>
  <c r="U2373"/>
  <c r="V2373"/>
  <c r="W2373"/>
  <c r="X2373"/>
  <c r="Y2373"/>
  <c r="P2339"/>
  <c r="Q2339"/>
  <c r="R2339"/>
  <c r="S2339"/>
  <c r="T2339"/>
  <c r="U2339"/>
  <c r="V2339"/>
  <c r="W2339"/>
  <c r="X2339"/>
  <c r="Y2339"/>
  <c r="P2340"/>
  <c r="Q2340"/>
  <c r="R2340"/>
  <c r="S2340"/>
  <c r="T2340"/>
  <c r="U2340"/>
  <c r="V2340"/>
  <c r="W2340"/>
  <c r="X2340"/>
  <c r="Y2340"/>
  <c r="P2341"/>
  <c r="Q2341"/>
  <c r="R2341"/>
  <c r="S2341"/>
  <c r="T2341"/>
  <c r="U2341"/>
  <c r="V2341"/>
  <c r="W2341"/>
  <c r="X2341"/>
  <c r="Y2341"/>
  <c r="P2342"/>
  <c r="Q2342"/>
  <c r="R2342"/>
  <c r="S2342"/>
  <c r="T2342"/>
  <c r="U2342"/>
  <c r="V2342"/>
  <c r="W2342"/>
  <c r="X2342"/>
  <c r="Y2342"/>
  <c r="P2343"/>
  <c r="Q2343"/>
  <c r="R2343"/>
  <c r="S2343"/>
  <c r="T2343"/>
  <c r="U2343"/>
  <c r="V2343"/>
  <c r="W2343"/>
  <c r="X2343"/>
  <c r="Y2343"/>
  <c r="P2344"/>
  <c r="Q2344"/>
  <c r="R2344"/>
  <c r="S2344"/>
  <c r="T2344"/>
  <c r="U2344"/>
  <c r="V2344"/>
  <c r="W2344"/>
  <c r="X2344"/>
  <c r="Y2344"/>
  <c r="P2345"/>
  <c r="Q2345"/>
  <c r="R2345"/>
  <c r="S2345"/>
  <c r="T2345"/>
  <c r="U2345"/>
  <c r="V2345"/>
  <c r="W2345"/>
  <c r="X2345"/>
  <c r="Y2345"/>
  <c r="P2346"/>
  <c r="Q2346"/>
  <c r="R2346"/>
  <c r="S2346"/>
  <c r="T2346"/>
  <c r="U2346"/>
  <c r="V2346"/>
  <c r="W2346"/>
  <c r="X2346"/>
  <c r="Y2346"/>
  <c r="P2347"/>
  <c r="Q2347"/>
  <c r="R2347"/>
  <c r="S2347"/>
  <c r="T2347"/>
  <c r="U2347"/>
  <c r="V2347"/>
  <c r="W2347"/>
  <c r="X2347"/>
  <c r="Y2347"/>
  <c r="P2348"/>
  <c r="Q2348"/>
  <c r="R2348"/>
  <c r="S2348"/>
  <c r="T2348"/>
  <c r="U2348"/>
  <c r="V2348"/>
  <c r="W2348"/>
  <c r="X2348"/>
  <c r="Y2348"/>
  <c r="P2349"/>
  <c r="Q2349"/>
  <c r="R2349"/>
  <c r="S2349"/>
  <c r="T2349"/>
  <c r="U2349"/>
  <c r="V2349"/>
  <c r="W2349"/>
  <c r="X2349"/>
  <c r="Y2349"/>
  <c r="P2350"/>
  <c r="Q2350"/>
  <c r="R2350"/>
  <c r="S2350"/>
  <c r="T2350"/>
  <c r="U2350"/>
  <c r="V2350"/>
  <c r="W2350"/>
  <c r="X2350"/>
  <c r="Y2350"/>
  <c r="P2351"/>
  <c r="Q2351"/>
  <c r="R2351"/>
  <c r="S2351"/>
  <c r="T2351"/>
  <c r="U2351"/>
  <c r="V2351"/>
  <c r="W2351"/>
  <c r="X2351"/>
  <c r="Y2351"/>
  <c r="P2352"/>
  <c r="Q2352"/>
  <c r="R2352"/>
  <c r="S2352"/>
  <c r="T2352"/>
  <c r="U2352"/>
  <c r="V2352"/>
  <c r="W2352"/>
  <c r="X2352"/>
  <c r="Y2352"/>
  <c r="P2353"/>
  <c r="Q2353"/>
  <c r="R2353"/>
  <c r="S2353"/>
  <c r="T2353"/>
  <c r="U2353"/>
  <c r="V2353"/>
  <c r="W2353"/>
  <c r="X2353"/>
  <c r="Y2353"/>
  <c r="P2354"/>
  <c r="Q2354"/>
  <c r="R2354"/>
  <c r="S2354"/>
  <c r="T2354"/>
  <c r="U2354"/>
  <c r="V2354"/>
  <c r="W2354"/>
  <c r="X2354"/>
  <c r="Y2354"/>
  <c r="P2355"/>
  <c r="Q2355"/>
  <c r="R2355"/>
  <c r="S2355"/>
  <c r="T2355"/>
  <c r="U2355"/>
  <c r="V2355"/>
  <c r="W2355"/>
  <c r="X2355"/>
  <c r="Y2355"/>
  <c r="P2322"/>
  <c r="Q2322"/>
  <c r="R2322"/>
  <c r="S2322"/>
  <c r="T2322"/>
  <c r="U2322"/>
  <c r="V2322"/>
  <c r="W2322"/>
  <c r="X2322"/>
  <c r="Y2322"/>
  <c r="P2323"/>
  <c r="Q2323"/>
  <c r="R2323"/>
  <c r="S2323"/>
  <c r="T2323"/>
  <c r="U2323"/>
  <c r="V2323"/>
  <c r="W2323"/>
  <c r="X2323"/>
  <c r="Y2323"/>
  <c r="P2324"/>
  <c r="Q2324"/>
  <c r="R2324"/>
  <c r="S2324"/>
  <c r="T2324"/>
  <c r="U2324"/>
  <c r="V2324"/>
  <c r="W2324"/>
  <c r="X2324"/>
  <c r="Y2324"/>
  <c r="P2325"/>
  <c r="Q2325"/>
  <c r="R2325"/>
  <c r="S2325"/>
  <c r="T2325"/>
  <c r="U2325"/>
  <c r="V2325"/>
  <c r="W2325"/>
  <c r="X2325"/>
  <c r="Y2325"/>
  <c r="P2326"/>
  <c r="Q2326"/>
  <c r="R2326"/>
  <c r="S2326"/>
  <c r="T2326"/>
  <c r="U2326"/>
  <c r="V2326"/>
  <c r="W2326"/>
  <c r="X2326"/>
  <c r="Y2326"/>
  <c r="P2327"/>
  <c r="Q2327"/>
  <c r="R2327"/>
  <c r="S2327"/>
  <c r="T2327"/>
  <c r="U2327"/>
  <c r="V2327"/>
  <c r="W2327"/>
  <c r="X2327"/>
  <c r="Y2327"/>
  <c r="P2328"/>
  <c r="Q2328"/>
  <c r="R2328"/>
  <c r="S2328"/>
  <c r="T2328"/>
  <c r="U2328"/>
  <c r="V2328"/>
  <c r="W2328"/>
  <c r="X2328"/>
  <c r="Y2328"/>
  <c r="P2329"/>
  <c r="Q2329"/>
  <c r="R2329"/>
  <c r="S2329"/>
  <c r="T2329"/>
  <c r="U2329"/>
  <c r="V2329"/>
  <c r="W2329"/>
  <c r="X2329"/>
  <c r="Y2329"/>
  <c r="P2330"/>
  <c r="Q2330"/>
  <c r="R2330"/>
  <c r="S2330"/>
  <c r="T2330"/>
  <c r="U2330"/>
  <c r="V2330"/>
  <c r="W2330"/>
  <c r="X2330"/>
  <c r="Y2330"/>
  <c r="P2331"/>
  <c r="Q2331"/>
  <c r="R2331"/>
  <c r="S2331"/>
  <c r="T2331"/>
  <c r="U2331"/>
  <c r="V2331"/>
  <c r="W2331"/>
  <c r="X2331"/>
  <c r="Y2331"/>
  <c r="P2332"/>
  <c r="Q2332"/>
  <c r="R2332"/>
  <c r="S2332"/>
  <c r="T2332"/>
  <c r="U2332"/>
  <c r="V2332"/>
  <c r="W2332"/>
  <c r="X2332"/>
  <c r="Y2332"/>
  <c r="P2333"/>
  <c r="Q2333"/>
  <c r="R2333"/>
  <c r="S2333"/>
  <c r="T2333"/>
  <c r="U2333"/>
  <c r="V2333"/>
  <c r="W2333"/>
  <c r="X2333"/>
  <c r="Y2333"/>
  <c r="P2334"/>
  <c r="Q2334"/>
  <c r="R2334"/>
  <c r="S2334"/>
  <c r="T2334"/>
  <c r="U2334"/>
  <c r="V2334"/>
  <c r="W2334"/>
  <c r="X2334"/>
  <c r="Y2334"/>
  <c r="P2335"/>
  <c r="Q2335"/>
  <c r="R2335"/>
  <c r="S2335"/>
  <c r="T2335"/>
  <c r="U2335"/>
  <c r="V2335"/>
  <c r="W2335"/>
  <c r="X2335"/>
  <c r="Y2335"/>
  <c r="P2336"/>
  <c r="Q2336"/>
  <c r="R2336"/>
  <c r="S2336"/>
  <c r="T2336"/>
  <c r="U2336"/>
  <c r="V2336"/>
  <c r="W2336"/>
  <c r="X2336"/>
  <c r="Y2336"/>
  <c r="P2337"/>
  <c r="Q2337"/>
  <c r="R2337"/>
  <c r="S2337"/>
  <c r="T2337"/>
  <c r="U2337"/>
  <c r="V2337"/>
  <c r="W2337"/>
  <c r="X2337"/>
  <c r="Y2337"/>
  <c r="K2310"/>
  <c r="L2310" s="1"/>
  <c r="K2309"/>
  <c r="L2309" s="1"/>
  <c r="P2309"/>
  <c r="Q2309"/>
  <c r="R2309"/>
  <c r="S2309"/>
  <c r="T2309"/>
  <c r="U2309"/>
  <c r="X2309"/>
  <c r="Y2309"/>
  <c r="P2310"/>
  <c r="Q2310"/>
  <c r="R2310"/>
  <c r="S2310"/>
  <c r="T2310"/>
  <c r="X2310"/>
  <c r="Y2310"/>
  <c r="P2311"/>
  <c r="Q2311"/>
  <c r="R2311"/>
  <c r="S2311"/>
  <c r="T2311"/>
  <c r="U2311"/>
  <c r="V2311"/>
  <c r="W2311"/>
  <c r="X2311"/>
  <c r="Y2311"/>
  <c r="P2312"/>
  <c r="Q2312"/>
  <c r="R2312"/>
  <c r="S2312"/>
  <c r="T2312"/>
  <c r="U2312"/>
  <c r="V2312"/>
  <c r="W2312"/>
  <c r="X2312"/>
  <c r="Y2312"/>
  <c r="P2313"/>
  <c r="Q2313"/>
  <c r="R2313"/>
  <c r="S2313"/>
  <c r="T2313"/>
  <c r="U2313"/>
  <c r="V2313"/>
  <c r="W2313"/>
  <c r="X2313"/>
  <c r="Y2313"/>
  <c r="P2314"/>
  <c r="Q2314"/>
  <c r="R2314"/>
  <c r="S2314"/>
  <c r="T2314"/>
  <c r="U2314"/>
  <c r="V2314"/>
  <c r="W2314"/>
  <c r="X2314"/>
  <c r="Y2314"/>
  <c r="P2315"/>
  <c r="Q2315"/>
  <c r="R2315"/>
  <c r="S2315"/>
  <c r="T2315"/>
  <c r="U2315"/>
  <c r="V2315"/>
  <c r="W2315"/>
  <c r="X2315"/>
  <c r="Y2315"/>
  <c r="P2316"/>
  <c r="Q2316"/>
  <c r="R2316"/>
  <c r="S2316"/>
  <c r="T2316"/>
  <c r="U2316"/>
  <c r="V2316"/>
  <c r="W2316"/>
  <c r="X2316"/>
  <c r="Y2316"/>
  <c r="P2317"/>
  <c r="Q2317"/>
  <c r="R2317"/>
  <c r="S2317"/>
  <c r="T2317"/>
  <c r="U2317"/>
  <c r="V2317"/>
  <c r="W2317"/>
  <c r="X2317"/>
  <c r="Y2317"/>
  <c r="P2318"/>
  <c r="Q2318"/>
  <c r="R2318"/>
  <c r="S2318"/>
  <c r="T2318"/>
  <c r="U2318"/>
  <c r="V2318"/>
  <c r="W2318"/>
  <c r="X2318"/>
  <c r="Y2318"/>
  <c r="P2319"/>
  <c r="Q2319"/>
  <c r="R2319"/>
  <c r="S2319"/>
  <c r="T2319"/>
  <c r="U2319"/>
  <c r="V2319"/>
  <c r="W2319"/>
  <c r="X2319"/>
  <c r="Y2319"/>
  <c r="P2320"/>
  <c r="Q2320"/>
  <c r="R2320"/>
  <c r="S2320"/>
  <c r="T2320"/>
  <c r="U2320"/>
  <c r="V2320"/>
  <c r="W2320"/>
  <c r="X2320"/>
  <c r="Y2320"/>
  <c r="P2294"/>
  <c r="Q2294"/>
  <c r="R2294"/>
  <c r="S2294"/>
  <c r="T2294"/>
  <c r="U2294"/>
  <c r="V2294"/>
  <c r="W2294"/>
  <c r="X2294"/>
  <c r="Y2294"/>
  <c r="P2295"/>
  <c r="Q2295"/>
  <c r="R2295"/>
  <c r="S2295"/>
  <c r="T2295"/>
  <c r="U2295"/>
  <c r="V2295"/>
  <c r="W2295"/>
  <c r="X2295"/>
  <c r="Y2295"/>
  <c r="P2296"/>
  <c r="Q2296"/>
  <c r="R2296"/>
  <c r="S2296"/>
  <c r="T2296"/>
  <c r="U2296"/>
  <c r="V2296"/>
  <c r="W2296"/>
  <c r="X2296"/>
  <c r="Y2296"/>
  <c r="P2297"/>
  <c r="Q2297"/>
  <c r="R2297"/>
  <c r="S2297"/>
  <c r="T2297"/>
  <c r="U2297"/>
  <c r="V2297"/>
  <c r="W2297"/>
  <c r="X2297"/>
  <c r="Y2297"/>
  <c r="P2298"/>
  <c r="Q2298"/>
  <c r="R2298"/>
  <c r="S2298"/>
  <c r="T2298"/>
  <c r="U2298"/>
  <c r="V2298"/>
  <c r="W2298"/>
  <c r="X2298"/>
  <c r="Y2298"/>
  <c r="P2299"/>
  <c r="Q2299"/>
  <c r="R2299"/>
  <c r="S2299"/>
  <c r="T2299"/>
  <c r="U2299"/>
  <c r="V2299"/>
  <c r="W2299"/>
  <c r="X2299"/>
  <c r="Y2299"/>
  <c r="P2300"/>
  <c r="Q2300"/>
  <c r="R2300"/>
  <c r="S2300"/>
  <c r="T2300"/>
  <c r="U2300"/>
  <c r="V2300"/>
  <c r="W2300"/>
  <c r="X2300"/>
  <c r="Y2300"/>
  <c r="P2301"/>
  <c r="Q2301"/>
  <c r="R2301"/>
  <c r="S2301"/>
  <c r="T2301"/>
  <c r="U2301"/>
  <c r="V2301"/>
  <c r="W2301"/>
  <c r="X2301"/>
  <c r="Y2301"/>
  <c r="P2302"/>
  <c r="Q2302"/>
  <c r="R2302"/>
  <c r="S2302"/>
  <c r="T2302"/>
  <c r="U2302"/>
  <c r="V2302"/>
  <c r="W2302"/>
  <c r="X2302"/>
  <c r="Y2302"/>
  <c r="P2303"/>
  <c r="Q2303"/>
  <c r="R2303"/>
  <c r="S2303"/>
  <c r="T2303"/>
  <c r="U2303"/>
  <c r="V2303"/>
  <c r="W2303"/>
  <c r="X2303"/>
  <c r="Y2303"/>
  <c r="P2304"/>
  <c r="Q2304"/>
  <c r="R2304"/>
  <c r="S2304"/>
  <c r="T2304"/>
  <c r="U2304"/>
  <c r="V2304"/>
  <c r="W2304"/>
  <c r="X2304"/>
  <c r="Y2304"/>
  <c r="P2305"/>
  <c r="Q2305"/>
  <c r="R2305"/>
  <c r="S2305"/>
  <c r="T2305"/>
  <c r="U2305"/>
  <c r="V2305"/>
  <c r="W2305"/>
  <c r="X2305"/>
  <c r="Y2305"/>
  <c r="P2306"/>
  <c r="Q2306"/>
  <c r="R2306"/>
  <c r="S2306"/>
  <c r="T2306"/>
  <c r="U2306"/>
  <c r="V2306"/>
  <c r="W2306"/>
  <c r="X2306"/>
  <c r="Y2306"/>
  <c r="P2307"/>
  <c r="Q2307"/>
  <c r="R2307"/>
  <c r="S2307"/>
  <c r="T2307"/>
  <c r="U2307"/>
  <c r="V2307"/>
  <c r="W2307"/>
  <c r="X2307"/>
  <c r="Y2307"/>
  <c r="P2284"/>
  <c r="Q2284"/>
  <c r="R2284"/>
  <c r="S2284"/>
  <c r="T2284"/>
  <c r="U2284"/>
  <c r="V2284"/>
  <c r="W2284"/>
  <c r="X2284"/>
  <c r="Y2284"/>
  <c r="P2285"/>
  <c r="Q2285"/>
  <c r="R2285"/>
  <c r="S2285"/>
  <c r="T2285"/>
  <c r="U2285"/>
  <c r="V2285"/>
  <c r="W2285"/>
  <c r="X2285"/>
  <c r="Y2285"/>
  <c r="P2286"/>
  <c r="Q2286"/>
  <c r="R2286"/>
  <c r="S2286"/>
  <c r="T2286"/>
  <c r="U2286"/>
  <c r="V2286"/>
  <c r="W2286"/>
  <c r="X2286"/>
  <c r="Y2286"/>
  <c r="P2287"/>
  <c r="Q2287"/>
  <c r="R2287"/>
  <c r="S2287"/>
  <c r="T2287"/>
  <c r="U2287"/>
  <c r="V2287"/>
  <c r="W2287"/>
  <c r="X2287"/>
  <c r="Y2287"/>
  <c r="P2288"/>
  <c r="Q2288"/>
  <c r="R2288"/>
  <c r="S2288"/>
  <c r="T2288"/>
  <c r="U2288"/>
  <c r="V2288"/>
  <c r="W2288"/>
  <c r="X2288"/>
  <c r="Y2288"/>
  <c r="P2289"/>
  <c r="Q2289"/>
  <c r="R2289"/>
  <c r="S2289"/>
  <c r="T2289"/>
  <c r="U2289"/>
  <c r="V2289"/>
  <c r="W2289"/>
  <c r="X2289"/>
  <c r="Y2289"/>
  <c r="P2290"/>
  <c r="Q2290"/>
  <c r="R2290"/>
  <c r="S2290"/>
  <c r="T2290"/>
  <c r="U2290"/>
  <c r="V2290"/>
  <c r="W2290"/>
  <c r="X2290"/>
  <c r="Y2290"/>
  <c r="P2291"/>
  <c r="Q2291"/>
  <c r="R2291"/>
  <c r="S2291"/>
  <c r="T2291"/>
  <c r="U2291"/>
  <c r="V2291"/>
  <c r="W2291"/>
  <c r="X2291"/>
  <c r="Y2291"/>
  <c r="P2292"/>
  <c r="Q2292"/>
  <c r="R2292"/>
  <c r="S2292"/>
  <c r="T2292"/>
  <c r="U2292"/>
  <c r="V2292"/>
  <c r="W2292"/>
  <c r="X2292"/>
  <c r="Y2292"/>
  <c r="P2266"/>
  <c r="Q2266"/>
  <c r="R2266"/>
  <c r="S2266"/>
  <c r="T2266"/>
  <c r="U2266"/>
  <c r="V2266"/>
  <c r="W2266"/>
  <c r="X2266"/>
  <c r="Y2266"/>
  <c r="P2267"/>
  <c r="Q2267"/>
  <c r="R2267"/>
  <c r="S2267"/>
  <c r="T2267"/>
  <c r="U2267"/>
  <c r="V2267"/>
  <c r="W2267"/>
  <c r="X2267"/>
  <c r="Y2267"/>
  <c r="P2268"/>
  <c r="Q2268"/>
  <c r="R2268"/>
  <c r="S2268"/>
  <c r="T2268"/>
  <c r="U2268"/>
  <c r="V2268"/>
  <c r="W2268"/>
  <c r="X2268"/>
  <c r="Y2268"/>
  <c r="P2269"/>
  <c r="Q2269"/>
  <c r="R2269"/>
  <c r="S2269"/>
  <c r="T2269"/>
  <c r="U2269"/>
  <c r="V2269"/>
  <c r="W2269"/>
  <c r="X2269"/>
  <c r="Y2269"/>
  <c r="P2270"/>
  <c r="Q2270"/>
  <c r="R2270"/>
  <c r="S2270"/>
  <c r="T2270"/>
  <c r="U2270"/>
  <c r="V2270"/>
  <c r="W2270"/>
  <c r="X2270"/>
  <c r="Y2270"/>
  <c r="P2271"/>
  <c r="Q2271"/>
  <c r="R2271"/>
  <c r="S2271"/>
  <c r="T2271"/>
  <c r="U2271"/>
  <c r="V2271"/>
  <c r="W2271"/>
  <c r="X2271"/>
  <c r="Y2271"/>
  <c r="P2272"/>
  <c r="Q2272"/>
  <c r="R2272"/>
  <c r="S2272"/>
  <c r="T2272"/>
  <c r="U2272"/>
  <c r="V2272"/>
  <c r="W2272"/>
  <c r="X2272"/>
  <c r="Y2272"/>
  <c r="P2273"/>
  <c r="Q2273"/>
  <c r="R2273"/>
  <c r="S2273"/>
  <c r="T2273"/>
  <c r="U2273"/>
  <c r="V2273"/>
  <c r="W2273"/>
  <c r="X2273"/>
  <c r="Y2273"/>
  <c r="P2274"/>
  <c r="Q2274"/>
  <c r="R2274"/>
  <c r="S2274"/>
  <c r="T2274"/>
  <c r="U2274"/>
  <c r="V2274"/>
  <c r="W2274"/>
  <c r="X2274"/>
  <c r="Y2274"/>
  <c r="P2275"/>
  <c r="Q2275"/>
  <c r="R2275"/>
  <c r="S2275"/>
  <c r="T2275"/>
  <c r="U2275"/>
  <c r="V2275"/>
  <c r="W2275"/>
  <c r="X2275"/>
  <c r="Y2275"/>
  <c r="P2276"/>
  <c r="Q2276"/>
  <c r="R2276"/>
  <c r="S2276"/>
  <c r="T2276"/>
  <c r="U2276"/>
  <c r="V2276"/>
  <c r="W2276"/>
  <c r="X2276"/>
  <c r="Y2276"/>
  <c r="P2277"/>
  <c r="Q2277"/>
  <c r="R2277"/>
  <c r="S2277"/>
  <c r="T2277"/>
  <c r="U2277"/>
  <c r="V2277"/>
  <c r="W2277"/>
  <c r="X2277"/>
  <c r="Y2277"/>
  <c r="P2278"/>
  <c r="Q2278"/>
  <c r="R2278"/>
  <c r="S2278"/>
  <c r="T2278"/>
  <c r="U2278"/>
  <c r="V2278"/>
  <c r="W2278"/>
  <c r="X2278"/>
  <c r="Y2278"/>
  <c r="P2279"/>
  <c r="Q2279"/>
  <c r="R2279"/>
  <c r="S2279"/>
  <c r="T2279"/>
  <c r="U2279"/>
  <c r="V2279"/>
  <c r="W2279"/>
  <c r="X2279"/>
  <c r="Y2279"/>
  <c r="P2280"/>
  <c r="Q2280"/>
  <c r="R2280"/>
  <c r="S2280"/>
  <c r="T2280"/>
  <c r="U2280"/>
  <c r="V2280"/>
  <c r="W2280"/>
  <c r="X2280"/>
  <c r="Y2280"/>
  <c r="P2281"/>
  <c r="Q2281"/>
  <c r="R2281"/>
  <c r="S2281"/>
  <c r="T2281"/>
  <c r="U2281"/>
  <c r="V2281"/>
  <c r="W2281"/>
  <c r="X2281"/>
  <c r="Y2281"/>
  <c r="P2282"/>
  <c r="Q2282"/>
  <c r="R2282"/>
  <c r="S2282"/>
  <c r="T2282"/>
  <c r="U2282"/>
  <c r="V2282"/>
  <c r="W2282"/>
  <c r="X2282"/>
  <c r="Y2282"/>
  <c r="P2248"/>
  <c r="Q2248"/>
  <c r="R2248"/>
  <c r="S2248"/>
  <c r="T2248"/>
  <c r="U2248"/>
  <c r="V2248"/>
  <c r="W2248"/>
  <c r="X2248"/>
  <c r="Y2248"/>
  <c r="P2249"/>
  <c r="Q2249"/>
  <c r="R2249"/>
  <c r="S2249"/>
  <c r="T2249"/>
  <c r="U2249"/>
  <c r="V2249"/>
  <c r="W2249"/>
  <c r="X2249"/>
  <c r="Y2249"/>
  <c r="P2250"/>
  <c r="Q2250"/>
  <c r="R2250"/>
  <c r="S2250"/>
  <c r="T2250"/>
  <c r="U2250"/>
  <c r="V2250"/>
  <c r="W2250"/>
  <c r="X2250"/>
  <c r="Y2250"/>
  <c r="P2251"/>
  <c r="Q2251"/>
  <c r="R2251"/>
  <c r="S2251"/>
  <c r="T2251"/>
  <c r="U2251"/>
  <c r="V2251"/>
  <c r="W2251"/>
  <c r="X2251"/>
  <c r="Y2251"/>
  <c r="P2252"/>
  <c r="Q2252"/>
  <c r="R2252"/>
  <c r="S2252"/>
  <c r="T2252"/>
  <c r="U2252"/>
  <c r="V2252"/>
  <c r="W2252"/>
  <c r="X2252"/>
  <c r="Y2252"/>
  <c r="P2253"/>
  <c r="Q2253"/>
  <c r="R2253"/>
  <c r="S2253"/>
  <c r="T2253"/>
  <c r="U2253"/>
  <c r="V2253"/>
  <c r="W2253"/>
  <c r="X2253"/>
  <c r="Y2253"/>
  <c r="P2254"/>
  <c r="Q2254"/>
  <c r="R2254"/>
  <c r="S2254"/>
  <c r="T2254"/>
  <c r="U2254"/>
  <c r="V2254"/>
  <c r="W2254"/>
  <c r="X2254"/>
  <c r="Y2254"/>
  <c r="P2255"/>
  <c r="Q2255"/>
  <c r="R2255"/>
  <c r="S2255"/>
  <c r="T2255"/>
  <c r="U2255"/>
  <c r="V2255"/>
  <c r="W2255"/>
  <c r="X2255"/>
  <c r="Y2255"/>
  <c r="P2256"/>
  <c r="Q2256"/>
  <c r="R2256"/>
  <c r="S2256"/>
  <c r="T2256"/>
  <c r="U2256"/>
  <c r="V2256"/>
  <c r="W2256"/>
  <c r="X2256"/>
  <c r="Y2256"/>
  <c r="P2257"/>
  <c r="Q2257"/>
  <c r="R2257"/>
  <c r="S2257"/>
  <c r="T2257"/>
  <c r="U2257"/>
  <c r="V2257"/>
  <c r="W2257"/>
  <c r="X2257"/>
  <c r="Y2257"/>
  <c r="P2258"/>
  <c r="Q2258"/>
  <c r="R2258"/>
  <c r="S2258"/>
  <c r="T2258"/>
  <c r="U2258"/>
  <c r="V2258"/>
  <c r="W2258"/>
  <c r="X2258"/>
  <c r="Y2258"/>
  <c r="P2259"/>
  <c r="Q2259"/>
  <c r="R2259"/>
  <c r="S2259"/>
  <c r="T2259"/>
  <c r="U2259"/>
  <c r="V2259"/>
  <c r="W2259"/>
  <c r="X2259"/>
  <c r="Y2259"/>
  <c r="P2260"/>
  <c r="Q2260"/>
  <c r="R2260"/>
  <c r="S2260"/>
  <c r="T2260"/>
  <c r="U2260"/>
  <c r="V2260"/>
  <c r="W2260"/>
  <c r="X2260"/>
  <c r="Y2260"/>
  <c r="P2261"/>
  <c r="Q2261"/>
  <c r="R2261"/>
  <c r="S2261"/>
  <c r="T2261"/>
  <c r="U2261"/>
  <c r="V2261"/>
  <c r="W2261"/>
  <c r="X2261"/>
  <c r="Y2261"/>
  <c r="P2262"/>
  <c r="Q2262"/>
  <c r="R2262"/>
  <c r="S2262"/>
  <c r="T2262"/>
  <c r="U2262"/>
  <c r="V2262"/>
  <c r="W2262"/>
  <c r="X2262"/>
  <c r="Y2262"/>
  <c r="P2263"/>
  <c r="Q2263"/>
  <c r="R2263"/>
  <c r="S2263"/>
  <c r="T2263"/>
  <c r="U2263"/>
  <c r="V2263"/>
  <c r="W2263"/>
  <c r="X2263"/>
  <c r="Y2263"/>
  <c r="P2264"/>
  <c r="Q2264"/>
  <c r="R2264"/>
  <c r="S2264"/>
  <c r="T2264"/>
  <c r="U2264"/>
  <c r="V2264"/>
  <c r="W2264"/>
  <c r="X2264"/>
  <c r="Y2264"/>
  <c r="P2230"/>
  <c r="Q2230"/>
  <c r="R2230"/>
  <c r="S2230"/>
  <c r="T2230"/>
  <c r="U2230"/>
  <c r="V2230"/>
  <c r="W2230"/>
  <c r="X2230"/>
  <c r="Y2230"/>
  <c r="P2231"/>
  <c r="Q2231"/>
  <c r="R2231"/>
  <c r="S2231"/>
  <c r="T2231"/>
  <c r="U2231"/>
  <c r="V2231"/>
  <c r="W2231"/>
  <c r="X2231"/>
  <c r="Y2231"/>
  <c r="P2232"/>
  <c r="Q2232"/>
  <c r="R2232"/>
  <c r="S2232"/>
  <c r="T2232"/>
  <c r="U2232"/>
  <c r="V2232"/>
  <c r="W2232"/>
  <c r="X2232"/>
  <c r="Y2232"/>
  <c r="P2233"/>
  <c r="Q2233"/>
  <c r="R2233"/>
  <c r="S2233"/>
  <c r="T2233"/>
  <c r="U2233"/>
  <c r="V2233"/>
  <c r="W2233"/>
  <c r="X2233"/>
  <c r="Y2233"/>
  <c r="P2234"/>
  <c r="Q2234"/>
  <c r="R2234"/>
  <c r="S2234"/>
  <c r="T2234"/>
  <c r="U2234"/>
  <c r="V2234"/>
  <c r="W2234"/>
  <c r="X2234"/>
  <c r="Y2234"/>
  <c r="P2235"/>
  <c r="Q2235"/>
  <c r="R2235"/>
  <c r="S2235"/>
  <c r="T2235"/>
  <c r="U2235"/>
  <c r="V2235"/>
  <c r="W2235"/>
  <c r="X2235"/>
  <c r="Y2235"/>
  <c r="P2236"/>
  <c r="Q2236"/>
  <c r="R2236"/>
  <c r="S2236"/>
  <c r="T2236"/>
  <c r="U2236"/>
  <c r="V2236"/>
  <c r="W2236"/>
  <c r="X2236"/>
  <c r="Y2236"/>
  <c r="P2237"/>
  <c r="Q2237"/>
  <c r="R2237"/>
  <c r="S2237"/>
  <c r="T2237"/>
  <c r="U2237"/>
  <c r="V2237"/>
  <c r="W2237"/>
  <c r="X2237"/>
  <c r="Y2237"/>
  <c r="P2238"/>
  <c r="Q2238"/>
  <c r="R2238"/>
  <c r="S2238"/>
  <c r="T2238"/>
  <c r="U2238"/>
  <c r="V2238"/>
  <c r="W2238"/>
  <c r="X2238"/>
  <c r="Y2238"/>
  <c r="P2239"/>
  <c r="Q2239"/>
  <c r="R2239"/>
  <c r="S2239"/>
  <c r="T2239"/>
  <c r="U2239"/>
  <c r="V2239"/>
  <c r="W2239"/>
  <c r="X2239"/>
  <c r="Y2239"/>
  <c r="P2240"/>
  <c r="Q2240"/>
  <c r="R2240"/>
  <c r="S2240"/>
  <c r="T2240"/>
  <c r="U2240"/>
  <c r="V2240"/>
  <c r="W2240"/>
  <c r="X2240"/>
  <c r="Y2240"/>
  <c r="P2241"/>
  <c r="Q2241"/>
  <c r="R2241"/>
  <c r="S2241"/>
  <c r="T2241"/>
  <c r="U2241"/>
  <c r="V2241"/>
  <c r="W2241"/>
  <c r="X2241"/>
  <c r="Y2241"/>
  <c r="P2242"/>
  <c r="Q2242"/>
  <c r="R2242"/>
  <c r="S2242"/>
  <c r="T2242"/>
  <c r="U2242"/>
  <c r="V2242"/>
  <c r="W2242"/>
  <c r="X2242"/>
  <c r="Y2242"/>
  <c r="P2243"/>
  <c r="Q2243"/>
  <c r="R2243"/>
  <c r="S2243"/>
  <c r="T2243"/>
  <c r="U2243"/>
  <c r="V2243"/>
  <c r="W2243"/>
  <c r="X2243"/>
  <c r="Y2243"/>
  <c r="P2244"/>
  <c r="Q2244"/>
  <c r="R2244"/>
  <c r="S2244"/>
  <c r="T2244"/>
  <c r="U2244"/>
  <c r="V2244"/>
  <c r="W2244"/>
  <c r="X2244"/>
  <c r="Y2244"/>
  <c r="P2245"/>
  <c r="Q2245"/>
  <c r="R2245"/>
  <c r="S2245"/>
  <c r="T2245"/>
  <c r="U2245"/>
  <c r="V2245"/>
  <c r="W2245"/>
  <c r="X2245"/>
  <c r="Y2245"/>
  <c r="P2246"/>
  <c r="Q2246"/>
  <c r="R2246"/>
  <c r="S2246"/>
  <c r="T2246"/>
  <c r="U2246"/>
  <c r="V2246"/>
  <c r="W2246"/>
  <c r="X2246"/>
  <c r="Y2246"/>
  <c r="P2218"/>
  <c r="Q2218"/>
  <c r="R2218"/>
  <c r="S2218"/>
  <c r="T2218"/>
  <c r="U2218"/>
  <c r="V2218"/>
  <c r="W2218"/>
  <c r="X2218"/>
  <c r="Y2218"/>
  <c r="P2219"/>
  <c r="Q2219"/>
  <c r="R2219"/>
  <c r="S2219"/>
  <c r="T2219"/>
  <c r="U2219"/>
  <c r="V2219"/>
  <c r="W2219"/>
  <c r="X2219"/>
  <c r="Y2219"/>
  <c r="P2220"/>
  <c r="Q2220"/>
  <c r="R2220"/>
  <c r="S2220"/>
  <c r="T2220"/>
  <c r="U2220"/>
  <c r="V2220"/>
  <c r="W2220"/>
  <c r="X2220"/>
  <c r="Y2220"/>
  <c r="P2221"/>
  <c r="Q2221"/>
  <c r="R2221"/>
  <c r="S2221"/>
  <c r="T2221"/>
  <c r="U2221"/>
  <c r="V2221"/>
  <c r="W2221"/>
  <c r="X2221"/>
  <c r="Y2221"/>
  <c r="P2222"/>
  <c r="Q2222"/>
  <c r="R2222"/>
  <c r="S2222"/>
  <c r="T2222"/>
  <c r="U2222"/>
  <c r="V2222"/>
  <c r="W2222"/>
  <c r="X2222"/>
  <c r="Y2222"/>
  <c r="P2223"/>
  <c r="Q2223"/>
  <c r="R2223"/>
  <c r="S2223"/>
  <c r="T2223"/>
  <c r="U2223"/>
  <c r="V2223"/>
  <c r="W2223"/>
  <c r="X2223"/>
  <c r="Y2223"/>
  <c r="P2224"/>
  <c r="Q2224"/>
  <c r="R2224"/>
  <c r="S2224"/>
  <c r="T2224"/>
  <c r="U2224"/>
  <c r="V2224"/>
  <c r="W2224"/>
  <c r="X2224"/>
  <c r="Y2224"/>
  <c r="P2225"/>
  <c r="Q2225"/>
  <c r="R2225"/>
  <c r="S2225"/>
  <c r="T2225"/>
  <c r="U2225"/>
  <c r="V2225"/>
  <c r="W2225"/>
  <c r="X2225"/>
  <c r="Y2225"/>
  <c r="P2226"/>
  <c r="Q2226"/>
  <c r="R2226"/>
  <c r="S2226"/>
  <c r="T2226"/>
  <c r="U2226"/>
  <c r="V2226"/>
  <c r="W2226"/>
  <c r="X2226"/>
  <c r="Y2226"/>
  <c r="P2227"/>
  <c r="Q2227"/>
  <c r="R2227"/>
  <c r="S2227"/>
  <c r="T2227"/>
  <c r="U2227"/>
  <c r="V2227"/>
  <c r="W2227"/>
  <c r="X2227"/>
  <c r="Y2227"/>
  <c r="P2228"/>
  <c r="Q2228"/>
  <c r="R2228"/>
  <c r="S2228"/>
  <c r="T2228"/>
  <c r="U2228"/>
  <c r="V2228"/>
  <c r="W2228"/>
  <c r="X2228"/>
  <c r="Y2228"/>
  <c r="P2202"/>
  <c r="Q2202"/>
  <c r="R2202"/>
  <c r="S2202"/>
  <c r="T2202"/>
  <c r="U2202"/>
  <c r="V2202"/>
  <c r="W2202"/>
  <c r="X2202"/>
  <c r="Y2202"/>
  <c r="P2203"/>
  <c r="Q2203"/>
  <c r="R2203"/>
  <c r="S2203"/>
  <c r="T2203"/>
  <c r="U2203"/>
  <c r="V2203"/>
  <c r="W2203"/>
  <c r="X2203"/>
  <c r="Y2203"/>
  <c r="P2204"/>
  <c r="Q2204"/>
  <c r="R2204"/>
  <c r="S2204"/>
  <c r="T2204"/>
  <c r="U2204"/>
  <c r="V2204"/>
  <c r="W2204"/>
  <c r="X2204"/>
  <c r="Y2204"/>
  <c r="P2205"/>
  <c r="Q2205"/>
  <c r="R2205"/>
  <c r="S2205"/>
  <c r="T2205"/>
  <c r="U2205"/>
  <c r="V2205"/>
  <c r="W2205"/>
  <c r="X2205"/>
  <c r="Y2205"/>
  <c r="P2206"/>
  <c r="Q2206"/>
  <c r="R2206"/>
  <c r="S2206"/>
  <c r="T2206"/>
  <c r="U2206"/>
  <c r="V2206"/>
  <c r="W2206"/>
  <c r="X2206"/>
  <c r="Y2206"/>
  <c r="P2207"/>
  <c r="Q2207"/>
  <c r="R2207"/>
  <c r="S2207"/>
  <c r="T2207"/>
  <c r="U2207"/>
  <c r="V2207"/>
  <c r="W2207"/>
  <c r="X2207"/>
  <c r="Y2207"/>
  <c r="P2208"/>
  <c r="Q2208"/>
  <c r="R2208"/>
  <c r="S2208"/>
  <c r="T2208"/>
  <c r="U2208"/>
  <c r="V2208"/>
  <c r="W2208"/>
  <c r="X2208"/>
  <c r="Y2208"/>
  <c r="P2209"/>
  <c r="Q2209"/>
  <c r="R2209"/>
  <c r="S2209"/>
  <c r="T2209"/>
  <c r="U2209"/>
  <c r="V2209"/>
  <c r="W2209"/>
  <c r="X2209"/>
  <c r="Y2209"/>
  <c r="P2210"/>
  <c r="Q2210"/>
  <c r="R2210"/>
  <c r="S2210"/>
  <c r="T2210"/>
  <c r="U2210"/>
  <c r="V2210"/>
  <c r="W2210"/>
  <c r="X2210"/>
  <c r="Y2210"/>
  <c r="P2211"/>
  <c r="Q2211"/>
  <c r="R2211"/>
  <c r="S2211"/>
  <c r="T2211"/>
  <c r="U2211"/>
  <c r="V2211"/>
  <c r="W2211"/>
  <c r="X2211"/>
  <c r="Y2211"/>
  <c r="P2212"/>
  <c r="Q2212"/>
  <c r="R2212"/>
  <c r="S2212"/>
  <c r="T2212"/>
  <c r="U2212"/>
  <c r="V2212"/>
  <c r="W2212"/>
  <c r="X2212"/>
  <c r="Y2212"/>
  <c r="P2213"/>
  <c r="Q2213"/>
  <c r="R2213"/>
  <c r="S2213"/>
  <c r="T2213"/>
  <c r="U2213"/>
  <c r="V2213"/>
  <c r="W2213"/>
  <c r="X2213"/>
  <c r="Y2213"/>
  <c r="P2214"/>
  <c r="Q2214"/>
  <c r="R2214"/>
  <c r="S2214"/>
  <c r="T2214"/>
  <c r="U2214"/>
  <c r="V2214"/>
  <c r="W2214"/>
  <c r="X2214"/>
  <c r="Y2214"/>
  <c r="P2215"/>
  <c r="Q2215"/>
  <c r="R2215"/>
  <c r="S2215"/>
  <c r="T2215"/>
  <c r="U2215"/>
  <c r="V2215"/>
  <c r="W2215"/>
  <c r="X2215"/>
  <c r="Y2215"/>
  <c r="P2216"/>
  <c r="Q2216"/>
  <c r="R2216"/>
  <c r="S2216"/>
  <c r="T2216"/>
  <c r="U2216"/>
  <c r="V2216"/>
  <c r="W2216"/>
  <c r="X2216"/>
  <c r="Y2216"/>
  <c r="P2186"/>
  <c r="Q2186"/>
  <c r="R2186"/>
  <c r="S2186"/>
  <c r="T2186"/>
  <c r="U2186"/>
  <c r="V2186"/>
  <c r="W2186"/>
  <c r="X2186"/>
  <c r="Y2186"/>
  <c r="P2187"/>
  <c r="Q2187"/>
  <c r="R2187"/>
  <c r="S2187"/>
  <c r="T2187"/>
  <c r="U2187"/>
  <c r="V2187"/>
  <c r="W2187"/>
  <c r="X2187"/>
  <c r="Y2187"/>
  <c r="P2188"/>
  <c r="Q2188"/>
  <c r="R2188"/>
  <c r="S2188"/>
  <c r="T2188"/>
  <c r="U2188"/>
  <c r="V2188"/>
  <c r="W2188"/>
  <c r="X2188"/>
  <c r="Y2188"/>
  <c r="P2189"/>
  <c r="Q2189"/>
  <c r="R2189"/>
  <c r="S2189"/>
  <c r="T2189"/>
  <c r="U2189"/>
  <c r="V2189"/>
  <c r="W2189"/>
  <c r="X2189"/>
  <c r="Y2189"/>
  <c r="P2190"/>
  <c r="Q2190"/>
  <c r="R2190"/>
  <c r="S2190"/>
  <c r="T2190"/>
  <c r="U2190"/>
  <c r="V2190"/>
  <c r="W2190"/>
  <c r="X2190"/>
  <c r="Y2190"/>
  <c r="P2191"/>
  <c r="Q2191"/>
  <c r="R2191"/>
  <c r="S2191"/>
  <c r="T2191"/>
  <c r="U2191"/>
  <c r="V2191"/>
  <c r="W2191"/>
  <c r="X2191"/>
  <c r="Y2191"/>
  <c r="P2192"/>
  <c r="Q2192"/>
  <c r="R2192"/>
  <c r="S2192"/>
  <c r="T2192"/>
  <c r="U2192"/>
  <c r="V2192"/>
  <c r="W2192"/>
  <c r="X2192"/>
  <c r="Y2192"/>
  <c r="P2193"/>
  <c r="Q2193"/>
  <c r="R2193"/>
  <c r="S2193"/>
  <c r="T2193"/>
  <c r="U2193"/>
  <c r="V2193"/>
  <c r="W2193"/>
  <c r="X2193"/>
  <c r="Y2193"/>
  <c r="P2194"/>
  <c r="Q2194"/>
  <c r="R2194"/>
  <c r="S2194"/>
  <c r="T2194"/>
  <c r="U2194"/>
  <c r="V2194"/>
  <c r="W2194"/>
  <c r="X2194"/>
  <c r="Y2194"/>
  <c r="P2195"/>
  <c r="Q2195"/>
  <c r="R2195"/>
  <c r="S2195"/>
  <c r="T2195"/>
  <c r="U2195"/>
  <c r="V2195"/>
  <c r="W2195"/>
  <c r="X2195"/>
  <c r="Y2195"/>
  <c r="P2196"/>
  <c r="Q2196"/>
  <c r="R2196"/>
  <c r="S2196"/>
  <c r="T2196"/>
  <c r="U2196"/>
  <c r="V2196"/>
  <c r="W2196"/>
  <c r="X2196"/>
  <c r="Y2196"/>
  <c r="P2197"/>
  <c r="Q2197"/>
  <c r="R2197"/>
  <c r="S2197"/>
  <c r="T2197"/>
  <c r="U2197"/>
  <c r="V2197"/>
  <c r="W2197"/>
  <c r="X2197"/>
  <c r="Y2197"/>
  <c r="P2198"/>
  <c r="Q2198"/>
  <c r="R2198"/>
  <c r="S2198"/>
  <c r="T2198"/>
  <c r="U2198"/>
  <c r="V2198"/>
  <c r="W2198"/>
  <c r="X2198"/>
  <c r="Y2198"/>
  <c r="P2199"/>
  <c r="Q2199"/>
  <c r="R2199"/>
  <c r="S2199"/>
  <c r="T2199"/>
  <c r="U2199"/>
  <c r="V2199"/>
  <c r="W2199"/>
  <c r="X2199"/>
  <c r="Y2199"/>
  <c r="P2200"/>
  <c r="Q2200"/>
  <c r="R2200"/>
  <c r="S2200"/>
  <c r="T2200"/>
  <c r="U2200"/>
  <c r="V2200"/>
  <c r="W2200"/>
  <c r="X2200"/>
  <c r="Y2200"/>
  <c r="P2167"/>
  <c r="Q2167"/>
  <c r="R2167"/>
  <c r="S2167"/>
  <c r="T2167"/>
  <c r="U2167"/>
  <c r="V2167"/>
  <c r="W2167"/>
  <c r="X2167"/>
  <c r="Y2167"/>
  <c r="P2168"/>
  <c r="Q2168"/>
  <c r="R2168"/>
  <c r="S2168"/>
  <c r="T2168"/>
  <c r="U2168"/>
  <c r="V2168"/>
  <c r="W2168"/>
  <c r="X2168"/>
  <c r="Y2168"/>
  <c r="P2169"/>
  <c r="Q2169"/>
  <c r="R2169"/>
  <c r="S2169"/>
  <c r="T2169"/>
  <c r="U2169"/>
  <c r="V2169"/>
  <c r="W2169"/>
  <c r="X2169"/>
  <c r="Y2169"/>
  <c r="P2170"/>
  <c r="Q2170"/>
  <c r="R2170"/>
  <c r="S2170"/>
  <c r="T2170"/>
  <c r="U2170"/>
  <c r="V2170"/>
  <c r="W2170"/>
  <c r="X2170"/>
  <c r="Y2170"/>
  <c r="P2171"/>
  <c r="Q2171"/>
  <c r="R2171"/>
  <c r="S2171"/>
  <c r="T2171"/>
  <c r="U2171"/>
  <c r="V2171"/>
  <c r="W2171"/>
  <c r="X2171"/>
  <c r="Y2171"/>
  <c r="P2172"/>
  <c r="Q2172"/>
  <c r="R2172"/>
  <c r="S2172"/>
  <c r="T2172"/>
  <c r="U2172"/>
  <c r="V2172"/>
  <c r="W2172"/>
  <c r="X2172"/>
  <c r="Y2172"/>
  <c r="P2173"/>
  <c r="Q2173"/>
  <c r="R2173"/>
  <c r="S2173"/>
  <c r="T2173"/>
  <c r="U2173"/>
  <c r="V2173"/>
  <c r="W2173"/>
  <c r="X2173"/>
  <c r="Y2173"/>
  <c r="P2174"/>
  <c r="Q2174"/>
  <c r="R2174"/>
  <c r="S2174"/>
  <c r="T2174"/>
  <c r="U2174"/>
  <c r="V2174"/>
  <c r="W2174"/>
  <c r="X2174"/>
  <c r="Y2174"/>
  <c r="P2175"/>
  <c r="Q2175"/>
  <c r="R2175"/>
  <c r="S2175"/>
  <c r="T2175"/>
  <c r="U2175"/>
  <c r="V2175"/>
  <c r="W2175"/>
  <c r="X2175"/>
  <c r="Y2175"/>
  <c r="P2176"/>
  <c r="Q2176"/>
  <c r="R2176"/>
  <c r="S2176"/>
  <c r="T2176"/>
  <c r="U2176"/>
  <c r="V2176"/>
  <c r="W2176"/>
  <c r="X2176"/>
  <c r="Y2176"/>
  <c r="P2177"/>
  <c r="Q2177"/>
  <c r="R2177"/>
  <c r="S2177"/>
  <c r="T2177"/>
  <c r="U2177"/>
  <c r="V2177"/>
  <c r="W2177"/>
  <c r="X2177"/>
  <c r="Y2177"/>
  <c r="P2178"/>
  <c r="Q2178"/>
  <c r="R2178"/>
  <c r="S2178"/>
  <c r="T2178"/>
  <c r="U2178"/>
  <c r="V2178"/>
  <c r="W2178"/>
  <c r="X2178"/>
  <c r="Y2178"/>
  <c r="P2179"/>
  <c r="Q2179"/>
  <c r="R2179"/>
  <c r="S2179"/>
  <c r="T2179"/>
  <c r="U2179"/>
  <c r="V2179"/>
  <c r="W2179"/>
  <c r="X2179"/>
  <c r="Y2179"/>
  <c r="P2180"/>
  <c r="Q2180"/>
  <c r="R2180"/>
  <c r="S2180"/>
  <c r="T2180"/>
  <c r="U2180"/>
  <c r="V2180"/>
  <c r="W2180"/>
  <c r="X2180"/>
  <c r="Y2180"/>
  <c r="P2181"/>
  <c r="Q2181"/>
  <c r="R2181"/>
  <c r="S2181"/>
  <c r="T2181"/>
  <c r="U2181"/>
  <c r="V2181"/>
  <c r="W2181"/>
  <c r="X2181"/>
  <c r="Y2181"/>
  <c r="P2182"/>
  <c r="Q2182"/>
  <c r="R2182"/>
  <c r="S2182"/>
  <c r="T2182"/>
  <c r="U2182"/>
  <c r="V2182"/>
  <c r="W2182"/>
  <c r="X2182"/>
  <c r="Y2182"/>
  <c r="P2183"/>
  <c r="Q2183"/>
  <c r="R2183"/>
  <c r="S2183"/>
  <c r="T2183"/>
  <c r="U2183"/>
  <c r="V2183"/>
  <c r="W2183"/>
  <c r="X2183"/>
  <c r="Y2183"/>
  <c r="P2184"/>
  <c r="Q2184"/>
  <c r="R2184"/>
  <c r="S2184"/>
  <c r="T2184"/>
  <c r="U2184"/>
  <c r="V2184"/>
  <c r="W2184"/>
  <c r="X2184"/>
  <c r="Y2184"/>
  <c r="P2150"/>
  <c r="Q2150"/>
  <c r="R2150"/>
  <c r="S2150"/>
  <c r="T2150"/>
  <c r="U2150"/>
  <c r="V2150"/>
  <c r="W2150"/>
  <c r="X2150"/>
  <c r="Y2150"/>
  <c r="P2151"/>
  <c r="Q2151"/>
  <c r="R2151"/>
  <c r="S2151"/>
  <c r="T2151"/>
  <c r="U2151"/>
  <c r="V2151"/>
  <c r="W2151"/>
  <c r="X2151"/>
  <c r="Y2151"/>
  <c r="P2152"/>
  <c r="Q2152"/>
  <c r="R2152"/>
  <c r="S2152"/>
  <c r="T2152"/>
  <c r="U2152"/>
  <c r="V2152"/>
  <c r="W2152"/>
  <c r="X2152"/>
  <c r="Y2152"/>
  <c r="P2153"/>
  <c r="Q2153"/>
  <c r="R2153"/>
  <c r="S2153"/>
  <c r="T2153"/>
  <c r="U2153"/>
  <c r="V2153"/>
  <c r="W2153"/>
  <c r="X2153"/>
  <c r="Y2153"/>
  <c r="P2154"/>
  <c r="Q2154"/>
  <c r="R2154"/>
  <c r="S2154"/>
  <c r="T2154"/>
  <c r="U2154"/>
  <c r="V2154"/>
  <c r="W2154"/>
  <c r="X2154"/>
  <c r="Y2154"/>
  <c r="P2155"/>
  <c r="Q2155"/>
  <c r="R2155"/>
  <c r="S2155"/>
  <c r="T2155"/>
  <c r="U2155"/>
  <c r="V2155"/>
  <c r="W2155"/>
  <c r="X2155"/>
  <c r="Y2155"/>
  <c r="P2156"/>
  <c r="Q2156"/>
  <c r="R2156"/>
  <c r="S2156"/>
  <c r="T2156"/>
  <c r="U2156"/>
  <c r="V2156"/>
  <c r="W2156"/>
  <c r="X2156"/>
  <c r="Y2156"/>
  <c r="P2157"/>
  <c r="Q2157"/>
  <c r="R2157"/>
  <c r="S2157"/>
  <c r="T2157"/>
  <c r="U2157"/>
  <c r="V2157"/>
  <c r="W2157"/>
  <c r="X2157"/>
  <c r="Y2157"/>
  <c r="P2158"/>
  <c r="Q2158"/>
  <c r="R2158"/>
  <c r="S2158"/>
  <c r="T2158"/>
  <c r="U2158"/>
  <c r="V2158"/>
  <c r="W2158"/>
  <c r="X2158"/>
  <c r="Y2158"/>
  <c r="P2159"/>
  <c r="Q2159"/>
  <c r="R2159"/>
  <c r="S2159"/>
  <c r="T2159"/>
  <c r="U2159"/>
  <c r="V2159"/>
  <c r="W2159"/>
  <c r="X2159"/>
  <c r="Y2159"/>
  <c r="P2160"/>
  <c r="Q2160"/>
  <c r="R2160"/>
  <c r="S2160"/>
  <c r="T2160"/>
  <c r="U2160"/>
  <c r="V2160"/>
  <c r="W2160"/>
  <c r="X2160"/>
  <c r="Y2160"/>
  <c r="P2161"/>
  <c r="Q2161"/>
  <c r="R2161"/>
  <c r="S2161"/>
  <c r="T2161"/>
  <c r="U2161"/>
  <c r="V2161"/>
  <c r="W2161"/>
  <c r="X2161"/>
  <c r="Y2161"/>
  <c r="P2162"/>
  <c r="Q2162"/>
  <c r="R2162"/>
  <c r="S2162"/>
  <c r="T2162"/>
  <c r="U2162"/>
  <c r="V2162"/>
  <c r="W2162"/>
  <c r="X2162"/>
  <c r="Y2162"/>
  <c r="P2163"/>
  <c r="Q2163"/>
  <c r="R2163"/>
  <c r="S2163"/>
  <c r="T2163"/>
  <c r="U2163"/>
  <c r="V2163"/>
  <c r="W2163"/>
  <c r="X2163"/>
  <c r="Y2163"/>
  <c r="P2164"/>
  <c r="Q2164"/>
  <c r="R2164"/>
  <c r="S2164"/>
  <c r="T2164"/>
  <c r="U2164"/>
  <c r="V2164"/>
  <c r="W2164"/>
  <c r="X2164"/>
  <c r="Y2164"/>
  <c r="P2165"/>
  <c r="Q2165"/>
  <c r="R2165"/>
  <c r="S2165"/>
  <c r="T2165"/>
  <c r="U2165"/>
  <c r="V2165"/>
  <c r="W2165"/>
  <c r="X2165"/>
  <c r="Y2165"/>
  <c r="P2132"/>
  <c r="Q2132"/>
  <c r="R2132"/>
  <c r="S2132"/>
  <c r="T2132"/>
  <c r="U2132"/>
  <c r="V2132"/>
  <c r="W2132"/>
  <c r="X2132"/>
  <c r="Y2132"/>
  <c r="P2133"/>
  <c r="Q2133"/>
  <c r="R2133"/>
  <c r="S2133"/>
  <c r="T2133"/>
  <c r="U2133"/>
  <c r="V2133"/>
  <c r="W2133"/>
  <c r="X2133"/>
  <c r="Y2133"/>
  <c r="P2134"/>
  <c r="Q2134"/>
  <c r="R2134"/>
  <c r="S2134"/>
  <c r="T2134"/>
  <c r="U2134"/>
  <c r="V2134"/>
  <c r="W2134"/>
  <c r="X2134"/>
  <c r="Y2134"/>
  <c r="P2135"/>
  <c r="Q2135"/>
  <c r="R2135"/>
  <c r="S2135"/>
  <c r="T2135"/>
  <c r="U2135"/>
  <c r="V2135"/>
  <c r="W2135"/>
  <c r="X2135"/>
  <c r="Y2135"/>
  <c r="P2136"/>
  <c r="Q2136"/>
  <c r="R2136"/>
  <c r="S2136"/>
  <c r="T2136"/>
  <c r="U2136"/>
  <c r="V2136"/>
  <c r="W2136"/>
  <c r="X2136"/>
  <c r="Y2136"/>
  <c r="P2137"/>
  <c r="Q2137"/>
  <c r="R2137"/>
  <c r="S2137"/>
  <c r="T2137"/>
  <c r="U2137"/>
  <c r="V2137"/>
  <c r="W2137"/>
  <c r="X2137"/>
  <c r="Y2137"/>
  <c r="P2138"/>
  <c r="Q2138"/>
  <c r="R2138"/>
  <c r="S2138"/>
  <c r="T2138"/>
  <c r="U2138"/>
  <c r="V2138"/>
  <c r="W2138"/>
  <c r="X2138"/>
  <c r="Y2138"/>
  <c r="P2139"/>
  <c r="Q2139"/>
  <c r="R2139"/>
  <c r="S2139"/>
  <c r="T2139"/>
  <c r="U2139"/>
  <c r="V2139"/>
  <c r="W2139"/>
  <c r="X2139"/>
  <c r="Y2139"/>
  <c r="P2140"/>
  <c r="Q2140"/>
  <c r="R2140"/>
  <c r="S2140"/>
  <c r="T2140"/>
  <c r="U2140"/>
  <c r="V2140"/>
  <c r="W2140"/>
  <c r="X2140"/>
  <c r="Y2140"/>
  <c r="P2141"/>
  <c r="Q2141"/>
  <c r="R2141"/>
  <c r="S2141"/>
  <c r="T2141"/>
  <c r="U2141"/>
  <c r="V2141"/>
  <c r="W2141"/>
  <c r="X2141"/>
  <c r="Y2141"/>
  <c r="P2142"/>
  <c r="Q2142"/>
  <c r="R2142"/>
  <c r="S2142"/>
  <c r="T2142"/>
  <c r="U2142"/>
  <c r="V2142"/>
  <c r="W2142"/>
  <c r="X2142"/>
  <c r="Y2142"/>
  <c r="P2143"/>
  <c r="Q2143"/>
  <c r="R2143"/>
  <c r="S2143"/>
  <c r="T2143"/>
  <c r="U2143"/>
  <c r="V2143"/>
  <c r="W2143"/>
  <c r="X2143"/>
  <c r="Y2143"/>
  <c r="P2144"/>
  <c r="Q2144"/>
  <c r="R2144"/>
  <c r="S2144"/>
  <c r="T2144"/>
  <c r="U2144"/>
  <c r="V2144"/>
  <c r="W2144"/>
  <c r="X2144"/>
  <c r="Y2144"/>
  <c r="P2145"/>
  <c r="Q2145"/>
  <c r="R2145"/>
  <c r="S2145"/>
  <c r="T2145"/>
  <c r="U2145"/>
  <c r="V2145"/>
  <c r="W2145"/>
  <c r="X2145"/>
  <c r="Y2145"/>
  <c r="P2146"/>
  <c r="Q2146"/>
  <c r="R2146"/>
  <c r="S2146"/>
  <c r="T2146"/>
  <c r="U2146"/>
  <c r="V2146"/>
  <c r="W2146"/>
  <c r="X2146"/>
  <c r="Y2146"/>
  <c r="P2147"/>
  <c r="Q2147"/>
  <c r="R2147"/>
  <c r="S2147"/>
  <c r="T2147"/>
  <c r="U2147"/>
  <c r="V2147"/>
  <c r="W2147"/>
  <c r="X2147"/>
  <c r="Y2147"/>
  <c r="P2148"/>
  <c r="Q2148"/>
  <c r="R2148"/>
  <c r="S2148"/>
  <c r="T2148"/>
  <c r="U2148"/>
  <c r="V2148"/>
  <c r="W2148"/>
  <c r="X2148"/>
  <c r="Y2148"/>
  <c r="P2116"/>
  <c r="Q2116"/>
  <c r="R2116"/>
  <c r="S2116"/>
  <c r="T2116"/>
  <c r="U2116"/>
  <c r="V2116"/>
  <c r="W2116"/>
  <c r="X2116"/>
  <c r="Y2116"/>
  <c r="P2117"/>
  <c r="Q2117"/>
  <c r="R2117"/>
  <c r="S2117"/>
  <c r="T2117"/>
  <c r="U2117"/>
  <c r="V2117"/>
  <c r="W2117"/>
  <c r="X2117"/>
  <c r="Y2117"/>
  <c r="P2118"/>
  <c r="Q2118"/>
  <c r="R2118"/>
  <c r="S2118"/>
  <c r="T2118"/>
  <c r="U2118"/>
  <c r="V2118"/>
  <c r="W2118"/>
  <c r="X2118"/>
  <c r="Y2118"/>
  <c r="P2119"/>
  <c r="Q2119"/>
  <c r="R2119"/>
  <c r="S2119"/>
  <c r="T2119"/>
  <c r="U2119"/>
  <c r="V2119"/>
  <c r="W2119"/>
  <c r="X2119"/>
  <c r="Y2119"/>
  <c r="P2120"/>
  <c r="Q2120"/>
  <c r="R2120"/>
  <c r="S2120"/>
  <c r="T2120"/>
  <c r="U2120"/>
  <c r="V2120"/>
  <c r="W2120"/>
  <c r="X2120"/>
  <c r="Y2120"/>
  <c r="P2121"/>
  <c r="Q2121"/>
  <c r="R2121"/>
  <c r="S2121"/>
  <c r="T2121"/>
  <c r="U2121"/>
  <c r="V2121"/>
  <c r="W2121"/>
  <c r="X2121"/>
  <c r="Y2121"/>
  <c r="P2122"/>
  <c r="Q2122"/>
  <c r="R2122"/>
  <c r="S2122"/>
  <c r="T2122"/>
  <c r="U2122"/>
  <c r="V2122"/>
  <c r="W2122"/>
  <c r="X2122"/>
  <c r="Y2122"/>
  <c r="P2123"/>
  <c r="Q2123"/>
  <c r="R2123"/>
  <c r="S2123"/>
  <c r="T2123"/>
  <c r="U2123"/>
  <c r="V2123"/>
  <c r="W2123"/>
  <c r="X2123"/>
  <c r="Y2123"/>
  <c r="P2124"/>
  <c r="Q2124"/>
  <c r="R2124"/>
  <c r="S2124"/>
  <c r="T2124"/>
  <c r="U2124"/>
  <c r="V2124"/>
  <c r="W2124"/>
  <c r="X2124"/>
  <c r="Y2124"/>
  <c r="P2125"/>
  <c r="Q2125"/>
  <c r="R2125"/>
  <c r="S2125"/>
  <c r="T2125"/>
  <c r="U2125"/>
  <c r="V2125"/>
  <c r="W2125"/>
  <c r="X2125"/>
  <c r="Y2125"/>
  <c r="P2126"/>
  <c r="Q2126"/>
  <c r="R2126"/>
  <c r="S2126"/>
  <c r="T2126"/>
  <c r="U2126"/>
  <c r="V2126"/>
  <c r="W2126"/>
  <c r="X2126"/>
  <c r="Y2126"/>
  <c r="P2127"/>
  <c r="Q2127"/>
  <c r="R2127"/>
  <c r="S2127"/>
  <c r="T2127"/>
  <c r="U2127"/>
  <c r="V2127"/>
  <c r="W2127"/>
  <c r="X2127"/>
  <c r="Y2127"/>
  <c r="P2128"/>
  <c r="Q2128"/>
  <c r="R2128"/>
  <c r="S2128"/>
  <c r="T2128"/>
  <c r="U2128"/>
  <c r="V2128"/>
  <c r="W2128"/>
  <c r="X2128"/>
  <c r="Y2128"/>
  <c r="P2129"/>
  <c r="Q2129"/>
  <c r="R2129"/>
  <c r="S2129"/>
  <c r="T2129"/>
  <c r="U2129"/>
  <c r="V2129"/>
  <c r="W2129"/>
  <c r="X2129"/>
  <c r="Y2129"/>
  <c r="P2130"/>
  <c r="Q2130"/>
  <c r="R2130"/>
  <c r="S2130"/>
  <c r="T2130"/>
  <c r="U2130"/>
  <c r="V2130"/>
  <c r="W2130"/>
  <c r="X2130"/>
  <c r="Y2130"/>
  <c r="P2100"/>
  <c r="Q2100"/>
  <c r="R2100"/>
  <c r="S2100"/>
  <c r="T2100"/>
  <c r="U2100"/>
  <c r="V2100"/>
  <c r="W2100"/>
  <c r="X2100"/>
  <c r="Y2100"/>
  <c r="P2101"/>
  <c r="Q2101"/>
  <c r="R2101"/>
  <c r="S2101"/>
  <c r="T2101"/>
  <c r="U2101"/>
  <c r="V2101"/>
  <c r="W2101"/>
  <c r="X2101"/>
  <c r="Y2101"/>
  <c r="P2102"/>
  <c r="Q2102"/>
  <c r="R2102"/>
  <c r="S2102"/>
  <c r="T2102"/>
  <c r="U2102"/>
  <c r="V2102"/>
  <c r="W2102"/>
  <c r="X2102"/>
  <c r="Y2102"/>
  <c r="P2103"/>
  <c r="Q2103"/>
  <c r="R2103"/>
  <c r="S2103"/>
  <c r="T2103"/>
  <c r="U2103"/>
  <c r="V2103"/>
  <c r="W2103"/>
  <c r="X2103"/>
  <c r="Y2103"/>
  <c r="P2104"/>
  <c r="Q2104"/>
  <c r="R2104"/>
  <c r="S2104"/>
  <c r="T2104"/>
  <c r="U2104"/>
  <c r="V2104"/>
  <c r="W2104"/>
  <c r="X2104"/>
  <c r="Y2104"/>
  <c r="P2105"/>
  <c r="Q2105"/>
  <c r="R2105"/>
  <c r="S2105"/>
  <c r="T2105"/>
  <c r="U2105"/>
  <c r="V2105"/>
  <c r="W2105"/>
  <c r="X2105"/>
  <c r="Y2105"/>
  <c r="P2106"/>
  <c r="Q2106"/>
  <c r="R2106"/>
  <c r="S2106"/>
  <c r="T2106"/>
  <c r="U2106"/>
  <c r="V2106"/>
  <c r="W2106"/>
  <c r="X2106"/>
  <c r="Y2106"/>
  <c r="P2107"/>
  <c r="Q2107"/>
  <c r="R2107"/>
  <c r="S2107"/>
  <c r="T2107"/>
  <c r="U2107"/>
  <c r="V2107"/>
  <c r="W2107"/>
  <c r="X2107"/>
  <c r="Y2107"/>
  <c r="P2108"/>
  <c r="Q2108"/>
  <c r="R2108"/>
  <c r="S2108"/>
  <c r="T2108"/>
  <c r="U2108"/>
  <c r="V2108"/>
  <c r="W2108"/>
  <c r="X2108"/>
  <c r="Y2108"/>
  <c r="P2109"/>
  <c r="Q2109"/>
  <c r="R2109"/>
  <c r="S2109"/>
  <c r="T2109"/>
  <c r="U2109"/>
  <c r="V2109"/>
  <c r="W2109"/>
  <c r="X2109"/>
  <c r="Y2109"/>
  <c r="P2110"/>
  <c r="Q2110"/>
  <c r="R2110"/>
  <c r="S2110"/>
  <c r="T2110"/>
  <c r="U2110"/>
  <c r="V2110"/>
  <c r="W2110"/>
  <c r="X2110"/>
  <c r="Y2110"/>
  <c r="P2111"/>
  <c r="Q2111"/>
  <c r="R2111"/>
  <c r="S2111"/>
  <c r="T2111"/>
  <c r="U2111"/>
  <c r="V2111"/>
  <c r="W2111"/>
  <c r="X2111"/>
  <c r="Y2111"/>
  <c r="P2112"/>
  <c r="Q2112"/>
  <c r="R2112"/>
  <c r="S2112"/>
  <c r="T2112"/>
  <c r="U2112"/>
  <c r="V2112"/>
  <c r="W2112"/>
  <c r="X2112"/>
  <c r="Y2112"/>
  <c r="P2113"/>
  <c r="Q2113"/>
  <c r="R2113"/>
  <c r="S2113"/>
  <c r="T2113"/>
  <c r="U2113"/>
  <c r="V2113"/>
  <c r="W2113"/>
  <c r="X2113"/>
  <c r="Y2113"/>
  <c r="P2114"/>
  <c r="Q2114"/>
  <c r="R2114"/>
  <c r="S2114"/>
  <c r="T2114"/>
  <c r="U2114"/>
  <c r="V2114"/>
  <c r="W2114"/>
  <c r="X2114"/>
  <c r="Y2114"/>
  <c r="P2084"/>
  <c r="Q2084"/>
  <c r="R2084"/>
  <c r="S2084"/>
  <c r="T2084"/>
  <c r="U2084"/>
  <c r="V2084"/>
  <c r="W2084"/>
  <c r="X2084"/>
  <c r="Y2084"/>
  <c r="P2085"/>
  <c r="Q2085"/>
  <c r="R2085"/>
  <c r="S2085"/>
  <c r="T2085"/>
  <c r="U2085"/>
  <c r="V2085"/>
  <c r="W2085"/>
  <c r="X2085"/>
  <c r="Y2085"/>
  <c r="P2086"/>
  <c r="Q2086"/>
  <c r="R2086"/>
  <c r="S2086"/>
  <c r="T2086"/>
  <c r="U2086"/>
  <c r="V2086"/>
  <c r="W2086"/>
  <c r="X2086"/>
  <c r="Y2086"/>
  <c r="P2087"/>
  <c r="Q2087"/>
  <c r="R2087"/>
  <c r="S2087"/>
  <c r="T2087"/>
  <c r="U2087"/>
  <c r="V2087"/>
  <c r="W2087"/>
  <c r="X2087"/>
  <c r="Y2087"/>
  <c r="P2088"/>
  <c r="Q2088"/>
  <c r="R2088"/>
  <c r="S2088"/>
  <c r="T2088"/>
  <c r="U2088"/>
  <c r="V2088"/>
  <c r="W2088"/>
  <c r="X2088"/>
  <c r="Y2088"/>
  <c r="P2089"/>
  <c r="Q2089"/>
  <c r="R2089"/>
  <c r="S2089"/>
  <c r="T2089"/>
  <c r="U2089"/>
  <c r="V2089"/>
  <c r="W2089"/>
  <c r="X2089"/>
  <c r="Y2089"/>
  <c r="P2090"/>
  <c r="Q2090"/>
  <c r="R2090"/>
  <c r="S2090"/>
  <c r="T2090"/>
  <c r="U2090"/>
  <c r="V2090"/>
  <c r="W2090"/>
  <c r="X2090"/>
  <c r="Y2090"/>
  <c r="P2091"/>
  <c r="Q2091"/>
  <c r="R2091"/>
  <c r="S2091"/>
  <c r="T2091"/>
  <c r="U2091"/>
  <c r="V2091"/>
  <c r="W2091"/>
  <c r="X2091"/>
  <c r="Y2091"/>
  <c r="P2092"/>
  <c r="Q2092"/>
  <c r="R2092"/>
  <c r="S2092"/>
  <c r="T2092"/>
  <c r="U2092"/>
  <c r="V2092"/>
  <c r="W2092"/>
  <c r="X2092"/>
  <c r="Y2092"/>
  <c r="P2093"/>
  <c r="Q2093"/>
  <c r="R2093"/>
  <c r="S2093"/>
  <c r="T2093"/>
  <c r="U2093"/>
  <c r="V2093"/>
  <c r="W2093"/>
  <c r="X2093"/>
  <c r="Y2093"/>
  <c r="P2094"/>
  <c r="Q2094"/>
  <c r="R2094"/>
  <c r="S2094"/>
  <c r="T2094"/>
  <c r="U2094"/>
  <c r="V2094"/>
  <c r="W2094"/>
  <c r="X2094"/>
  <c r="Y2094"/>
  <c r="P2095"/>
  <c r="Q2095"/>
  <c r="R2095"/>
  <c r="S2095"/>
  <c r="T2095"/>
  <c r="U2095"/>
  <c r="V2095"/>
  <c r="W2095"/>
  <c r="X2095"/>
  <c r="Y2095"/>
  <c r="P2096"/>
  <c r="Q2096"/>
  <c r="R2096"/>
  <c r="S2096"/>
  <c r="T2096"/>
  <c r="U2096"/>
  <c r="V2096"/>
  <c r="W2096"/>
  <c r="X2096"/>
  <c r="Y2096"/>
  <c r="P2097"/>
  <c r="Q2097"/>
  <c r="R2097"/>
  <c r="S2097"/>
  <c r="T2097"/>
  <c r="U2097"/>
  <c r="V2097"/>
  <c r="W2097"/>
  <c r="X2097"/>
  <c r="Y2097"/>
  <c r="P2098"/>
  <c r="Q2098"/>
  <c r="R2098"/>
  <c r="S2098"/>
  <c r="T2098"/>
  <c r="U2098"/>
  <c r="V2098"/>
  <c r="W2098"/>
  <c r="X2098"/>
  <c r="Y2098"/>
  <c r="P2068"/>
  <c r="Q2068"/>
  <c r="R2068"/>
  <c r="S2068"/>
  <c r="T2068"/>
  <c r="U2068"/>
  <c r="V2068"/>
  <c r="W2068"/>
  <c r="X2068"/>
  <c r="Y2068"/>
  <c r="P2069"/>
  <c r="Q2069"/>
  <c r="R2069"/>
  <c r="S2069"/>
  <c r="T2069"/>
  <c r="U2069"/>
  <c r="V2069"/>
  <c r="W2069"/>
  <c r="X2069"/>
  <c r="Y2069"/>
  <c r="P2070"/>
  <c r="Q2070"/>
  <c r="R2070"/>
  <c r="S2070"/>
  <c r="T2070"/>
  <c r="U2070"/>
  <c r="V2070"/>
  <c r="W2070"/>
  <c r="X2070"/>
  <c r="Y2070"/>
  <c r="P2071"/>
  <c r="Q2071"/>
  <c r="R2071"/>
  <c r="S2071"/>
  <c r="T2071"/>
  <c r="U2071"/>
  <c r="V2071"/>
  <c r="W2071"/>
  <c r="X2071"/>
  <c r="Y2071"/>
  <c r="P2072"/>
  <c r="Q2072"/>
  <c r="R2072"/>
  <c r="S2072"/>
  <c r="T2072"/>
  <c r="U2072"/>
  <c r="V2072"/>
  <c r="W2072"/>
  <c r="X2072"/>
  <c r="Y2072"/>
  <c r="P2073"/>
  <c r="Q2073"/>
  <c r="R2073"/>
  <c r="S2073"/>
  <c r="T2073"/>
  <c r="U2073"/>
  <c r="V2073"/>
  <c r="W2073"/>
  <c r="X2073"/>
  <c r="Y2073"/>
  <c r="P2074"/>
  <c r="Q2074"/>
  <c r="R2074"/>
  <c r="S2074"/>
  <c r="T2074"/>
  <c r="U2074"/>
  <c r="V2074"/>
  <c r="W2074"/>
  <c r="X2074"/>
  <c r="Y2074"/>
  <c r="P2075"/>
  <c r="Q2075"/>
  <c r="R2075"/>
  <c r="S2075"/>
  <c r="T2075"/>
  <c r="U2075"/>
  <c r="V2075"/>
  <c r="W2075"/>
  <c r="X2075"/>
  <c r="Y2075"/>
  <c r="P2076"/>
  <c r="Q2076"/>
  <c r="R2076"/>
  <c r="S2076"/>
  <c r="T2076"/>
  <c r="U2076"/>
  <c r="V2076"/>
  <c r="W2076"/>
  <c r="X2076"/>
  <c r="Y2076"/>
  <c r="P2077"/>
  <c r="Q2077"/>
  <c r="R2077"/>
  <c r="S2077"/>
  <c r="T2077"/>
  <c r="U2077"/>
  <c r="V2077"/>
  <c r="W2077"/>
  <c r="X2077"/>
  <c r="Y2077"/>
  <c r="P2078"/>
  <c r="Q2078"/>
  <c r="R2078"/>
  <c r="S2078"/>
  <c r="T2078"/>
  <c r="U2078"/>
  <c r="V2078"/>
  <c r="W2078"/>
  <c r="X2078"/>
  <c r="Y2078"/>
  <c r="P2079"/>
  <c r="Q2079"/>
  <c r="R2079"/>
  <c r="S2079"/>
  <c r="T2079"/>
  <c r="U2079"/>
  <c r="V2079"/>
  <c r="W2079"/>
  <c r="X2079"/>
  <c r="Y2079"/>
  <c r="P2080"/>
  <c r="Q2080"/>
  <c r="R2080"/>
  <c r="S2080"/>
  <c r="T2080"/>
  <c r="U2080"/>
  <c r="V2080"/>
  <c r="W2080"/>
  <c r="X2080"/>
  <c r="Y2080"/>
  <c r="P2081"/>
  <c r="Q2081"/>
  <c r="R2081"/>
  <c r="S2081"/>
  <c r="T2081"/>
  <c r="U2081"/>
  <c r="V2081"/>
  <c r="W2081"/>
  <c r="X2081"/>
  <c r="Y2081"/>
  <c r="P2082"/>
  <c r="Q2082"/>
  <c r="R2082"/>
  <c r="S2082"/>
  <c r="T2082"/>
  <c r="U2082"/>
  <c r="V2082"/>
  <c r="W2082"/>
  <c r="X2082"/>
  <c r="Y2082"/>
  <c r="P2053"/>
  <c r="Q2053"/>
  <c r="R2053"/>
  <c r="S2053"/>
  <c r="T2053"/>
  <c r="U2053"/>
  <c r="V2053"/>
  <c r="W2053"/>
  <c r="X2053"/>
  <c r="Y2053"/>
  <c r="P2054"/>
  <c r="Q2054"/>
  <c r="R2054"/>
  <c r="S2054"/>
  <c r="T2054"/>
  <c r="U2054"/>
  <c r="V2054"/>
  <c r="W2054"/>
  <c r="X2054"/>
  <c r="Y2054"/>
  <c r="P2055"/>
  <c r="Q2055"/>
  <c r="R2055"/>
  <c r="S2055"/>
  <c r="T2055"/>
  <c r="U2055"/>
  <c r="V2055"/>
  <c r="W2055"/>
  <c r="X2055"/>
  <c r="Y2055"/>
  <c r="P2056"/>
  <c r="Q2056"/>
  <c r="R2056"/>
  <c r="S2056"/>
  <c r="T2056"/>
  <c r="U2056"/>
  <c r="V2056"/>
  <c r="W2056"/>
  <c r="X2056"/>
  <c r="Y2056"/>
  <c r="P2057"/>
  <c r="Q2057"/>
  <c r="R2057"/>
  <c r="S2057"/>
  <c r="T2057"/>
  <c r="U2057"/>
  <c r="V2057"/>
  <c r="W2057"/>
  <c r="X2057"/>
  <c r="Y2057"/>
  <c r="P2058"/>
  <c r="Q2058"/>
  <c r="R2058"/>
  <c r="S2058"/>
  <c r="T2058"/>
  <c r="U2058"/>
  <c r="V2058"/>
  <c r="W2058"/>
  <c r="X2058"/>
  <c r="Y2058"/>
  <c r="P2059"/>
  <c r="Q2059"/>
  <c r="R2059"/>
  <c r="S2059"/>
  <c r="T2059"/>
  <c r="U2059"/>
  <c r="V2059"/>
  <c r="W2059"/>
  <c r="X2059"/>
  <c r="Y2059"/>
  <c r="P2060"/>
  <c r="Q2060"/>
  <c r="R2060"/>
  <c r="S2060"/>
  <c r="T2060"/>
  <c r="U2060"/>
  <c r="V2060"/>
  <c r="W2060"/>
  <c r="X2060"/>
  <c r="Y2060"/>
  <c r="P2061"/>
  <c r="Q2061"/>
  <c r="R2061"/>
  <c r="S2061"/>
  <c r="T2061"/>
  <c r="U2061"/>
  <c r="V2061"/>
  <c r="W2061"/>
  <c r="X2061"/>
  <c r="Y2061"/>
  <c r="P2062"/>
  <c r="Q2062"/>
  <c r="R2062"/>
  <c r="S2062"/>
  <c r="T2062"/>
  <c r="U2062"/>
  <c r="V2062"/>
  <c r="W2062"/>
  <c r="X2062"/>
  <c r="Y2062"/>
  <c r="P2063"/>
  <c r="Q2063"/>
  <c r="R2063"/>
  <c r="S2063"/>
  <c r="T2063"/>
  <c r="U2063"/>
  <c r="V2063"/>
  <c r="W2063"/>
  <c r="X2063"/>
  <c r="Y2063"/>
  <c r="P2064"/>
  <c r="Q2064"/>
  <c r="R2064"/>
  <c r="S2064"/>
  <c r="T2064"/>
  <c r="U2064"/>
  <c r="V2064"/>
  <c r="W2064"/>
  <c r="X2064"/>
  <c r="Y2064"/>
  <c r="P2065"/>
  <c r="Q2065"/>
  <c r="R2065"/>
  <c r="S2065"/>
  <c r="T2065"/>
  <c r="U2065"/>
  <c r="V2065"/>
  <c r="W2065"/>
  <c r="X2065"/>
  <c r="Y2065"/>
  <c r="P2066"/>
  <c r="Q2066"/>
  <c r="R2066"/>
  <c r="S2066"/>
  <c r="T2066"/>
  <c r="U2066"/>
  <c r="V2066"/>
  <c r="W2066"/>
  <c r="X2066"/>
  <c r="Y2066"/>
  <c r="P2039"/>
  <c r="Q2039"/>
  <c r="R2039"/>
  <c r="S2039"/>
  <c r="T2039"/>
  <c r="U2039"/>
  <c r="V2039"/>
  <c r="W2039"/>
  <c r="X2039"/>
  <c r="Y2039"/>
  <c r="P2040"/>
  <c r="Q2040"/>
  <c r="R2040"/>
  <c r="S2040"/>
  <c r="T2040"/>
  <c r="U2040"/>
  <c r="V2040"/>
  <c r="W2040"/>
  <c r="X2040"/>
  <c r="Y2040"/>
  <c r="P2041"/>
  <c r="Q2041"/>
  <c r="R2041"/>
  <c r="S2041"/>
  <c r="T2041"/>
  <c r="U2041"/>
  <c r="V2041"/>
  <c r="W2041"/>
  <c r="X2041"/>
  <c r="Y2041"/>
  <c r="P2042"/>
  <c r="Q2042"/>
  <c r="R2042"/>
  <c r="S2042"/>
  <c r="T2042"/>
  <c r="U2042"/>
  <c r="V2042"/>
  <c r="W2042"/>
  <c r="X2042"/>
  <c r="Y2042"/>
  <c r="P2043"/>
  <c r="Q2043"/>
  <c r="R2043"/>
  <c r="S2043"/>
  <c r="T2043"/>
  <c r="U2043"/>
  <c r="V2043"/>
  <c r="W2043"/>
  <c r="X2043"/>
  <c r="Y2043"/>
  <c r="P2044"/>
  <c r="Q2044"/>
  <c r="R2044"/>
  <c r="S2044"/>
  <c r="T2044"/>
  <c r="U2044"/>
  <c r="V2044"/>
  <c r="W2044"/>
  <c r="X2044"/>
  <c r="Y2044"/>
  <c r="P2045"/>
  <c r="Q2045"/>
  <c r="R2045"/>
  <c r="S2045"/>
  <c r="T2045"/>
  <c r="U2045"/>
  <c r="V2045"/>
  <c r="W2045"/>
  <c r="X2045"/>
  <c r="Y2045"/>
  <c r="P2046"/>
  <c r="Q2046"/>
  <c r="R2046"/>
  <c r="S2046"/>
  <c r="T2046"/>
  <c r="U2046"/>
  <c r="V2046"/>
  <c r="W2046"/>
  <c r="X2046"/>
  <c r="Y2046"/>
  <c r="P2047"/>
  <c r="Q2047"/>
  <c r="R2047"/>
  <c r="S2047"/>
  <c r="T2047"/>
  <c r="U2047"/>
  <c r="V2047"/>
  <c r="W2047"/>
  <c r="X2047"/>
  <c r="Y2047"/>
  <c r="P2048"/>
  <c r="Q2048"/>
  <c r="R2048"/>
  <c r="S2048"/>
  <c r="T2048"/>
  <c r="U2048"/>
  <c r="V2048"/>
  <c r="W2048"/>
  <c r="X2048"/>
  <c r="Y2048"/>
  <c r="P2049"/>
  <c r="Q2049"/>
  <c r="R2049"/>
  <c r="S2049"/>
  <c r="T2049"/>
  <c r="U2049"/>
  <c r="V2049"/>
  <c r="W2049"/>
  <c r="X2049"/>
  <c r="Y2049"/>
  <c r="P2050"/>
  <c r="Q2050"/>
  <c r="R2050"/>
  <c r="S2050"/>
  <c r="T2050"/>
  <c r="U2050"/>
  <c r="V2050"/>
  <c r="W2050"/>
  <c r="X2050"/>
  <c r="Y2050"/>
  <c r="P2051"/>
  <c r="Q2051"/>
  <c r="R2051"/>
  <c r="S2051"/>
  <c r="T2051"/>
  <c r="U2051"/>
  <c r="V2051"/>
  <c r="W2051"/>
  <c r="X2051"/>
  <c r="Y2051"/>
  <c r="P2022"/>
  <c r="Q2022"/>
  <c r="R2022"/>
  <c r="S2022"/>
  <c r="T2022"/>
  <c r="U2022"/>
  <c r="V2022"/>
  <c r="W2022"/>
  <c r="X2022"/>
  <c r="Y2022"/>
  <c r="P2023"/>
  <c r="Q2023"/>
  <c r="R2023"/>
  <c r="S2023"/>
  <c r="T2023"/>
  <c r="U2023"/>
  <c r="V2023"/>
  <c r="W2023"/>
  <c r="X2023"/>
  <c r="Y2023"/>
  <c r="P2024"/>
  <c r="Q2024"/>
  <c r="R2024"/>
  <c r="S2024"/>
  <c r="T2024"/>
  <c r="U2024"/>
  <c r="V2024"/>
  <c r="W2024"/>
  <c r="X2024"/>
  <c r="Y2024"/>
  <c r="P2025"/>
  <c r="Q2025"/>
  <c r="R2025"/>
  <c r="S2025"/>
  <c r="T2025"/>
  <c r="U2025"/>
  <c r="V2025"/>
  <c r="W2025"/>
  <c r="X2025"/>
  <c r="Y2025"/>
  <c r="P2026"/>
  <c r="Q2026"/>
  <c r="R2026"/>
  <c r="S2026"/>
  <c r="T2026"/>
  <c r="U2026"/>
  <c r="V2026"/>
  <c r="W2026"/>
  <c r="X2026"/>
  <c r="Y2026"/>
  <c r="P2027"/>
  <c r="Q2027"/>
  <c r="R2027"/>
  <c r="S2027"/>
  <c r="T2027"/>
  <c r="U2027"/>
  <c r="V2027"/>
  <c r="W2027"/>
  <c r="X2027"/>
  <c r="Y2027"/>
  <c r="P2028"/>
  <c r="Q2028"/>
  <c r="R2028"/>
  <c r="S2028"/>
  <c r="T2028"/>
  <c r="U2028"/>
  <c r="V2028"/>
  <c r="W2028"/>
  <c r="X2028"/>
  <c r="Y2028"/>
  <c r="P2029"/>
  <c r="Q2029"/>
  <c r="R2029"/>
  <c r="S2029"/>
  <c r="T2029"/>
  <c r="U2029"/>
  <c r="V2029"/>
  <c r="W2029"/>
  <c r="X2029"/>
  <c r="Y2029"/>
  <c r="P2030"/>
  <c r="Q2030"/>
  <c r="R2030"/>
  <c r="S2030"/>
  <c r="T2030"/>
  <c r="U2030"/>
  <c r="V2030"/>
  <c r="W2030"/>
  <c r="X2030"/>
  <c r="Y2030"/>
  <c r="P2031"/>
  <c r="Q2031"/>
  <c r="R2031"/>
  <c r="S2031"/>
  <c r="T2031"/>
  <c r="U2031"/>
  <c r="V2031"/>
  <c r="W2031"/>
  <c r="X2031"/>
  <c r="Y2031"/>
  <c r="P2032"/>
  <c r="Q2032"/>
  <c r="R2032"/>
  <c r="S2032"/>
  <c r="T2032"/>
  <c r="U2032"/>
  <c r="V2032"/>
  <c r="W2032"/>
  <c r="X2032"/>
  <c r="Y2032"/>
  <c r="P2033"/>
  <c r="Q2033"/>
  <c r="R2033"/>
  <c r="S2033"/>
  <c r="T2033"/>
  <c r="U2033"/>
  <c r="V2033"/>
  <c r="W2033"/>
  <c r="X2033"/>
  <c r="Y2033"/>
  <c r="P2034"/>
  <c r="Q2034"/>
  <c r="R2034"/>
  <c r="S2034"/>
  <c r="T2034"/>
  <c r="U2034"/>
  <c r="V2034"/>
  <c r="W2034"/>
  <c r="X2034"/>
  <c r="Y2034"/>
  <c r="P2035"/>
  <c r="Q2035"/>
  <c r="R2035"/>
  <c r="S2035"/>
  <c r="T2035"/>
  <c r="U2035"/>
  <c r="V2035"/>
  <c r="W2035"/>
  <c r="X2035"/>
  <c r="Y2035"/>
  <c r="P2036"/>
  <c r="Q2036"/>
  <c r="R2036"/>
  <c r="S2036"/>
  <c r="T2036"/>
  <c r="U2036"/>
  <c r="V2036"/>
  <c r="W2036"/>
  <c r="X2036"/>
  <c r="Y2036"/>
  <c r="P2037"/>
  <c r="Q2037"/>
  <c r="R2037"/>
  <c r="S2037"/>
  <c r="T2037"/>
  <c r="U2037"/>
  <c r="V2037"/>
  <c r="W2037"/>
  <c r="X2037"/>
  <c r="Y2037"/>
  <c r="P2006"/>
  <c r="Q2006"/>
  <c r="R2006"/>
  <c r="S2006"/>
  <c r="T2006"/>
  <c r="U2006"/>
  <c r="V2006"/>
  <c r="W2006"/>
  <c r="X2006"/>
  <c r="Y2006"/>
  <c r="P2007"/>
  <c r="Q2007"/>
  <c r="R2007"/>
  <c r="S2007"/>
  <c r="T2007"/>
  <c r="U2007"/>
  <c r="V2007"/>
  <c r="W2007"/>
  <c r="X2007"/>
  <c r="Y2007"/>
  <c r="P2008"/>
  <c r="Q2008"/>
  <c r="R2008"/>
  <c r="S2008"/>
  <c r="T2008"/>
  <c r="U2008"/>
  <c r="V2008"/>
  <c r="W2008"/>
  <c r="X2008"/>
  <c r="Y2008"/>
  <c r="P2009"/>
  <c r="Q2009"/>
  <c r="R2009"/>
  <c r="S2009"/>
  <c r="T2009"/>
  <c r="U2009"/>
  <c r="V2009"/>
  <c r="W2009"/>
  <c r="X2009"/>
  <c r="Y2009"/>
  <c r="P2010"/>
  <c r="Q2010"/>
  <c r="R2010"/>
  <c r="S2010"/>
  <c r="T2010"/>
  <c r="U2010"/>
  <c r="V2010"/>
  <c r="W2010"/>
  <c r="X2010"/>
  <c r="Y2010"/>
  <c r="P2011"/>
  <c r="Q2011"/>
  <c r="R2011"/>
  <c r="S2011"/>
  <c r="T2011"/>
  <c r="U2011"/>
  <c r="V2011"/>
  <c r="W2011"/>
  <c r="X2011"/>
  <c r="Y2011"/>
  <c r="P2012"/>
  <c r="Q2012"/>
  <c r="R2012"/>
  <c r="S2012"/>
  <c r="T2012"/>
  <c r="U2012"/>
  <c r="V2012"/>
  <c r="W2012"/>
  <c r="X2012"/>
  <c r="Y2012"/>
  <c r="P2013"/>
  <c r="Q2013"/>
  <c r="R2013"/>
  <c r="S2013"/>
  <c r="T2013"/>
  <c r="U2013"/>
  <c r="V2013"/>
  <c r="W2013"/>
  <c r="X2013"/>
  <c r="Y2013"/>
  <c r="P2014"/>
  <c r="Q2014"/>
  <c r="R2014"/>
  <c r="S2014"/>
  <c r="T2014"/>
  <c r="U2014"/>
  <c r="V2014"/>
  <c r="W2014"/>
  <c r="X2014"/>
  <c r="Y2014"/>
  <c r="P2015"/>
  <c r="Q2015"/>
  <c r="R2015"/>
  <c r="S2015"/>
  <c r="T2015"/>
  <c r="U2015"/>
  <c r="V2015"/>
  <c r="W2015"/>
  <c r="X2015"/>
  <c r="Y2015"/>
  <c r="P2016"/>
  <c r="Q2016"/>
  <c r="R2016"/>
  <c r="S2016"/>
  <c r="T2016"/>
  <c r="U2016"/>
  <c r="V2016"/>
  <c r="W2016"/>
  <c r="X2016"/>
  <c r="Y2016"/>
  <c r="P2017"/>
  <c r="Q2017"/>
  <c r="R2017"/>
  <c r="S2017"/>
  <c r="T2017"/>
  <c r="U2017"/>
  <c r="V2017"/>
  <c r="W2017"/>
  <c r="X2017"/>
  <c r="Y2017"/>
  <c r="P2018"/>
  <c r="Q2018"/>
  <c r="R2018"/>
  <c r="S2018"/>
  <c r="T2018"/>
  <c r="U2018"/>
  <c r="V2018"/>
  <c r="W2018"/>
  <c r="X2018"/>
  <c r="Y2018"/>
  <c r="P2019"/>
  <c r="Q2019"/>
  <c r="R2019"/>
  <c r="S2019"/>
  <c r="T2019"/>
  <c r="U2019"/>
  <c r="V2019"/>
  <c r="W2019"/>
  <c r="X2019"/>
  <c r="Y2019"/>
  <c r="P2020"/>
  <c r="Q2020"/>
  <c r="R2020"/>
  <c r="S2020"/>
  <c r="T2020"/>
  <c r="U2020"/>
  <c r="V2020"/>
  <c r="W2020"/>
  <c r="X2020"/>
  <c r="Y2020"/>
  <c r="P1993"/>
  <c r="Q1993"/>
  <c r="R1993"/>
  <c r="S1993"/>
  <c r="T1993"/>
  <c r="U1993"/>
  <c r="V1993"/>
  <c r="W1993"/>
  <c r="X1993"/>
  <c r="Y1993"/>
  <c r="P1994"/>
  <c r="Q1994"/>
  <c r="R1994"/>
  <c r="S1994"/>
  <c r="T1994"/>
  <c r="U1994"/>
  <c r="V1994"/>
  <c r="W1994"/>
  <c r="X1994"/>
  <c r="Y1994"/>
  <c r="P1995"/>
  <c r="Q1995"/>
  <c r="R1995"/>
  <c r="S1995"/>
  <c r="T1995"/>
  <c r="U1995"/>
  <c r="V1995"/>
  <c r="W1995"/>
  <c r="X1995"/>
  <c r="Y1995"/>
  <c r="P1996"/>
  <c r="Q1996"/>
  <c r="R1996"/>
  <c r="S1996"/>
  <c r="T1996"/>
  <c r="U1996"/>
  <c r="V1996"/>
  <c r="W1996"/>
  <c r="X1996"/>
  <c r="Y1996"/>
  <c r="P1997"/>
  <c r="Q1997"/>
  <c r="R1997"/>
  <c r="S1997"/>
  <c r="T1997"/>
  <c r="U1997"/>
  <c r="V1997"/>
  <c r="W1997"/>
  <c r="X1997"/>
  <c r="Y1997"/>
  <c r="P1998"/>
  <c r="Q1998"/>
  <c r="R1998"/>
  <c r="S1998"/>
  <c r="T1998"/>
  <c r="U1998"/>
  <c r="V1998"/>
  <c r="W1998"/>
  <c r="X1998"/>
  <c r="Y1998"/>
  <c r="P1999"/>
  <c r="Q1999"/>
  <c r="R1999"/>
  <c r="S1999"/>
  <c r="T1999"/>
  <c r="U1999"/>
  <c r="V1999"/>
  <c r="W1999"/>
  <c r="X1999"/>
  <c r="Y1999"/>
  <c r="P2000"/>
  <c r="Q2000"/>
  <c r="R2000"/>
  <c r="S2000"/>
  <c r="T2000"/>
  <c r="U2000"/>
  <c r="V2000"/>
  <c r="W2000"/>
  <c r="X2000"/>
  <c r="Y2000"/>
  <c r="P2001"/>
  <c r="Q2001"/>
  <c r="R2001"/>
  <c r="S2001"/>
  <c r="T2001"/>
  <c r="U2001"/>
  <c r="V2001"/>
  <c r="W2001"/>
  <c r="X2001"/>
  <c r="Y2001"/>
  <c r="P2002"/>
  <c r="Q2002"/>
  <c r="R2002"/>
  <c r="S2002"/>
  <c r="T2002"/>
  <c r="U2002"/>
  <c r="V2002"/>
  <c r="W2002"/>
  <c r="X2002"/>
  <c r="Y2002"/>
  <c r="P2003"/>
  <c r="Q2003"/>
  <c r="R2003"/>
  <c r="S2003"/>
  <c r="T2003"/>
  <c r="U2003"/>
  <c r="V2003"/>
  <c r="W2003"/>
  <c r="X2003"/>
  <c r="Y2003"/>
  <c r="P2004"/>
  <c r="Q2004"/>
  <c r="R2004"/>
  <c r="S2004"/>
  <c r="T2004"/>
  <c r="U2004"/>
  <c r="V2004"/>
  <c r="W2004"/>
  <c r="X2004"/>
  <c r="Y2004"/>
  <c r="P1976"/>
  <c r="Q1976"/>
  <c r="R1976"/>
  <c r="S1976"/>
  <c r="T1976"/>
  <c r="U1976"/>
  <c r="V1976"/>
  <c r="W1976"/>
  <c r="X1976"/>
  <c r="Y1976"/>
  <c r="P1977"/>
  <c r="Q1977"/>
  <c r="R1977"/>
  <c r="S1977"/>
  <c r="T1977"/>
  <c r="U1977"/>
  <c r="V1977"/>
  <c r="W1977"/>
  <c r="X1977"/>
  <c r="Y1977"/>
  <c r="P1978"/>
  <c r="Q1978"/>
  <c r="R1978"/>
  <c r="S1978"/>
  <c r="T1978"/>
  <c r="U1978"/>
  <c r="V1978"/>
  <c r="W1978"/>
  <c r="X1978"/>
  <c r="Y1978"/>
  <c r="P1979"/>
  <c r="Q1979"/>
  <c r="R1979"/>
  <c r="S1979"/>
  <c r="T1979"/>
  <c r="U1979"/>
  <c r="V1979"/>
  <c r="W1979"/>
  <c r="X1979"/>
  <c r="Y1979"/>
  <c r="P1980"/>
  <c r="Q1980"/>
  <c r="R1980"/>
  <c r="S1980"/>
  <c r="T1980"/>
  <c r="U1980"/>
  <c r="V1980"/>
  <c r="W1980"/>
  <c r="X1980"/>
  <c r="Y1980"/>
  <c r="P1981"/>
  <c r="Q1981"/>
  <c r="R1981"/>
  <c r="S1981"/>
  <c r="T1981"/>
  <c r="U1981"/>
  <c r="V1981"/>
  <c r="W1981"/>
  <c r="X1981"/>
  <c r="Y1981"/>
  <c r="P1982"/>
  <c r="Q1982"/>
  <c r="R1982"/>
  <c r="S1982"/>
  <c r="T1982"/>
  <c r="U1982"/>
  <c r="V1982"/>
  <c r="W1982"/>
  <c r="X1982"/>
  <c r="Y1982"/>
  <c r="P1983"/>
  <c r="Q1983"/>
  <c r="R1983"/>
  <c r="S1983"/>
  <c r="T1983"/>
  <c r="U1983"/>
  <c r="V1983"/>
  <c r="W1983"/>
  <c r="X1983"/>
  <c r="Y1983"/>
  <c r="P1984"/>
  <c r="Q1984"/>
  <c r="R1984"/>
  <c r="S1984"/>
  <c r="T1984"/>
  <c r="U1984"/>
  <c r="V1984"/>
  <c r="W1984"/>
  <c r="X1984"/>
  <c r="Y1984"/>
  <c r="P1985"/>
  <c r="Q1985"/>
  <c r="R1985"/>
  <c r="S1985"/>
  <c r="T1985"/>
  <c r="U1985"/>
  <c r="V1985"/>
  <c r="W1985"/>
  <c r="X1985"/>
  <c r="Y1985"/>
  <c r="P1986"/>
  <c r="Q1986"/>
  <c r="R1986"/>
  <c r="S1986"/>
  <c r="T1986"/>
  <c r="U1986"/>
  <c r="V1986"/>
  <c r="W1986"/>
  <c r="X1986"/>
  <c r="Y1986"/>
  <c r="P1987"/>
  <c r="Q1987"/>
  <c r="R1987"/>
  <c r="S1987"/>
  <c r="T1987"/>
  <c r="U1987"/>
  <c r="V1987"/>
  <c r="W1987"/>
  <c r="X1987"/>
  <c r="Y1987"/>
  <c r="P1988"/>
  <c r="Q1988"/>
  <c r="R1988"/>
  <c r="S1988"/>
  <c r="T1988"/>
  <c r="U1988"/>
  <c r="V1988"/>
  <c r="W1988"/>
  <c r="X1988"/>
  <c r="Y1988"/>
  <c r="P1989"/>
  <c r="Q1989"/>
  <c r="R1989"/>
  <c r="S1989"/>
  <c r="T1989"/>
  <c r="U1989"/>
  <c r="V1989"/>
  <c r="W1989"/>
  <c r="X1989"/>
  <c r="Y1989"/>
  <c r="P1990"/>
  <c r="Q1990"/>
  <c r="R1990"/>
  <c r="S1990"/>
  <c r="T1990"/>
  <c r="U1990"/>
  <c r="V1990"/>
  <c r="W1990"/>
  <c r="X1990"/>
  <c r="Y1990"/>
  <c r="P1991"/>
  <c r="Q1991"/>
  <c r="R1991"/>
  <c r="S1991"/>
  <c r="T1991"/>
  <c r="U1991"/>
  <c r="V1991"/>
  <c r="W1991"/>
  <c r="X1991"/>
  <c r="Y1991"/>
  <c r="P1965"/>
  <c r="Q1965"/>
  <c r="R1965"/>
  <c r="S1965"/>
  <c r="T1965"/>
  <c r="U1965"/>
  <c r="V1965"/>
  <c r="W1965"/>
  <c r="X1965"/>
  <c r="Y1965"/>
  <c r="P1966"/>
  <c r="Q1966"/>
  <c r="R1966"/>
  <c r="S1966"/>
  <c r="T1966"/>
  <c r="U1966"/>
  <c r="V1966"/>
  <c r="W1966"/>
  <c r="X1966"/>
  <c r="Y1966"/>
  <c r="P1967"/>
  <c r="Q1967"/>
  <c r="R1967"/>
  <c r="S1967"/>
  <c r="T1967"/>
  <c r="U1967"/>
  <c r="V1967"/>
  <c r="W1967"/>
  <c r="X1967"/>
  <c r="Y1967"/>
  <c r="P1968"/>
  <c r="Q1968"/>
  <c r="R1968"/>
  <c r="S1968"/>
  <c r="T1968"/>
  <c r="U1968"/>
  <c r="V1968"/>
  <c r="W1968"/>
  <c r="X1968"/>
  <c r="Y1968"/>
  <c r="P1969"/>
  <c r="Q1969"/>
  <c r="R1969"/>
  <c r="S1969"/>
  <c r="T1969"/>
  <c r="U1969"/>
  <c r="V1969"/>
  <c r="W1969"/>
  <c r="X1969"/>
  <c r="Y1969"/>
  <c r="P1970"/>
  <c r="Q1970"/>
  <c r="R1970"/>
  <c r="S1970"/>
  <c r="T1970"/>
  <c r="U1970"/>
  <c r="V1970"/>
  <c r="W1970"/>
  <c r="X1970"/>
  <c r="Y1970"/>
  <c r="P1971"/>
  <c r="Q1971"/>
  <c r="R1971"/>
  <c r="S1971"/>
  <c r="T1971"/>
  <c r="U1971"/>
  <c r="V1971"/>
  <c r="W1971"/>
  <c r="X1971"/>
  <c r="Y1971"/>
  <c r="P1972"/>
  <c r="Q1972"/>
  <c r="R1972"/>
  <c r="S1972"/>
  <c r="T1972"/>
  <c r="U1972"/>
  <c r="V1972"/>
  <c r="W1972"/>
  <c r="X1972"/>
  <c r="Y1972"/>
  <c r="P1973"/>
  <c r="Q1973"/>
  <c r="R1973"/>
  <c r="S1973"/>
  <c r="T1973"/>
  <c r="U1973"/>
  <c r="V1973"/>
  <c r="W1973"/>
  <c r="X1973"/>
  <c r="Y1973"/>
  <c r="P1974"/>
  <c r="Q1974"/>
  <c r="R1974"/>
  <c r="S1974"/>
  <c r="T1974"/>
  <c r="U1974"/>
  <c r="V1974"/>
  <c r="W1974"/>
  <c r="X1974"/>
  <c r="Y1974"/>
  <c r="P1949"/>
  <c r="Q1949"/>
  <c r="R1949"/>
  <c r="S1949"/>
  <c r="T1949"/>
  <c r="U1949"/>
  <c r="V1949"/>
  <c r="W1949"/>
  <c r="X1949"/>
  <c r="Y1949"/>
  <c r="P1950"/>
  <c r="Q1950"/>
  <c r="R1950"/>
  <c r="S1950"/>
  <c r="T1950"/>
  <c r="U1950"/>
  <c r="V1950"/>
  <c r="W1950"/>
  <c r="X1950"/>
  <c r="Y1950"/>
  <c r="P1951"/>
  <c r="Q1951"/>
  <c r="R1951"/>
  <c r="S1951"/>
  <c r="T1951"/>
  <c r="U1951"/>
  <c r="V1951"/>
  <c r="W1951"/>
  <c r="X1951"/>
  <c r="Y1951"/>
  <c r="P1952"/>
  <c r="Q1952"/>
  <c r="R1952"/>
  <c r="S1952"/>
  <c r="T1952"/>
  <c r="U1952"/>
  <c r="V1952"/>
  <c r="W1952"/>
  <c r="X1952"/>
  <c r="Y1952"/>
  <c r="P1953"/>
  <c r="Q1953"/>
  <c r="R1953"/>
  <c r="S1953"/>
  <c r="T1953"/>
  <c r="U1953"/>
  <c r="V1953"/>
  <c r="W1953"/>
  <c r="X1953"/>
  <c r="Y1953"/>
  <c r="P1954"/>
  <c r="Q1954"/>
  <c r="R1954"/>
  <c r="S1954"/>
  <c r="T1954"/>
  <c r="U1954"/>
  <c r="V1954"/>
  <c r="W1954"/>
  <c r="X1954"/>
  <c r="Y1954"/>
  <c r="P1955"/>
  <c r="Q1955"/>
  <c r="R1955"/>
  <c r="S1955"/>
  <c r="T1955"/>
  <c r="U1955"/>
  <c r="V1955"/>
  <c r="W1955"/>
  <c r="X1955"/>
  <c r="Y1955"/>
  <c r="P1956"/>
  <c r="Q1956"/>
  <c r="R1956"/>
  <c r="S1956"/>
  <c r="T1956"/>
  <c r="U1956"/>
  <c r="V1956"/>
  <c r="W1956"/>
  <c r="X1956"/>
  <c r="Y1956"/>
  <c r="P1957"/>
  <c r="Q1957"/>
  <c r="R1957"/>
  <c r="S1957"/>
  <c r="T1957"/>
  <c r="U1957"/>
  <c r="V1957"/>
  <c r="W1957"/>
  <c r="X1957"/>
  <c r="Y1957"/>
  <c r="P1958"/>
  <c r="Q1958"/>
  <c r="R1958"/>
  <c r="S1958"/>
  <c r="T1958"/>
  <c r="U1958"/>
  <c r="V1958"/>
  <c r="W1958"/>
  <c r="X1958"/>
  <c r="Y1958"/>
  <c r="P1959"/>
  <c r="Q1959"/>
  <c r="R1959"/>
  <c r="S1959"/>
  <c r="T1959"/>
  <c r="U1959"/>
  <c r="V1959"/>
  <c r="W1959"/>
  <c r="X1959"/>
  <c r="Y1959"/>
  <c r="P1960"/>
  <c r="Q1960"/>
  <c r="R1960"/>
  <c r="S1960"/>
  <c r="T1960"/>
  <c r="U1960"/>
  <c r="V1960"/>
  <c r="W1960"/>
  <c r="X1960"/>
  <c r="Y1960"/>
  <c r="P1961"/>
  <c r="Q1961"/>
  <c r="R1961"/>
  <c r="S1961"/>
  <c r="T1961"/>
  <c r="U1961"/>
  <c r="V1961"/>
  <c r="W1961"/>
  <c r="X1961"/>
  <c r="Y1961"/>
  <c r="P1962"/>
  <c r="Q1962"/>
  <c r="R1962"/>
  <c r="S1962"/>
  <c r="T1962"/>
  <c r="U1962"/>
  <c r="V1962"/>
  <c r="W1962"/>
  <c r="X1962"/>
  <c r="Y1962"/>
  <c r="P1963"/>
  <c r="Q1963"/>
  <c r="R1963"/>
  <c r="S1963"/>
  <c r="T1963"/>
  <c r="U1963"/>
  <c r="V1963"/>
  <c r="W1963"/>
  <c r="X1963"/>
  <c r="Y1963"/>
  <c r="P1932"/>
  <c r="Q1932"/>
  <c r="R1932"/>
  <c r="S1932"/>
  <c r="T1932"/>
  <c r="U1932"/>
  <c r="V1932"/>
  <c r="W1932"/>
  <c r="X1932"/>
  <c r="Y1932"/>
  <c r="P1933"/>
  <c r="Q1933"/>
  <c r="R1933"/>
  <c r="S1933"/>
  <c r="T1933"/>
  <c r="U1933"/>
  <c r="V1933"/>
  <c r="W1933"/>
  <c r="X1933"/>
  <c r="Y1933"/>
  <c r="P1934"/>
  <c r="Q1934"/>
  <c r="R1934"/>
  <c r="S1934"/>
  <c r="T1934"/>
  <c r="U1934"/>
  <c r="V1934"/>
  <c r="W1934"/>
  <c r="X1934"/>
  <c r="Y1934"/>
  <c r="P1935"/>
  <c r="Q1935"/>
  <c r="R1935"/>
  <c r="S1935"/>
  <c r="T1935"/>
  <c r="U1935"/>
  <c r="V1935"/>
  <c r="W1935"/>
  <c r="X1935"/>
  <c r="Y1935"/>
  <c r="P1936"/>
  <c r="Q1936"/>
  <c r="R1936"/>
  <c r="S1936"/>
  <c r="T1936"/>
  <c r="U1936"/>
  <c r="V1936"/>
  <c r="W1936"/>
  <c r="X1936"/>
  <c r="Y1936"/>
  <c r="P1937"/>
  <c r="Q1937"/>
  <c r="R1937"/>
  <c r="S1937"/>
  <c r="T1937"/>
  <c r="U1937"/>
  <c r="V1937"/>
  <c r="W1937"/>
  <c r="X1937"/>
  <c r="Y1937"/>
  <c r="P1938"/>
  <c r="Q1938"/>
  <c r="R1938"/>
  <c r="S1938"/>
  <c r="T1938"/>
  <c r="U1938"/>
  <c r="V1938"/>
  <c r="W1938"/>
  <c r="X1938"/>
  <c r="Y1938"/>
  <c r="P1939"/>
  <c r="Q1939"/>
  <c r="R1939"/>
  <c r="S1939"/>
  <c r="T1939"/>
  <c r="U1939"/>
  <c r="V1939"/>
  <c r="W1939"/>
  <c r="X1939"/>
  <c r="Y1939"/>
  <c r="P1940"/>
  <c r="Q1940"/>
  <c r="R1940"/>
  <c r="S1940"/>
  <c r="T1940"/>
  <c r="U1940"/>
  <c r="V1940"/>
  <c r="W1940"/>
  <c r="X1940"/>
  <c r="Y1940"/>
  <c r="P1941"/>
  <c r="Q1941"/>
  <c r="R1941"/>
  <c r="S1941"/>
  <c r="T1941"/>
  <c r="U1941"/>
  <c r="V1941"/>
  <c r="W1941"/>
  <c r="X1941"/>
  <c r="Y1941"/>
  <c r="P1942"/>
  <c r="Q1942"/>
  <c r="R1942"/>
  <c r="S1942"/>
  <c r="T1942"/>
  <c r="U1942"/>
  <c r="V1942"/>
  <c r="W1942"/>
  <c r="X1942"/>
  <c r="Y1942"/>
  <c r="P1943"/>
  <c r="Q1943"/>
  <c r="R1943"/>
  <c r="S1943"/>
  <c r="T1943"/>
  <c r="U1943"/>
  <c r="V1943"/>
  <c r="W1943"/>
  <c r="X1943"/>
  <c r="Y1943"/>
  <c r="P1944"/>
  <c r="Q1944"/>
  <c r="R1944"/>
  <c r="S1944"/>
  <c r="T1944"/>
  <c r="U1944"/>
  <c r="V1944"/>
  <c r="W1944"/>
  <c r="X1944"/>
  <c r="Y1944"/>
  <c r="P1945"/>
  <c r="Q1945"/>
  <c r="R1945"/>
  <c r="S1945"/>
  <c r="T1945"/>
  <c r="U1945"/>
  <c r="V1945"/>
  <c r="W1945"/>
  <c r="X1945"/>
  <c r="Y1945"/>
  <c r="P1946"/>
  <c r="Q1946"/>
  <c r="R1946"/>
  <c r="S1946"/>
  <c r="T1946"/>
  <c r="U1946"/>
  <c r="V1946"/>
  <c r="W1946"/>
  <c r="X1946"/>
  <c r="Y1946"/>
  <c r="P1947"/>
  <c r="Q1947"/>
  <c r="R1947"/>
  <c r="S1947"/>
  <c r="T1947"/>
  <c r="U1947"/>
  <c r="V1947"/>
  <c r="W1947"/>
  <c r="X1947"/>
  <c r="Y1947"/>
  <c r="P1920"/>
  <c r="Q1920"/>
  <c r="R1920"/>
  <c r="S1920"/>
  <c r="T1920"/>
  <c r="U1920"/>
  <c r="V1920"/>
  <c r="W1920"/>
  <c r="X1920"/>
  <c r="Y1920"/>
  <c r="P1921"/>
  <c r="Q1921"/>
  <c r="R1921"/>
  <c r="S1921"/>
  <c r="T1921"/>
  <c r="U1921"/>
  <c r="V1921"/>
  <c r="W1921"/>
  <c r="X1921"/>
  <c r="Y1921"/>
  <c r="P1922"/>
  <c r="Q1922"/>
  <c r="R1922"/>
  <c r="S1922"/>
  <c r="T1922"/>
  <c r="U1922"/>
  <c r="V1922"/>
  <c r="W1922"/>
  <c r="X1922"/>
  <c r="Y1922"/>
  <c r="P1923"/>
  <c r="Q1923"/>
  <c r="R1923"/>
  <c r="S1923"/>
  <c r="T1923"/>
  <c r="U1923"/>
  <c r="V1923"/>
  <c r="W1923"/>
  <c r="X1923"/>
  <c r="Y1923"/>
  <c r="P1924"/>
  <c r="Q1924"/>
  <c r="R1924"/>
  <c r="S1924"/>
  <c r="T1924"/>
  <c r="U1924"/>
  <c r="V1924"/>
  <c r="W1924"/>
  <c r="X1924"/>
  <c r="Y1924"/>
  <c r="P1925"/>
  <c r="Q1925"/>
  <c r="R1925"/>
  <c r="S1925"/>
  <c r="T1925"/>
  <c r="U1925"/>
  <c r="V1925"/>
  <c r="W1925"/>
  <c r="X1925"/>
  <c r="Y1925"/>
  <c r="P1926"/>
  <c r="Q1926"/>
  <c r="R1926"/>
  <c r="S1926"/>
  <c r="T1926"/>
  <c r="U1926"/>
  <c r="V1926"/>
  <c r="W1926"/>
  <c r="X1926"/>
  <c r="Y1926"/>
  <c r="P1927"/>
  <c r="Q1927"/>
  <c r="R1927"/>
  <c r="S1927"/>
  <c r="T1927"/>
  <c r="U1927"/>
  <c r="V1927"/>
  <c r="W1927"/>
  <c r="X1927"/>
  <c r="Y1927"/>
  <c r="P1928"/>
  <c r="Q1928"/>
  <c r="R1928"/>
  <c r="S1928"/>
  <c r="T1928"/>
  <c r="U1928"/>
  <c r="V1928"/>
  <c r="W1928"/>
  <c r="X1928"/>
  <c r="Y1928"/>
  <c r="P1929"/>
  <c r="Q1929"/>
  <c r="R1929"/>
  <c r="S1929"/>
  <c r="T1929"/>
  <c r="U1929"/>
  <c r="V1929"/>
  <c r="W1929"/>
  <c r="X1929"/>
  <c r="Y1929"/>
  <c r="P1930"/>
  <c r="Q1930"/>
  <c r="R1930"/>
  <c r="S1930"/>
  <c r="T1930"/>
  <c r="U1930"/>
  <c r="V1930"/>
  <c r="W1930"/>
  <c r="X1930"/>
  <c r="Y1930"/>
  <c r="P1903"/>
  <c r="Q1903"/>
  <c r="R1903"/>
  <c r="S1903"/>
  <c r="T1903"/>
  <c r="U1903"/>
  <c r="V1903"/>
  <c r="W1903"/>
  <c r="X1903"/>
  <c r="Y1903"/>
  <c r="P1904"/>
  <c r="Q1904"/>
  <c r="R1904"/>
  <c r="S1904"/>
  <c r="T1904"/>
  <c r="U1904"/>
  <c r="V1904"/>
  <c r="W1904"/>
  <c r="X1904"/>
  <c r="Y1904"/>
  <c r="P1905"/>
  <c r="Q1905"/>
  <c r="R1905"/>
  <c r="S1905"/>
  <c r="T1905"/>
  <c r="U1905"/>
  <c r="V1905"/>
  <c r="W1905"/>
  <c r="X1905"/>
  <c r="Y1905"/>
  <c r="P1906"/>
  <c r="Q1906"/>
  <c r="R1906"/>
  <c r="S1906"/>
  <c r="T1906"/>
  <c r="U1906"/>
  <c r="V1906"/>
  <c r="W1906"/>
  <c r="X1906"/>
  <c r="Y1906"/>
  <c r="P1907"/>
  <c r="Q1907"/>
  <c r="R1907"/>
  <c r="S1907"/>
  <c r="T1907"/>
  <c r="U1907"/>
  <c r="V1907"/>
  <c r="W1907"/>
  <c r="X1907"/>
  <c r="Y1907"/>
  <c r="P1908"/>
  <c r="Q1908"/>
  <c r="R1908"/>
  <c r="S1908"/>
  <c r="T1908"/>
  <c r="U1908"/>
  <c r="V1908"/>
  <c r="W1908"/>
  <c r="X1908"/>
  <c r="Y1908"/>
  <c r="P1909"/>
  <c r="Q1909"/>
  <c r="R1909"/>
  <c r="S1909"/>
  <c r="T1909"/>
  <c r="U1909"/>
  <c r="V1909"/>
  <c r="W1909"/>
  <c r="X1909"/>
  <c r="Y1909"/>
  <c r="P1910"/>
  <c r="Q1910"/>
  <c r="R1910"/>
  <c r="S1910"/>
  <c r="T1910"/>
  <c r="U1910"/>
  <c r="V1910"/>
  <c r="W1910"/>
  <c r="X1910"/>
  <c r="Y1910"/>
  <c r="P1911"/>
  <c r="Q1911"/>
  <c r="R1911"/>
  <c r="S1911"/>
  <c r="T1911"/>
  <c r="U1911"/>
  <c r="V1911"/>
  <c r="W1911"/>
  <c r="X1911"/>
  <c r="Y1911"/>
  <c r="P1912"/>
  <c r="Q1912"/>
  <c r="R1912"/>
  <c r="S1912"/>
  <c r="T1912"/>
  <c r="U1912"/>
  <c r="V1912"/>
  <c r="W1912"/>
  <c r="X1912"/>
  <c r="Y1912"/>
  <c r="P1913"/>
  <c r="Q1913"/>
  <c r="R1913"/>
  <c r="S1913"/>
  <c r="T1913"/>
  <c r="U1913"/>
  <c r="V1913"/>
  <c r="W1913"/>
  <c r="X1913"/>
  <c r="Y1913"/>
  <c r="P1914"/>
  <c r="Q1914"/>
  <c r="R1914"/>
  <c r="S1914"/>
  <c r="T1914"/>
  <c r="U1914"/>
  <c r="V1914"/>
  <c r="W1914"/>
  <c r="X1914"/>
  <c r="Y1914"/>
  <c r="P1915"/>
  <c r="Q1915"/>
  <c r="R1915"/>
  <c r="S1915"/>
  <c r="T1915"/>
  <c r="U1915"/>
  <c r="V1915"/>
  <c r="W1915"/>
  <c r="X1915"/>
  <c r="Y1915"/>
  <c r="P1916"/>
  <c r="Q1916"/>
  <c r="R1916"/>
  <c r="S1916"/>
  <c r="T1916"/>
  <c r="U1916"/>
  <c r="V1916"/>
  <c r="W1916"/>
  <c r="X1916"/>
  <c r="Y1916"/>
  <c r="P1917"/>
  <c r="Q1917"/>
  <c r="R1917"/>
  <c r="S1917"/>
  <c r="T1917"/>
  <c r="U1917"/>
  <c r="V1917"/>
  <c r="W1917"/>
  <c r="X1917"/>
  <c r="Y1917"/>
  <c r="P1918"/>
  <c r="Q1918"/>
  <c r="R1918"/>
  <c r="S1918"/>
  <c r="T1918"/>
  <c r="U1918"/>
  <c r="V1918"/>
  <c r="W1918"/>
  <c r="X1918"/>
  <c r="Y1918"/>
  <c r="P1885"/>
  <c r="Q1885"/>
  <c r="R1885"/>
  <c r="S1885"/>
  <c r="T1885"/>
  <c r="U1885"/>
  <c r="V1885"/>
  <c r="W1885"/>
  <c r="X1885"/>
  <c r="Y1885"/>
  <c r="P1886"/>
  <c r="Q1886"/>
  <c r="R1886"/>
  <c r="S1886"/>
  <c r="T1886"/>
  <c r="U1886"/>
  <c r="V1886"/>
  <c r="W1886"/>
  <c r="X1886"/>
  <c r="Y1886"/>
  <c r="P1887"/>
  <c r="Q1887"/>
  <c r="R1887"/>
  <c r="S1887"/>
  <c r="T1887"/>
  <c r="U1887"/>
  <c r="V1887"/>
  <c r="W1887"/>
  <c r="X1887"/>
  <c r="Y1887"/>
  <c r="P1888"/>
  <c r="Q1888"/>
  <c r="R1888"/>
  <c r="S1888"/>
  <c r="T1888"/>
  <c r="U1888"/>
  <c r="V1888"/>
  <c r="W1888"/>
  <c r="X1888"/>
  <c r="Y1888"/>
  <c r="P1889"/>
  <c r="Q1889"/>
  <c r="R1889"/>
  <c r="S1889"/>
  <c r="T1889"/>
  <c r="U1889"/>
  <c r="V1889"/>
  <c r="W1889"/>
  <c r="X1889"/>
  <c r="Y1889"/>
  <c r="P1890"/>
  <c r="Q1890"/>
  <c r="R1890"/>
  <c r="S1890"/>
  <c r="T1890"/>
  <c r="U1890"/>
  <c r="V1890"/>
  <c r="W1890"/>
  <c r="X1890"/>
  <c r="Y1890"/>
  <c r="P1891"/>
  <c r="Q1891"/>
  <c r="R1891"/>
  <c r="S1891"/>
  <c r="T1891"/>
  <c r="U1891"/>
  <c r="V1891"/>
  <c r="W1891"/>
  <c r="X1891"/>
  <c r="Y1891"/>
  <c r="P1892"/>
  <c r="Q1892"/>
  <c r="R1892"/>
  <c r="S1892"/>
  <c r="T1892"/>
  <c r="U1892"/>
  <c r="V1892"/>
  <c r="W1892"/>
  <c r="X1892"/>
  <c r="Y1892"/>
  <c r="P1893"/>
  <c r="Q1893"/>
  <c r="R1893"/>
  <c r="S1893"/>
  <c r="T1893"/>
  <c r="U1893"/>
  <c r="V1893"/>
  <c r="W1893"/>
  <c r="X1893"/>
  <c r="Y1893"/>
  <c r="P1894"/>
  <c r="Q1894"/>
  <c r="R1894"/>
  <c r="S1894"/>
  <c r="T1894"/>
  <c r="U1894"/>
  <c r="V1894"/>
  <c r="W1894"/>
  <c r="X1894"/>
  <c r="Y1894"/>
  <c r="P1895"/>
  <c r="Q1895"/>
  <c r="R1895"/>
  <c r="S1895"/>
  <c r="T1895"/>
  <c r="U1895"/>
  <c r="V1895"/>
  <c r="W1895"/>
  <c r="X1895"/>
  <c r="Y1895"/>
  <c r="P1896"/>
  <c r="Q1896"/>
  <c r="R1896"/>
  <c r="S1896"/>
  <c r="T1896"/>
  <c r="U1896"/>
  <c r="V1896"/>
  <c r="W1896"/>
  <c r="X1896"/>
  <c r="Y1896"/>
  <c r="P1897"/>
  <c r="Q1897"/>
  <c r="R1897"/>
  <c r="S1897"/>
  <c r="T1897"/>
  <c r="U1897"/>
  <c r="V1897"/>
  <c r="W1897"/>
  <c r="X1897"/>
  <c r="Y1897"/>
  <c r="P1898"/>
  <c r="Q1898"/>
  <c r="R1898"/>
  <c r="S1898"/>
  <c r="T1898"/>
  <c r="U1898"/>
  <c r="V1898"/>
  <c r="W1898"/>
  <c r="X1898"/>
  <c r="Y1898"/>
  <c r="P1899"/>
  <c r="Q1899"/>
  <c r="R1899"/>
  <c r="S1899"/>
  <c r="T1899"/>
  <c r="U1899"/>
  <c r="V1899"/>
  <c r="W1899"/>
  <c r="X1899"/>
  <c r="Y1899"/>
  <c r="P1900"/>
  <c r="Q1900"/>
  <c r="R1900"/>
  <c r="S1900"/>
  <c r="T1900"/>
  <c r="U1900"/>
  <c r="V1900"/>
  <c r="W1900"/>
  <c r="X1900"/>
  <c r="Y1900"/>
  <c r="P1901"/>
  <c r="Q1901"/>
  <c r="R1901"/>
  <c r="S1901"/>
  <c r="T1901"/>
  <c r="U1901"/>
  <c r="V1901"/>
  <c r="W1901"/>
  <c r="X1901"/>
  <c r="Y1901"/>
  <c r="P1871"/>
  <c r="Q1871"/>
  <c r="R1871"/>
  <c r="S1871"/>
  <c r="T1871"/>
  <c r="U1871"/>
  <c r="V1871"/>
  <c r="W1871"/>
  <c r="X1871"/>
  <c r="Y1871"/>
  <c r="P1872"/>
  <c r="Q1872"/>
  <c r="R1872"/>
  <c r="S1872"/>
  <c r="T1872"/>
  <c r="U1872"/>
  <c r="V1872"/>
  <c r="W1872"/>
  <c r="X1872"/>
  <c r="Y1872"/>
  <c r="P1873"/>
  <c r="Q1873"/>
  <c r="R1873"/>
  <c r="S1873"/>
  <c r="T1873"/>
  <c r="U1873"/>
  <c r="V1873"/>
  <c r="W1873"/>
  <c r="X1873"/>
  <c r="Y1873"/>
  <c r="P1874"/>
  <c r="Q1874"/>
  <c r="R1874"/>
  <c r="S1874"/>
  <c r="T1874"/>
  <c r="U1874"/>
  <c r="V1874"/>
  <c r="W1874"/>
  <c r="X1874"/>
  <c r="Y1874"/>
  <c r="P1875"/>
  <c r="Q1875"/>
  <c r="R1875"/>
  <c r="S1875"/>
  <c r="T1875"/>
  <c r="U1875"/>
  <c r="V1875"/>
  <c r="W1875"/>
  <c r="X1875"/>
  <c r="Y1875"/>
  <c r="P1876"/>
  <c r="Q1876"/>
  <c r="R1876"/>
  <c r="S1876"/>
  <c r="T1876"/>
  <c r="U1876"/>
  <c r="V1876"/>
  <c r="W1876"/>
  <c r="X1876"/>
  <c r="Y1876"/>
  <c r="P1877"/>
  <c r="Q1877"/>
  <c r="R1877"/>
  <c r="S1877"/>
  <c r="T1877"/>
  <c r="U1877"/>
  <c r="V1877"/>
  <c r="W1877"/>
  <c r="X1877"/>
  <c r="Y1877"/>
  <c r="P1878"/>
  <c r="Q1878"/>
  <c r="R1878"/>
  <c r="S1878"/>
  <c r="T1878"/>
  <c r="U1878"/>
  <c r="V1878"/>
  <c r="W1878"/>
  <c r="X1878"/>
  <c r="Y1878"/>
  <c r="P1879"/>
  <c r="Q1879"/>
  <c r="R1879"/>
  <c r="S1879"/>
  <c r="T1879"/>
  <c r="U1879"/>
  <c r="V1879"/>
  <c r="W1879"/>
  <c r="X1879"/>
  <c r="Y1879"/>
  <c r="P1880"/>
  <c r="Q1880"/>
  <c r="R1880"/>
  <c r="S1880"/>
  <c r="T1880"/>
  <c r="U1880"/>
  <c r="V1880"/>
  <c r="W1880"/>
  <c r="X1880"/>
  <c r="Y1880"/>
  <c r="P1881"/>
  <c r="Q1881"/>
  <c r="R1881"/>
  <c r="S1881"/>
  <c r="T1881"/>
  <c r="U1881"/>
  <c r="V1881"/>
  <c r="W1881"/>
  <c r="X1881"/>
  <c r="Y1881"/>
  <c r="P1882"/>
  <c r="Q1882"/>
  <c r="R1882"/>
  <c r="S1882"/>
  <c r="T1882"/>
  <c r="U1882"/>
  <c r="V1882"/>
  <c r="W1882"/>
  <c r="X1882"/>
  <c r="Y1882"/>
  <c r="P1883"/>
  <c r="Q1883"/>
  <c r="R1883"/>
  <c r="S1883"/>
  <c r="T1883"/>
  <c r="U1883"/>
  <c r="V1883"/>
  <c r="W1883"/>
  <c r="X1883"/>
  <c r="Y1883"/>
  <c r="P1852"/>
  <c r="Q1852"/>
  <c r="R1852"/>
  <c r="S1852"/>
  <c r="T1852"/>
  <c r="U1852"/>
  <c r="V1852"/>
  <c r="W1852"/>
  <c r="X1852"/>
  <c r="Y1852"/>
  <c r="P1853"/>
  <c r="Q1853"/>
  <c r="R1853"/>
  <c r="S1853"/>
  <c r="T1853"/>
  <c r="U1853"/>
  <c r="V1853"/>
  <c r="W1853"/>
  <c r="X1853"/>
  <c r="Y1853"/>
  <c r="P1854"/>
  <c r="Q1854"/>
  <c r="R1854"/>
  <c r="S1854"/>
  <c r="T1854"/>
  <c r="U1854"/>
  <c r="V1854"/>
  <c r="W1854"/>
  <c r="X1854"/>
  <c r="Y1854"/>
  <c r="P1855"/>
  <c r="Q1855"/>
  <c r="R1855"/>
  <c r="S1855"/>
  <c r="T1855"/>
  <c r="U1855"/>
  <c r="V1855"/>
  <c r="W1855"/>
  <c r="X1855"/>
  <c r="Y1855"/>
  <c r="P1856"/>
  <c r="Q1856"/>
  <c r="R1856"/>
  <c r="S1856"/>
  <c r="T1856"/>
  <c r="U1856"/>
  <c r="V1856"/>
  <c r="W1856"/>
  <c r="X1856"/>
  <c r="Y1856"/>
  <c r="P1857"/>
  <c r="Q1857"/>
  <c r="R1857"/>
  <c r="S1857"/>
  <c r="T1857"/>
  <c r="U1857"/>
  <c r="V1857"/>
  <c r="W1857"/>
  <c r="X1857"/>
  <c r="Y1857"/>
  <c r="P1858"/>
  <c r="Q1858"/>
  <c r="R1858"/>
  <c r="S1858"/>
  <c r="T1858"/>
  <c r="U1858"/>
  <c r="V1858"/>
  <c r="W1858"/>
  <c r="X1858"/>
  <c r="Y1858"/>
  <c r="P1859"/>
  <c r="Q1859"/>
  <c r="R1859"/>
  <c r="S1859"/>
  <c r="T1859"/>
  <c r="U1859"/>
  <c r="V1859"/>
  <c r="W1859"/>
  <c r="X1859"/>
  <c r="Y1859"/>
  <c r="P1860"/>
  <c r="Q1860"/>
  <c r="R1860"/>
  <c r="S1860"/>
  <c r="T1860"/>
  <c r="U1860"/>
  <c r="V1860"/>
  <c r="W1860"/>
  <c r="X1860"/>
  <c r="Y1860"/>
  <c r="P1861"/>
  <c r="Q1861"/>
  <c r="R1861"/>
  <c r="S1861"/>
  <c r="T1861"/>
  <c r="U1861"/>
  <c r="V1861"/>
  <c r="W1861"/>
  <c r="X1861"/>
  <c r="Y1861"/>
  <c r="P1862"/>
  <c r="Q1862"/>
  <c r="R1862"/>
  <c r="S1862"/>
  <c r="T1862"/>
  <c r="U1862"/>
  <c r="V1862"/>
  <c r="W1862"/>
  <c r="X1862"/>
  <c r="Y1862"/>
  <c r="P1863"/>
  <c r="Q1863"/>
  <c r="R1863"/>
  <c r="S1863"/>
  <c r="T1863"/>
  <c r="U1863"/>
  <c r="V1863"/>
  <c r="W1863"/>
  <c r="X1863"/>
  <c r="Y1863"/>
  <c r="P1864"/>
  <c r="Q1864"/>
  <c r="R1864"/>
  <c r="S1864"/>
  <c r="T1864"/>
  <c r="U1864"/>
  <c r="V1864"/>
  <c r="W1864"/>
  <c r="X1864"/>
  <c r="Y1864"/>
  <c r="P1865"/>
  <c r="Q1865"/>
  <c r="R1865"/>
  <c r="S1865"/>
  <c r="T1865"/>
  <c r="U1865"/>
  <c r="V1865"/>
  <c r="W1865"/>
  <c r="X1865"/>
  <c r="Y1865"/>
  <c r="P1866"/>
  <c r="Q1866"/>
  <c r="R1866"/>
  <c r="S1866"/>
  <c r="T1866"/>
  <c r="U1866"/>
  <c r="V1866"/>
  <c r="W1866"/>
  <c r="X1866"/>
  <c r="Y1866"/>
  <c r="P1867"/>
  <c r="Q1867"/>
  <c r="R1867"/>
  <c r="S1867"/>
  <c r="T1867"/>
  <c r="U1867"/>
  <c r="V1867"/>
  <c r="W1867"/>
  <c r="X1867"/>
  <c r="Y1867"/>
  <c r="P1868"/>
  <c r="Q1868"/>
  <c r="R1868"/>
  <c r="S1868"/>
  <c r="T1868"/>
  <c r="U1868"/>
  <c r="V1868"/>
  <c r="W1868"/>
  <c r="X1868"/>
  <c r="Y1868"/>
  <c r="P1869"/>
  <c r="Q1869"/>
  <c r="R1869"/>
  <c r="S1869"/>
  <c r="T1869"/>
  <c r="U1869"/>
  <c r="V1869"/>
  <c r="W1869"/>
  <c r="X1869"/>
  <c r="Y1869"/>
  <c r="P1837"/>
  <c r="Q1837"/>
  <c r="R1837"/>
  <c r="S1837"/>
  <c r="T1837"/>
  <c r="U1837"/>
  <c r="V1837"/>
  <c r="W1837"/>
  <c r="X1837"/>
  <c r="Y1837"/>
  <c r="P1838"/>
  <c r="Q1838"/>
  <c r="R1838"/>
  <c r="S1838"/>
  <c r="T1838"/>
  <c r="U1838"/>
  <c r="V1838"/>
  <c r="W1838"/>
  <c r="X1838"/>
  <c r="Y1838"/>
  <c r="P1839"/>
  <c r="Q1839"/>
  <c r="R1839"/>
  <c r="S1839"/>
  <c r="T1839"/>
  <c r="U1839"/>
  <c r="V1839"/>
  <c r="W1839"/>
  <c r="X1839"/>
  <c r="Y1839"/>
  <c r="P1840"/>
  <c r="Q1840"/>
  <c r="R1840"/>
  <c r="S1840"/>
  <c r="T1840"/>
  <c r="U1840"/>
  <c r="V1840"/>
  <c r="W1840"/>
  <c r="X1840"/>
  <c r="Y1840"/>
  <c r="P1841"/>
  <c r="Q1841"/>
  <c r="R1841"/>
  <c r="S1841"/>
  <c r="T1841"/>
  <c r="U1841"/>
  <c r="V1841"/>
  <c r="W1841"/>
  <c r="X1841"/>
  <c r="Y1841"/>
  <c r="P1842"/>
  <c r="Q1842"/>
  <c r="R1842"/>
  <c r="S1842"/>
  <c r="T1842"/>
  <c r="U1842"/>
  <c r="V1842"/>
  <c r="W1842"/>
  <c r="X1842"/>
  <c r="Y1842"/>
  <c r="P1843"/>
  <c r="Q1843"/>
  <c r="R1843"/>
  <c r="S1843"/>
  <c r="T1843"/>
  <c r="U1843"/>
  <c r="V1843"/>
  <c r="W1843"/>
  <c r="X1843"/>
  <c r="Y1843"/>
  <c r="P1844"/>
  <c r="Q1844"/>
  <c r="R1844"/>
  <c r="S1844"/>
  <c r="T1844"/>
  <c r="U1844"/>
  <c r="V1844"/>
  <c r="W1844"/>
  <c r="X1844"/>
  <c r="Y1844"/>
  <c r="P1845"/>
  <c r="Q1845"/>
  <c r="R1845"/>
  <c r="S1845"/>
  <c r="T1845"/>
  <c r="U1845"/>
  <c r="V1845"/>
  <c r="W1845"/>
  <c r="X1845"/>
  <c r="Y1845"/>
  <c r="P1846"/>
  <c r="Q1846"/>
  <c r="R1846"/>
  <c r="S1846"/>
  <c r="T1846"/>
  <c r="U1846"/>
  <c r="V1846"/>
  <c r="W1846"/>
  <c r="X1846"/>
  <c r="Y1846"/>
  <c r="P1847"/>
  <c r="Q1847"/>
  <c r="R1847"/>
  <c r="S1847"/>
  <c r="T1847"/>
  <c r="U1847"/>
  <c r="V1847"/>
  <c r="W1847"/>
  <c r="X1847"/>
  <c r="Y1847"/>
  <c r="P1848"/>
  <c r="Q1848"/>
  <c r="R1848"/>
  <c r="S1848"/>
  <c r="T1848"/>
  <c r="U1848"/>
  <c r="V1848"/>
  <c r="W1848"/>
  <c r="X1848"/>
  <c r="Y1848"/>
  <c r="P1849"/>
  <c r="Q1849"/>
  <c r="R1849"/>
  <c r="S1849"/>
  <c r="T1849"/>
  <c r="U1849"/>
  <c r="V1849"/>
  <c r="W1849"/>
  <c r="X1849"/>
  <c r="Y1849"/>
  <c r="P1850"/>
  <c r="Q1850"/>
  <c r="R1850"/>
  <c r="S1850"/>
  <c r="T1850"/>
  <c r="U1850"/>
  <c r="V1850"/>
  <c r="W1850"/>
  <c r="X1850"/>
  <c r="Y1850"/>
  <c r="P1820"/>
  <c r="Q1820"/>
  <c r="R1820"/>
  <c r="S1820"/>
  <c r="T1820"/>
  <c r="U1820"/>
  <c r="V1820"/>
  <c r="W1820"/>
  <c r="X1820"/>
  <c r="Y1820"/>
  <c r="P1821"/>
  <c r="Q1821"/>
  <c r="R1821"/>
  <c r="S1821"/>
  <c r="T1821"/>
  <c r="U1821"/>
  <c r="V1821"/>
  <c r="W1821"/>
  <c r="X1821"/>
  <c r="Y1821"/>
  <c r="P1822"/>
  <c r="Q1822"/>
  <c r="R1822"/>
  <c r="S1822"/>
  <c r="T1822"/>
  <c r="U1822"/>
  <c r="V1822"/>
  <c r="W1822"/>
  <c r="X1822"/>
  <c r="Y1822"/>
  <c r="P1823"/>
  <c r="Q1823"/>
  <c r="R1823"/>
  <c r="S1823"/>
  <c r="T1823"/>
  <c r="U1823"/>
  <c r="V1823"/>
  <c r="W1823"/>
  <c r="X1823"/>
  <c r="Y1823"/>
  <c r="P1824"/>
  <c r="Q1824"/>
  <c r="R1824"/>
  <c r="S1824"/>
  <c r="T1824"/>
  <c r="U1824"/>
  <c r="V1824"/>
  <c r="W1824"/>
  <c r="X1824"/>
  <c r="Y1824"/>
  <c r="P1825"/>
  <c r="Q1825"/>
  <c r="R1825"/>
  <c r="S1825"/>
  <c r="T1825"/>
  <c r="U1825"/>
  <c r="V1825"/>
  <c r="W1825"/>
  <c r="X1825"/>
  <c r="Y1825"/>
  <c r="P1826"/>
  <c r="Q1826"/>
  <c r="R1826"/>
  <c r="S1826"/>
  <c r="T1826"/>
  <c r="U1826"/>
  <c r="V1826"/>
  <c r="W1826"/>
  <c r="X1826"/>
  <c r="Y1826"/>
  <c r="P1827"/>
  <c r="Q1827"/>
  <c r="R1827"/>
  <c r="S1827"/>
  <c r="T1827"/>
  <c r="U1827"/>
  <c r="V1827"/>
  <c r="W1827"/>
  <c r="X1827"/>
  <c r="Y1827"/>
  <c r="P1828"/>
  <c r="Q1828"/>
  <c r="R1828"/>
  <c r="S1828"/>
  <c r="T1828"/>
  <c r="U1828"/>
  <c r="V1828"/>
  <c r="W1828"/>
  <c r="X1828"/>
  <c r="Y1828"/>
  <c r="P1829"/>
  <c r="Q1829"/>
  <c r="R1829"/>
  <c r="S1829"/>
  <c r="T1829"/>
  <c r="U1829"/>
  <c r="V1829"/>
  <c r="W1829"/>
  <c r="X1829"/>
  <c r="Y1829"/>
  <c r="P1830"/>
  <c r="Q1830"/>
  <c r="R1830"/>
  <c r="S1830"/>
  <c r="T1830"/>
  <c r="U1830"/>
  <c r="V1830"/>
  <c r="W1830"/>
  <c r="X1830"/>
  <c r="Y1830"/>
  <c r="P1831"/>
  <c r="Q1831"/>
  <c r="R1831"/>
  <c r="S1831"/>
  <c r="T1831"/>
  <c r="U1831"/>
  <c r="V1831"/>
  <c r="W1831"/>
  <c r="X1831"/>
  <c r="Y1831"/>
  <c r="P1832"/>
  <c r="Q1832"/>
  <c r="R1832"/>
  <c r="S1832"/>
  <c r="T1832"/>
  <c r="U1832"/>
  <c r="V1832"/>
  <c r="W1832"/>
  <c r="X1832"/>
  <c r="Y1832"/>
  <c r="P1833"/>
  <c r="Q1833"/>
  <c r="R1833"/>
  <c r="S1833"/>
  <c r="T1833"/>
  <c r="U1833"/>
  <c r="V1833"/>
  <c r="W1833"/>
  <c r="X1833"/>
  <c r="Y1833"/>
  <c r="P1834"/>
  <c r="Q1834"/>
  <c r="R1834"/>
  <c r="S1834"/>
  <c r="T1834"/>
  <c r="U1834"/>
  <c r="V1834"/>
  <c r="W1834"/>
  <c r="X1834"/>
  <c r="Y1834"/>
  <c r="P1835"/>
  <c r="Q1835"/>
  <c r="R1835"/>
  <c r="S1835"/>
  <c r="T1835"/>
  <c r="U1835"/>
  <c r="V1835"/>
  <c r="W1835"/>
  <c r="X1835"/>
  <c r="Y1835"/>
  <c r="P1804"/>
  <c r="Q1804"/>
  <c r="R1804"/>
  <c r="S1804"/>
  <c r="T1804"/>
  <c r="U1804"/>
  <c r="V1804"/>
  <c r="W1804"/>
  <c r="X1804"/>
  <c r="Y1804"/>
  <c r="P1805"/>
  <c r="Q1805"/>
  <c r="R1805"/>
  <c r="S1805"/>
  <c r="T1805"/>
  <c r="U1805"/>
  <c r="V1805"/>
  <c r="W1805"/>
  <c r="X1805"/>
  <c r="Y1805"/>
  <c r="P1806"/>
  <c r="Q1806"/>
  <c r="R1806"/>
  <c r="S1806"/>
  <c r="T1806"/>
  <c r="U1806"/>
  <c r="V1806"/>
  <c r="W1806"/>
  <c r="X1806"/>
  <c r="Y1806"/>
  <c r="P1807"/>
  <c r="Q1807"/>
  <c r="R1807"/>
  <c r="S1807"/>
  <c r="T1807"/>
  <c r="U1807"/>
  <c r="V1807"/>
  <c r="W1807"/>
  <c r="X1807"/>
  <c r="Y1807"/>
  <c r="P1808"/>
  <c r="Q1808"/>
  <c r="R1808"/>
  <c r="S1808"/>
  <c r="T1808"/>
  <c r="U1808"/>
  <c r="V1808"/>
  <c r="W1808"/>
  <c r="X1808"/>
  <c r="Y1808"/>
  <c r="P1809"/>
  <c r="Q1809"/>
  <c r="R1809"/>
  <c r="S1809"/>
  <c r="T1809"/>
  <c r="U1809"/>
  <c r="V1809"/>
  <c r="W1809"/>
  <c r="X1809"/>
  <c r="Y1809"/>
  <c r="P1810"/>
  <c r="Q1810"/>
  <c r="R1810"/>
  <c r="S1810"/>
  <c r="T1810"/>
  <c r="U1810"/>
  <c r="V1810"/>
  <c r="W1810"/>
  <c r="X1810"/>
  <c r="Y1810"/>
  <c r="P1811"/>
  <c r="Q1811"/>
  <c r="R1811"/>
  <c r="S1811"/>
  <c r="T1811"/>
  <c r="U1811"/>
  <c r="V1811"/>
  <c r="W1811"/>
  <c r="X1811"/>
  <c r="Y1811"/>
  <c r="P1812"/>
  <c r="Q1812"/>
  <c r="R1812"/>
  <c r="S1812"/>
  <c r="T1812"/>
  <c r="U1812"/>
  <c r="V1812"/>
  <c r="W1812"/>
  <c r="X1812"/>
  <c r="Y1812"/>
  <c r="P1813"/>
  <c r="Q1813"/>
  <c r="R1813"/>
  <c r="S1813"/>
  <c r="T1813"/>
  <c r="U1813"/>
  <c r="V1813"/>
  <c r="W1813"/>
  <c r="X1813"/>
  <c r="Y1813"/>
  <c r="P1814"/>
  <c r="Q1814"/>
  <c r="R1814"/>
  <c r="S1814"/>
  <c r="T1814"/>
  <c r="U1814"/>
  <c r="V1814"/>
  <c r="W1814"/>
  <c r="X1814"/>
  <c r="Y1814"/>
  <c r="P1815"/>
  <c r="Q1815"/>
  <c r="R1815"/>
  <c r="S1815"/>
  <c r="T1815"/>
  <c r="U1815"/>
  <c r="V1815"/>
  <c r="W1815"/>
  <c r="X1815"/>
  <c r="Y1815"/>
  <c r="P1816"/>
  <c r="Q1816"/>
  <c r="R1816"/>
  <c r="S1816"/>
  <c r="T1816"/>
  <c r="U1816"/>
  <c r="V1816"/>
  <c r="W1816"/>
  <c r="X1816"/>
  <c r="Y1816"/>
  <c r="P1817"/>
  <c r="Q1817"/>
  <c r="R1817"/>
  <c r="S1817"/>
  <c r="T1817"/>
  <c r="U1817"/>
  <c r="V1817"/>
  <c r="W1817"/>
  <c r="X1817"/>
  <c r="Y1817"/>
  <c r="P1818"/>
  <c r="Q1818"/>
  <c r="R1818"/>
  <c r="S1818"/>
  <c r="T1818"/>
  <c r="U1818"/>
  <c r="V1818"/>
  <c r="W1818"/>
  <c r="X1818"/>
  <c r="Y1818"/>
  <c r="P1786"/>
  <c r="Q1786"/>
  <c r="R1786"/>
  <c r="S1786"/>
  <c r="T1786"/>
  <c r="U1786"/>
  <c r="V1786"/>
  <c r="W1786"/>
  <c r="X1786"/>
  <c r="Y1786"/>
  <c r="P1787"/>
  <c r="Q1787"/>
  <c r="R1787"/>
  <c r="S1787"/>
  <c r="T1787"/>
  <c r="U1787"/>
  <c r="V1787"/>
  <c r="W1787"/>
  <c r="X1787"/>
  <c r="Y1787"/>
  <c r="P1788"/>
  <c r="Q1788"/>
  <c r="R1788"/>
  <c r="S1788"/>
  <c r="T1788"/>
  <c r="U1788"/>
  <c r="V1788"/>
  <c r="W1788"/>
  <c r="X1788"/>
  <c r="Y1788"/>
  <c r="P1789"/>
  <c r="Q1789"/>
  <c r="R1789"/>
  <c r="S1789"/>
  <c r="T1789"/>
  <c r="U1789"/>
  <c r="V1789"/>
  <c r="W1789"/>
  <c r="X1789"/>
  <c r="Y1789"/>
  <c r="P1790"/>
  <c r="Q1790"/>
  <c r="R1790"/>
  <c r="S1790"/>
  <c r="T1790"/>
  <c r="U1790"/>
  <c r="V1790"/>
  <c r="W1790"/>
  <c r="X1790"/>
  <c r="Y1790"/>
  <c r="P1791"/>
  <c r="Q1791"/>
  <c r="R1791"/>
  <c r="S1791"/>
  <c r="T1791"/>
  <c r="U1791"/>
  <c r="V1791"/>
  <c r="W1791"/>
  <c r="X1791"/>
  <c r="Y1791"/>
  <c r="P1792"/>
  <c r="Q1792"/>
  <c r="R1792"/>
  <c r="S1792"/>
  <c r="T1792"/>
  <c r="U1792"/>
  <c r="V1792"/>
  <c r="W1792"/>
  <c r="X1792"/>
  <c r="Y1792"/>
  <c r="P1793"/>
  <c r="Q1793"/>
  <c r="R1793"/>
  <c r="S1793"/>
  <c r="T1793"/>
  <c r="U1793"/>
  <c r="V1793"/>
  <c r="W1793"/>
  <c r="X1793"/>
  <c r="Y1793"/>
  <c r="P1794"/>
  <c r="Q1794"/>
  <c r="R1794"/>
  <c r="S1794"/>
  <c r="T1794"/>
  <c r="U1794"/>
  <c r="V1794"/>
  <c r="W1794"/>
  <c r="X1794"/>
  <c r="Y1794"/>
  <c r="P1795"/>
  <c r="Q1795"/>
  <c r="R1795"/>
  <c r="S1795"/>
  <c r="T1795"/>
  <c r="U1795"/>
  <c r="V1795"/>
  <c r="W1795"/>
  <c r="X1795"/>
  <c r="Y1795"/>
  <c r="P1796"/>
  <c r="Q1796"/>
  <c r="R1796"/>
  <c r="S1796"/>
  <c r="T1796"/>
  <c r="U1796"/>
  <c r="V1796"/>
  <c r="W1796"/>
  <c r="X1796"/>
  <c r="Y1796"/>
  <c r="P1797"/>
  <c r="Q1797"/>
  <c r="R1797"/>
  <c r="S1797"/>
  <c r="T1797"/>
  <c r="U1797"/>
  <c r="V1797"/>
  <c r="W1797"/>
  <c r="X1797"/>
  <c r="Y1797"/>
  <c r="P1798"/>
  <c r="Q1798"/>
  <c r="R1798"/>
  <c r="S1798"/>
  <c r="T1798"/>
  <c r="U1798"/>
  <c r="V1798"/>
  <c r="W1798"/>
  <c r="X1798"/>
  <c r="Y1798"/>
  <c r="P1799"/>
  <c r="Q1799"/>
  <c r="R1799"/>
  <c r="S1799"/>
  <c r="T1799"/>
  <c r="U1799"/>
  <c r="V1799"/>
  <c r="W1799"/>
  <c r="X1799"/>
  <c r="Y1799"/>
  <c r="P1800"/>
  <c r="Q1800"/>
  <c r="R1800"/>
  <c r="S1800"/>
  <c r="T1800"/>
  <c r="U1800"/>
  <c r="V1800"/>
  <c r="W1800"/>
  <c r="X1800"/>
  <c r="Y1800"/>
  <c r="P1801"/>
  <c r="Q1801"/>
  <c r="R1801"/>
  <c r="S1801"/>
  <c r="T1801"/>
  <c r="U1801"/>
  <c r="V1801"/>
  <c r="W1801"/>
  <c r="X1801"/>
  <c r="Y1801"/>
  <c r="P1802"/>
  <c r="Q1802"/>
  <c r="R1802"/>
  <c r="S1802"/>
  <c r="T1802"/>
  <c r="U1802"/>
  <c r="V1802"/>
  <c r="W1802"/>
  <c r="X1802"/>
  <c r="Y1802"/>
  <c r="P1769"/>
  <c r="Q1769"/>
  <c r="R1769"/>
  <c r="S1769"/>
  <c r="T1769"/>
  <c r="U1769"/>
  <c r="V1769"/>
  <c r="W1769"/>
  <c r="X1769"/>
  <c r="Y1769"/>
  <c r="P1770"/>
  <c r="Q1770"/>
  <c r="R1770"/>
  <c r="S1770"/>
  <c r="T1770"/>
  <c r="U1770"/>
  <c r="V1770"/>
  <c r="W1770"/>
  <c r="X1770"/>
  <c r="Y1770"/>
  <c r="P1771"/>
  <c r="Q1771"/>
  <c r="R1771"/>
  <c r="S1771"/>
  <c r="T1771"/>
  <c r="U1771"/>
  <c r="V1771"/>
  <c r="W1771"/>
  <c r="X1771"/>
  <c r="Y1771"/>
  <c r="P1772"/>
  <c r="Q1772"/>
  <c r="R1772"/>
  <c r="S1772"/>
  <c r="T1772"/>
  <c r="U1772"/>
  <c r="V1772"/>
  <c r="W1772"/>
  <c r="X1772"/>
  <c r="Y1772"/>
  <c r="P1773"/>
  <c r="Q1773"/>
  <c r="R1773"/>
  <c r="S1773"/>
  <c r="T1773"/>
  <c r="U1773"/>
  <c r="V1773"/>
  <c r="W1773"/>
  <c r="X1773"/>
  <c r="Y1773"/>
  <c r="P1774"/>
  <c r="Q1774"/>
  <c r="R1774"/>
  <c r="S1774"/>
  <c r="T1774"/>
  <c r="U1774"/>
  <c r="V1774"/>
  <c r="W1774"/>
  <c r="X1774"/>
  <c r="Y1774"/>
  <c r="P1775"/>
  <c r="Q1775"/>
  <c r="R1775"/>
  <c r="S1775"/>
  <c r="T1775"/>
  <c r="U1775"/>
  <c r="V1775"/>
  <c r="W1775"/>
  <c r="X1775"/>
  <c r="Y1775"/>
  <c r="P1776"/>
  <c r="Q1776"/>
  <c r="R1776"/>
  <c r="S1776"/>
  <c r="T1776"/>
  <c r="U1776"/>
  <c r="V1776"/>
  <c r="W1776"/>
  <c r="X1776"/>
  <c r="Y1776"/>
  <c r="P1777"/>
  <c r="Q1777"/>
  <c r="R1777"/>
  <c r="S1777"/>
  <c r="T1777"/>
  <c r="U1777"/>
  <c r="V1777"/>
  <c r="W1777"/>
  <c r="X1777"/>
  <c r="Y1777"/>
  <c r="P1778"/>
  <c r="Q1778"/>
  <c r="R1778"/>
  <c r="S1778"/>
  <c r="T1778"/>
  <c r="U1778"/>
  <c r="V1778"/>
  <c r="W1778"/>
  <c r="X1778"/>
  <c r="Y1778"/>
  <c r="P1779"/>
  <c r="Q1779"/>
  <c r="R1779"/>
  <c r="S1779"/>
  <c r="T1779"/>
  <c r="U1779"/>
  <c r="V1779"/>
  <c r="W1779"/>
  <c r="X1779"/>
  <c r="Y1779"/>
  <c r="P1780"/>
  <c r="Q1780"/>
  <c r="R1780"/>
  <c r="S1780"/>
  <c r="T1780"/>
  <c r="U1780"/>
  <c r="V1780"/>
  <c r="W1780"/>
  <c r="X1780"/>
  <c r="Y1780"/>
  <c r="P1781"/>
  <c r="Q1781"/>
  <c r="R1781"/>
  <c r="S1781"/>
  <c r="T1781"/>
  <c r="U1781"/>
  <c r="V1781"/>
  <c r="W1781"/>
  <c r="X1781"/>
  <c r="Y1781"/>
  <c r="P1782"/>
  <c r="Q1782"/>
  <c r="R1782"/>
  <c r="S1782"/>
  <c r="T1782"/>
  <c r="U1782"/>
  <c r="V1782"/>
  <c r="W1782"/>
  <c r="X1782"/>
  <c r="Y1782"/>
  <c r="P1783"/>
  <c r="Q1783"/>
  <c r="R1783"/>
  <c r="S1783"/>
  <c r="T1783"/>
  <c r="U1783"/>
  <c r="V1783"/>
  <c r="W1783"/>
  <c r="X1783"/>
  <c r="Y1783"/>
  <c r="P1784"/>
  <c r="Q1784"/>
  <c r="R1784"/>
  <c r="S1784"/>
  <c r="T1784"/>
  <c r="U1784"/>
  <c r="V1784"/>
  <c r="W1784"/>
  <c r="X1784"/>
  <c r="Y1784"/>
  <c r="P1753"/>
  <c r="Q1753"/>
  <c r="R1753"/>
  <c r="S1753"/>
  <c r="T1753"/>
  <c r="U1753"/>
  <c r="V1753"/>
  <c r="W1753"/>
  <c r="X1753"/>
  <c r="Y1753"/>
  <c r="P1754"/>
  <c r="Q1754"/>
  <c r="R1754"/>
  <c r="S1754"/>
  <c r="T1754"/>
  <c r="U1754"/>
  <c r="V1754"/>
  <c r="W1754"/>
  <c r="X1754"/>
  <c r="Y1754"/>
  <c r="P1755"/>
  <c r="Q1755"/>
  <c r="R1755"/>
  <c r="S1755"/>
  <c r="T1755"/>
  <c r="U1755"/>
  <c r="V1755"/>
  <c r="W1755"/>
  <c r="X1755"/>
  <c r="Y1755"/>
  <c r="P1756"/>
  <c r="Q1756"/>
  <c r="R1756"/>
  <c r="S1756"/>
  <c r="T1756"/>
  <c r="U1756"/>
  <c r="V1756"/>
  <c r="W1756"/>
  <c r="X1756"/>
  <c r="Y1756"/>
  <c r="P1757"/>
  <c r="Q1757"/>
  <c r="R1757"/>
  <c r="S1757"/>
  <c r="T1757"/>
  <c r="U1757"/>
  <c r="V1757"/>
  <c r="W1757"/>
  <c r="X1757"/>
  <c r="Y1757"/>
  <c r="P1758"/>
  <c r="Q1758"/>
  <c r="R1758"/>
  <c r="S1758"/>
  <c r="T1758"/>
  <c r="U1758"/>
  <c r="V1758"/>
  <c r="W1758"/>
  <c r="X1758"/>
  <c r="Y1758"/>
  <c r="P1759"/>
  <c r="Q1759"/>
  <c r="R1759"/>
  <c r="S1759"/>
  <c r="T1759"/>
  <c r="U1759"/>
  <c r="V1759"/>
  <c r="W1759"/>
  <c r="X1759"/>
  <c r="Y1759"/>
  <c r="P1760"/>
  <c r="Q1760"/>
  <c r="R1760"/>
  <c r="S1760"/>
  <c r="T1760"/>
  <c r="U1760"/>
  <c r="V1760"/>
  <c r="W1760"/>
  <c r="X1760"/>
  <c r="Y1760"/>
  <c r="P1761"/>
  <c r="Q1761"/>
  <c r="R1761"/>
  <c r="S1761"/>
  <c r="T1761"/>
  <c r="U1761"/>
  <c r="V1761"/>
  <c r="W1761"/>
  <c r="X1761"/>
  <c r="Y1761"/>
  <c r="P1762"/>
  <c r="Q1762"/>
  <c r="R1762"/>
  <c r="S1762"/>
  <c r="T1762"/>
  <c r="U1762"/>
  <c r="V1762"/>
  <c r="W1762"/>
  <c r="X1762"/>
  <c r="Y1762"/>
  <c r="P1763"/>
  <c r="Q1763"/>
  <c r="R1763"/>
  <c r="S1763"/>
  <c r="T1763"/>
  <c r="U1763"/>
  <c r="V1763"/>
  <c r="W1763"/>
  <c r="X1763"/>
  <c r="Y1763"/>
  <c r="P1764"/>
  <c r="Q1764"/>
  <c r="R1764"/>
  <c r="S1764"/>
  <c r="T1764"/>
  <c r="U1764"/>
  <c r="V1764"/>
  <c r="W1764"/>
  <c r="X1764"/>
  <c r="Y1764"/>
  <c r="P1765"/>
  <c r="Q1765"/>
  <c r="R1765"/>
  <c r="S1765"/>
  <c r="T1765"/>
  <c r="U1765"/>
  <c r="V1765"/>
  <c r="W1765"/>
  <c r="X1765"/>
  <c r="Y1765"/>
  <c r="P1766"/>
  <c r="Q1766"/>
  <c r="R1766"/>
  <c r="S1766"/>
  <c r="T1766"/>
  <c r="U1766"/>
  <c r="V1766"/>
  <c r="W1766"/>
  <c r="X1766"/>
  <c r="Y1766"/>
  <c r="P1767"/>
  <c r="Q1767"/>
  <c r="R1767"/>
  <c r="S1767"/>
  <c r="T1767"/>
  <c r="U1767"/>
  <c r="V1767"/>
  <c r="W1767"/>
  <c r="X1767"/>
  <c r="Y1767"/>
  <c r="P1735"/>
  <c r="Q1735"/>
  <c r="R1735"/>
  <c r="S1735"/>
  <c r="T1735"/>
  <c r="U1735"/>
  <c r="V1735"/>
  <c r="W1735"/>
  <c r="X1735"/>
  <c r="Y1735"/>
  <c r="P1736"/>
  <c r="Q1736"/>
  <c r="R1736"/>
  <c r="S1736"/>
  <c r="T1736"/>
  <c r="U1736"/>
  <c r="V1736"/>
  <c r="W1736"/>
  <c r="X1736"/>
  <c r="Y1736"/>
  <c r="P1737"/>
  <c r="Q1737"/>
  <c r="R1737"/>
  <c r="S1737"/>
  <c r="T1737"/>
  <c r="U1737"/>
  <c r="V1737"/>
  <c r="W1737"/>
  <c r="X1737"/>
  <c r="Y1737"/>
  <c r="P1738"/>
  <c r="Q1738"/>
  <c r="R1738"/>
  <c r="S1738"/>
  <c r="T1738"/>
  <c r="U1738"/>
  <c r="V1738"/>
  <c r="W1738"/>
  <c r="X1738"/>
  <c r="Y1738"/>
  <c r="P1739"/>
  <c r="Q1739"/>
  <c r="R1739"/>
  <c r="S1739"/>
  <c r="T1739"/>
  <c r="U1739"/>
  <c r="V1739"/>
  <c r="W1739"/>
  <c r="X1739"/>
  <c r="Y1739"/>
  <c r="P1740"/>
  <c r="Q1740"/>
  <c r="R1740"/>
  <c r="S1740"/>
  <c r="T1740"/>
  <c r="U1740"/>
  <c r="V1740"/>
  <c r="W1740"/>
  <c r="X1740"/>
  <c r="Y1740"/>
  <c r="P1741"/>
  <c r="Q1741"/>
  <c r="R1741"/>
  <c r="S1741"/>
  <c r="T1741"/>
  <c r="U1741"/>
  <c r="V1741"/>
  <c r="W1741"/>
  <c r="X1741"/>
  <c r="Y1741"/>
  <c r="P1742"/>
  <c r="Q1742"/>
  <c r="R1742"/>
  <c r="S1742"/>
  <c r="T1742"/>
  <c r="U1742"/>
  <c r="V1742"/>
  <c r="W1742"/>
  <c r="X1742"/>
  <c r="Y1742"/>
  <c r="P1743"/>
  <c r="Q1743"/>
  <c r="R1743"/>
  <c r="S1743"/>
  <c r="T1743"/>
  <c r="U1743"/>
  <c r="V1743"/>
  <c r="W1743"/>
  <c r="X1743"/>
  <c r="Y1743"/>
  <c r="P1744"/>
  <c r="Q1744"/>
  <c r="R1744"/>
  <c r="S1744"/>
  <c r="T1744"/>
  <c r="U1744"/>
  <c r="V1744"/>
  <c r="W1744"/>
  <c r="X1744"/>
  <c r="Y1744"/>
  <c r="P1745"/>
  <c r="Q1745"/>
  <c r="R1745"/>
  <c r="S1745"/>
  <c r="T1745"/>
  <c r="U1745"/>
  <c r="V1745"/>
  <c r="W1745"/>
  <c r="X1745"/>
  <c r="Y1745"/>
  <c r="P1746"/>
  <c r="Q1746"/>
  <c r="R1746"/>
  <c r="S1746"/>
  <c r="T1746"/>
  <c r="U1746"/>
  <c r="V1746"/>
  <c r="W1746"/>
  <c r="X1746"/>
  <c r="Y1746"/>
  <c r="P1747"/>
  <c r="Q1747"/>
  <c r="R1747"/>
  <c r="S1747"/>
  <c r="T1747"/>
  <c r="U1747"/>
  <c r="V1747"/>
  <c r="W1747"/>
  <c r="X1747"/>
  <c r="Y1747"/>
  <c r="P1748"/>
  <c r="Q1748"/>
  <c r="R1748"/>
  <c r="S1748"/>
  <c r="T1748"/>
  <c r="U1748"/>
  <c r="V1748"/>
  <c r="W1748"/>
  <c r="X1748"/>
  <c r="Y1748"/>
  <c r="P1749"/>
  <c r="Q1749"/>
  <c r="R1749"/>
  <c r="S1749"/>
  <c r="T1749"/>
  <c r="U1749"/>
  <c r="V1749"/>
  <c r="W1749"/>
  <c r="X1749"/>
  <c r="Y1749"/>
  <c r="P1750"/>
  <c r="Q1750"/>
  <c r="R1750"/>
  <c r="S1750"/>
  <c r="T1750"/>
  <c r="U1750"/>
  <c r="V1750"/>
  <c r="W1750"/>
  <c r="X1750"/>
  <c r="Y1750"/>
  <c r="P1751"/>
  <c r="Q1751"/>
  <c r="R1751"/>
  <c r="S1751"/>
  <c r="T1751"/>
  <c r="U1751"/>
  <c r="V1751"/>
  <c r="W1751"/>
  <c r="X1751"/>
  <c r="Y1751"/>
  <c r="P1718"/>
  <c r="Q1718"/>
  <c r="R1718"/>
  <c r="S1718"/>
  <c r="T1718"/>
  <c r="U1718"/>
  <c r="V1718"/>
  <c r="W1718"/>
  <c r="X1718"/>
  <c r="Y1718"/>
  <c r="P1719"/>
  <c r="Q1719"/>
  <c r="R1719"/>
  <c r="S1719"/>
  <c r="T1719"/>
  <c r="U1719"/>
  <c r="V1719"/>
  <c r="W1719"/>
  <c r="X1719"/>
  <c r="Y1719"/>
  <c r="P1720"/>
  <c r="Q1720"/>
  <c r="R1720"/>
  <c r="S1720"/>
  <c r="T1720"/>
  <c r="U1720"/>
  <c r="V1720"/>
  <c r="W1720"/>
  <c r="X1720"/>
  <c r="Y1720"/>
  <c r="P1721"/>
  <c r="Q1721"/>
  <c r="R1721"/>
  <c r="S1721"/>
  <c r="T1721"/>
  <c r="U1721"/>
  <c r="V1721"/>
  <c r="W1721"/>
  <c r="X1721"/>
  <c r="Y1721"/>
  <c r="P1722"/>
  <c r="Q1722"/>
  <c r="R1722"/>
  <c r="S1722"/>
  <c r="T1722"/>
  <c r="U1722"/>
  <c r="V1722"/>
  <c r="W1722"/>
  <c r="X1722"/>
  <c r="Y1722"/>
  <c r="P1723"/>
  <c r="Q1723"/>
  <c r="R1723"/>
  <c r="S1723"/>
  <c r="T1723"/>
  <c r="U1723"/>
  <c r="V1723"/>
  <c r="W1723"/>
  <c r="X1723"/>
  <c r="Y1723"/>
  <c r="P1724"/>
  <c r="Q1724"/>
  <c r="R1724"/>
  <c r="S1724"/>
  <c r="T1724"/>
  <c r="U1724"/>
  <c r="V1724"/>
  <c r="W1724"/>
  <c r="X1724"/>
  <c r="Y1724"/>
  <c r="P1725"/>
  <c r="Q1725"/>
  <c r="R1725"/>
  <c r="S1725"/>
  <c r="T1725"/>
  <c r="U1725"/>
  <c r="V1725"/>
  <c r="W1725"/>
  <c r="X1725"/>
  <c r="Y1725"/>
  <c r="P1726"/>
  <c r="Q1726"/>
  <c r="R1726"/>
  <c r="S1726"/>
  <c r="T1726"/>
  <c r="U1726"/>
  <c r="V1726"/>
  <c r="W1726"/>
  <c r="X1726"/>
  <c r="Y1726"/>
  <c r="P1727"/>
  <c r="Q1727"/>
  <c r="R1727"/>
  <c r="S1727"/>
  <c r="T1727"/>
  <c r="U1727"/>
  <c r="V1727"/>
  <c r="W1727"/>
  <c r="X1727"/>
  <c r="Y1727"/>
  <c r="P1728"/>
  <c r="Q1728"/>
  <c r="R1728"/>
  <c r="S1728"/>
  <c r="T1728"/>
  <c r="U1728"/>
  <c r="V1728"/>
  <c r="W1728"/>
  <c r="X1728"/>
  <c r="Y1728"/>
  <c r="P1729"/>
  <c r="Q1729"/>
  <c r="R1729"/>
  <c r="S1729"/>
  <c r="T1729"/>
  <c r="U1729"/>
  <c r="V1729"/>
  <c r="W1729"/>
  <c r="X1729"/>
  <c r="Y1729"/>
  <c r="P1730"/>
  <c r="Q1730"/>
  <c r="R1730"/>
  <c r="S1730"/>
  <c r="T1730"/>
  <c r="U1730"/>
  <c r="V1730"/>
  <c r="W1730"/>
  <c r="X1730"/>
  <c r="Y1730"/>
  <c r="P1731"/>
  <c r="Q1731"/>
  <c r="R1731"/>
  <c r="S1731"/>
  <c r="T1731"/>
  <c r="U1731"/>
  <c r="V1731"/>
  <c r="W1731"/>
  <c r="X1731"/>
  <c r="Y1731"/>
  <c r="P1732"/>
  <c r="Q1732"/>
  <c r="R1732"/>
  <c r="S1732"/>
  <c r="T1732"/>
  <c r="U1732"/>
  <c r="V1732"/>
  <c r="W1732"/>
  <c r="X1732"/>
  <c r="Y1732"/>
  <c r="P1733"/>
  <c r="Q1733"/>
  <c r="R1733"/>
  <c r="S1733"/>
  <c r="T1733"/>
  <c r="U1733"/>
  <c r="V1733"/>
  <c r="W1733"/>
  <c r="X1733"/>
  <c r="Y1733"/>
  <c r="P1701"/>
  <c r="Q1701"/>
  <c r="R1701"/>
  <c r="S1701"/>
  <c r="T1701"/>
  <c r="U1701"/>
  <c r="V1701"/>
  <c r="W1701"/>
  <c r="X1701"/>
  <c r="Y1701"/>
  <c r="P1702"/>
  <c r="Q1702"/>
  <c r="R1702"/>
  <c r="S1702"/>
  <c r="T1702"/>
  <c r="U1702"/>
  <c r="V1702"/>
  <c r="W1702"/>
  <c r="X1702"/>
  <c r="Y1702"/>
  <c r="P1703"/>
  <c r="Q1703"/>
  <c r="R1703"/>
  <c r="S1703"/>
  <c r="T1703"/>
  <c r="U1703"/>
  <c r="V1703"/>
  <c r="W1703"/>
  <c r="X1703"/>
  <c r="Y1703"/>
  <c r="P1704"/>
  <c r="Q1704"/>
  <c r="R1704"/>
  <c r="S1704"/>
  <c r="T1704"/>
  <c r="U1704"/>
  <c r="V1704"/>
  <c r="W1704"/>
  <c r="X1704"/>
  <c r="Y1704"/>
  <c r="P1705"/>
  <c r="Q1705"/>
  <c r="R1705"/>
  <c r="S1705"/>
  <c r="T1705"/>
  <c r="U1705"/>
  <c r="V1705"/>
  <c r="W1705"/>
  <c r="X1705"/>
  <c r="Y1705"/>
  <c r="P1706"/>
  <c r="Q1706"/>
  <c r="R1706"/>
  <c r="S1706"/>
  <c r="T1706"/>
  <c r="U1706"/>
  <c r="V1706"/>
  <c r="W1706"/>
  <c r="X1706"/>
  <c r="Y1706"/>
  <c r="P1707"/>
  <c r="Q1707"/>
  <c r="R1707"/>
  <c r="S1707"/>
  <c r="T1707"/>
  <c r="U1707"/>
  <c r="V1707"/>
  <c r="W1707"/>
  <c r="X1707"/>
  <c r="Y1707"/>
  <c r="P1708"/>
  <c r="Q1708"/>
  <c r="R1708"/>
  <c r="S1708"/>
  <c r="T1708"/>
  <c r="U1708"/>
  <c r="V1708"/>
  <c r="W1708"/>
  <c r="X1708"/>
  <c r="Y1708"/>
  <c r="P1709"/>
  <c r="Q1709"/>
  <c r="R1709"/>
  <c r="S1709"/>
  <c r="T1709"/>
  <c r="U1709"/>
  <c r="V1709"/>
  <c r="W1709"/>
  <c r="X1709"/>
  <c r="Y1709"/>
  <c r="P1710"/>
  <c r="Q1710"/>
  <c r="R1710"/>
  <c r="S1710"/>
  <c r="T1710"/>
  <c r="U1710"/>
  <c r="V1710"/>
  <c r="W1710"/>
  <c r="X1710"/>
  <c r="Y1710"/>
  <c r="P1711"/>
  <c r="Q1711"/>
  <c r="R1711"/>
  <c r="S1711"/>
  <c r="T1711"/>
  <c r="U1711"/>
  <c r="V1711"/>
  <c r="W1711"/>
  <c r="X1711"/>
  <c r="Y1711"/>
  <c r="P1712"/>
  <c r="Q1712"/>
  <c r="R1712"/>
  <c r="S1712"/>
  <c r="T1712"/>
  <c r="U1712"/>
  <c r="V1712"/>
  <c r="W1712"/>
  <c r="X1712"/>
  <c r="Y1712"/>
  <c r="P1713"/>
  <c r="Q1713"/>
  <c r="R1713"/>
  <c r="S1713"/>
  <c r="T1713"/>
  <c r="U1713"/>
  <c r="V1713"/>
  <c r="W1713"/>
  <c r="X1713"/>
  <c r="Y1713"/>
  <c r="P1714"/>
  <c r="Q1714"/>
  <c r="R1714"/>
  <c r="S1714"/>
  <c r="T1714"/>
  <c r="U1714"/>
  <c r="V1714"/>
  <c r="W1714"/>
  <c r="X1714"/>
  <c r="Y1714"/>
  <c r="P1715"/>
  <c r="Q1715"/>
  <c r="R1715"/>
  <c r="S1715"/>
  <c r="T1715"/>
  <c r="U1715"/>
  <c r="V1715"/>
  <c r="W1715"/>
  <c r="X1715"/>
  <c r="Y1715"/>
  <c r="P1716"/>
  <c r="Q1716"/>
  <c r="R1716"/>
  <c r="S1716"/>
  <c r="T1716"/>
  <c r="U1716"/>
  <c r="V1716"/>
  <c r="W1716"/>
  <c r="X1716"/>
  <c r="Y1716"/>
  <c r="P1686"/>
  <c r="Q1686"/>
  <c r="R1686"/>
  <c r="S1686"/>
  <c r="T1686"/>
  <c r="U1686"/>
  <c r="V1686"/>
  <c r="W1686"/>
  <c r="X1686"/>
  <c r="Y1686"/>
  <c r="P1687"/>
  <c r="Q1687"/>
  <c r="R1687"/>
  <c r="S1687"/>
  <c r="T1687"/>
  <c r="U1687"/>
  <c r="V1687"/>
  <c r="W1687"/>
  <c r="X1687"/>
  <c r="Y1687"/>
  <c r="P1688"/>
  <c r="Q1688"/>
  <c r="R1688"/>
  <c r="S1688"/>
  <c r="T1688"/>
  <c r="U1688"/>
  <c r="V1688"/>
  <c r="W1688"/>
  <c r="X1688"/>
  <c r="Y1688"/>
  <c r="P1689"/>
  <c r="Q1689"/>
  <c r="R1689"/>
  <c r="S1689"/>
  <c r="T1689"/>
  <c r="U1689"/>
  <c r="V1689"/>
  <c r="W1689"/>
  <c r="X1689"/>
  <c r="Y1689"/>
  <c r="P1690"/>
  <c r="Q1690"/>
  <c r="R1690"/>
  <c r="S1690"/>
  <c r="T1690"/>
  <c r="U1690"/>
  <c r="V1690"/>
  <c r="W1690"/>
  <c r="X1690"/>
  <c r="Y1690"/>
  <c r="P1691"/>
  <c r="Q1691"/>
  <c r="R1691"/>
  <c r="S1691"/>
  <c r="T1691"/>
  <c r="U1691"/>
  <c r="V1691"/>
  <c r="W1691"/>
  <c r="X1691"/>
  <c r="Y1691"/>
  <c r="P1692"/>
  <c r="Q1692"/>
  <c r="R1692"/>
  <c r="S1692"/>
  <c r="T1692"/>
  <c r="U1692"/>
  <c r="V1692"/>
  <c r="W1692"/>
  <c r="X1692"/>
  <c r="Y1692"/>
  <c r="P1693"/>
  <c r="Q1693"/>
  <c r="R1693"/>
  <c r="S1693"/>
  <c r="T1693"/>
  <c r="U1693"/>
  <c r="V1693"/>
  <c r="W1693"/>
  <c r="X1693"/>
  <c r="Y1693"/>
  <c r="P1694"/>
  <c r="Q1694"/>
  <c r="R1694"/>
  <c r="S1694"/>
  <c r="T1694"/>
  <c r="U1694"/>
  <c r="V1694"/>
  <c r="W1694"/>
  <c r="X1694"/>
  <c r="Y1694"/>
  <c r="P1695"/>
  <c r="Q1695"/>
  <c r="R1695"/>
  <c r="S1695"/>
  <c r="T1695"/>
  <c r="U1695"/>
  <c r="V1695"/>
  <c r="W1695"/>
  <c r="X1695"/>
  <c r="Y1695"/>
  <c r="P1696"/>
  <c r="Q1696"/>
  <c r="R1696"/>
  <c r="S1696"/>
  <c r="T1696"/>
  <c r="U1696"/>
  <c r="V1696"/>
  <c r="W1696"/>
  <c r="X1696"/>
  <c r="Y1696"/>
  <c r="P1697"/>
  <c r="Q1697"/>
  <c r="R1697"/>
  <c r="S1697"/>
  <c r="T1697"/>
  <c r="U1697"/>
  <c r="V1697"/>
  <c r="W1697"/>
  <c r="X1697"/>
  <c r="Y1697"/>
  <c r="P1698"/>
  <c r="Q1698"/>
  <c r="R1698"/>
  <c r="S1698"/>
  <c r="T1698"/>
  <c r="U1698"/>
  <c r="V1698"/>
  <c r="W1698"/>
  <c r="X1698"/>
  <c r="Y1698"/>
  <c r="P1699"/>
  <c r="Q1699"/>
  <c r="R1699"/>
  <c r="S1699"/>
  <c r="T1699"/>
  <c r="U1699"/>
  <c r="V1699"/>
  <c r="W1699"/>
  <c r="X1699"/>
  <c r="Y1699"/>
  <c r="P1669"/>
  <c r="Q1669"/>
  <c r="R1669"/>
  <c r="S1669"/>
  <c r="T1669"/>
  <c r="U1669"/>
  <c r="V1669"/>
  <c r="W1669"/>
  <c r="X1669"/>
  <c r="Y1669"/>
  <c r="P1670"/>
  <c r="Q1670"/>
  <c r="R1670"/>
  <c r="S1670"/>
  <c r="T1670"/>
  <c r="U1670"/>
  <c r="V1670"/>
  <c r="W1670"/>
  <c r="X1670"/>
  <c r="Y1670"/>
  <c r="P1671"/>
  <c r="Q1671"/>
  <c r="R1671"/>
  <c r="S1671"/>
  <c r="T1671"/>
  <c r="U1671"/>
  <c r="V1671"/>
  <c r="W1671"/>
  <c r="X1671"/>
  <c r="Y1671"/>
  <c r="P1672"/>
  <c r="Q1672"/>
  <c r="R1672"/>
  <c r="S1672"/>
  <c r="T1672"/>
  <c r="U1672"/>
  <c r="V1672"/>
  <c r="W1672"/>
  <c r="X1672"/>
  <c r="Y1672"/>
  <c r="P1673"/>
  <c r="Q1673"/>
  <c r="R1673"/>
  <c r="S1673"/>
  <c r="T1673"/>
  <c r="U1673"/>
  <c r="V1673"/>
  <c r="W1673"/>
  <c r="X1673"/>
  <c r="Y1673"/>
  <c r="P1674"/>
  <c r="Q1674"/>
  <c r="R1674"/>
  <c r="S1674"/>
  <c r="T1674"/>
  <c r="U1674"/>
  <c r="V1674"/>
  <c r="W1674"/>
  <c r="X1674"/>
  <c r="Y1674"/>
  <c r="P1675"/>
  <c r="Q1675"/>
  <c r="R1675"/>
  <c r="S1675"/>
  <c r="T1675"/>
  <c r="U1675"/>
  <c r="V1675"/>
  <c r="W1675"/>
  <c r="X1675"/>
  <c r="Y1675"/>
  <c r="P1676"/>
  <c r="Q1676"/>
  <c r="R1676"/>
  <c r="S1676"/>
  <c r="T1676"/>
  <c r="U1676"/>
  <c r="V1676"/>
  <c r="W1676"/>
  <c r="X1676"/>
  <c r="Y1676"/>
  <c r="P1677"/>
  <c r="Q1677"/>
  <c r="R1677"/>
  <c r="S1677"/>
  <c r="T1677"/>
  <c r="U1677"/>
  <c r="V1677"/>
  <c r="W1677"/>
  <c r="X1677"/>
  <c r="Y1677"/>
  <c r="P1678"/>
  <c r="Q1678"/>
  <c r="R1678"/>
  <c r="S1678"/>
  <c r="T1678"/>
  <c r="U1678"/>
  <c r="V1678"/>
  <c r="W1678"/>
  <c r="X1678"/>
  <c r="Y1678"/>
  <c r="P1679"/>
  <c r="Q1679"/>
  <c r="R1679"/>
  <c r="S1679"/>
  <c r="T1679"/>
  <c r="U1679"/>
  <c r="V1679"/>
  <c r="W1679"/>
  <c r="X1679"/>
  <c r="Y1679"/>
  <c r="P1680"/>
  <c r="Q1680"/>
  <c r="R1680"/>
  <c r="S1680"/>
  <c r="T1680"/>
  <c r="U1680"/>
  <c r="V1680"/>
  <c r="W1680"/>
  <c r="X1680"/>
  <c r="Y1680"/>
  <c r="P1681"/>
  <c r="Q1681"/>
  <c r="R1681"/>
  <c r="S1681"/>
  <c r="T1681"/>
  <c r="U1681"/>
  <c r="V1681"/>
  <c r="W1681"/>
  <c r="X1681"/>
  <c r="Y1681"/>
  <c r="P1682"/>
  <c r="Q1682"/>
  <c r="R1682"/>
  <c r="S1682"/>
  <c r="T1682"/>
  <c r="U1682"/>
  <c r="V1682"/>
  <c r="W1682"/>
  <c r="X1682"/>
  <c r="Y1682"/>
  <c r="P1683"/>
  <c r="Q1683"/>
  <c r="R1683"/>
  <c r="S1683"/>
  <c r="T1683"/>
  <c r="U1683"/>
  <c r="V1683"/>
  <c r="W1683"/>
  <c r="X1683"/>
  <c r="Y1683"/>
  <c r="P1684"/>
  <c r="Q1684"/>
  <c r="R1684"/>
  <c r="S1684"/>
  <c r="T1684"/>
  <c r="U1684"/>
  <c r="V1684"/>
  <c r="W1684"/>
  <c r="X1684"/>
  <c r="Y1684"/>
  <c r="P1651"/>
  <c r="Q1651"/>
  <c r="R1651"/>
  <c r="S1651"/>
  <c r="T1651"/>
  <c r="U1651"/>
  <c r="V1651"/>
  <c r="W1651"/>
  <c r="X1651"/>
  <c r="Y1651"/>
  <c r="P1652"/>
  <c r="Q1652"/>
  <c r="R1652"/>
  <c r="S1652"/>
  <c r="T1652"/>
  <c r="U1652"/>
  <c r="V1652"/>
  <c r="W1652"/>
  <c r="X1652"/>
  <c r="Y1652"/>
  <c r="P1653"/>
  <c r="Q1653"/>
  <c r="R1653"/>
  <c r="S1653"/>
  <c r="T1653"/>
  <c r="U1653"/>
  <c r="V1653"/>
  <c r="W1653"/>
  <c r="X1653"/>
  <c r="Y1653"/>
  <c r="P1654"/>
  <c r="Q1654"/>
  <c r="R1654"/>
  <c r="S1654"/>
  <c r="T1654"/>
  <c r="U1654"/>
  <c r="V1654"/>
  <c r="W1654"/>
  <c r="X1654"/>
  <c r="Y1654"/>
  <c r="P1655"/>
  <c r="Q1655"/>
  <c r="R1655"/>
  <c r="S1655"/>
  <c r="T1655"/>
  <c r="U1655"/>
  <c r="V1655"/>
  <c r="W1655"/>
  <c r="X1655"/>
  <c r="Y1655"/>
  <c r="P1656"/>
  <c r="Q1656"/>
  <c r="R1656"/>
  <c r="S1656"/>
  <c r="T1656"/>
  <c r="U1656"/>
  <c r="V1656"/>
  <c r="W1656"/>
  <c r="X1656"/>
  <c r="Y1656"/>
  <c r="P1657"/>
  <c r="Q1657"/>
  <c r="R1657"/>
  <c r="S1657"/>
  <c r="T1657"/>
  <c r="U1657"/>
  <c r="V1657"/>
  <c r="W1657"/>
  <c r="X1657"/>
  <c r="Y1657"/>
  <c r="P1658"/>
  <c r="Q1658"/>
  <c r="R1658"/>
  <c r="S1658"/>
  <c r="T1658"/>
  <c r="U1658"/>
  <c r="V1658"/>
  <c r="W1658"/>
  <c r="X1658"/>
  <c r="Y1658"/>
  <c r="P1659"/>
  <c r="Q1659"/>
  <c r="R1659"/>
  <c r="S1659"/>
  <c r="T1659"/>
  <c r="U1659"/>
  <c r="V1659"/>
  <c r="W1659"/>
  <c r="X1659"/>
  <c r="Y1659"/>
  <c r="P1660"/>
  <c r="Q1660"/>
  <c r="R1660"/>
  <c r="S1660"/>
  <c r="T1660"/>
  <c r="U1660"/>
  <c r="V1660"/>
  <c r="W1660"/>
  <c r="X1660"/>
  <c r="Y1660"/>
  <c r="P1661"/>
  <c r="Q1661"/>
  <c r="R1661"/>
  <c r="S1661"/>
  <c r="T1661"/>
  <c r="U1661"/>
  <c r="V1661"/>
  <c r="W1661"/>
  <c r="X1661"/>
  <c r="Y1661"/>
  <c r="P1662"/>
  <c r="Q1662"/>
  <c r="R1662"/>
  <c r="S1662"/>
  <c r="T1662"/>
  <c r="U1662"/>
  <c r="V1662"/>
  <c r="W1662"/>
  <c r="X1662"/>
  <c r="Y1662"/>
  <c r="P1663"/>
  <c r="Q1663"/>
  <c r="R1663"/>
  <c r="S1663"/>
  <c r="T1663"/>
  <c r="U1663"/>
  <c r="V1663"/>
  <c r="W1663"/>
  <c r="X1663"/>
  <c r="Y1663"/>
  <c r="P1664"/>
  <c r="Q1664"/>
  <c r="R1664"/>
  <c r="S1664"/>
  <c r="T1664"/>
  <c r="U1664"/>
  <c r="V1664"/>
  <c r="W1664"/>
  <c r="X1664"/>
  <c r="Y1664"/>
  <c r="P1665"/>
  <c r="Q1665"/>
  <c r="R1665"/>
  <c r="S1665"/>
  <c r="T1665"/>
  <c r="U1665"/>
  <c r="V1665"/>
  <c r="W1665"/>
  <c r="X1665"/>
  <c r="Y1665"/>
  <c r="P1666"/>
  <c r="Q1666"/>
  <c r="R1666"/>
  <c r="S1666"/>
  <c r="T1666"/>
  <c r="U1666"/>
  <c r="V1666"/>
  <c r="W1666"/>
  <c r="X1666"/>
  <c r="Y1666"/>
  <c r="P1667"/>
  <c r="Q1667"/>
  <c r="R1667"/>
  <c r="S1667"/>
  <c r="T1667"/>
  <c r="U1667"/>
  <c r="V1667"/>
  <c r="W1667"/>
  <c r="X1667"/>
  <c r="Y1667"/>
  <c r="P1634"/>
  <c r="Q1634"/>
  <c r="R1634"/>
  <c r="S1634"/>
  <c r="T1634"/>
  <c r="U1634"/>
  <c r="V1634"/>
  <c r="W1634"/>
  <c r="X1634"/>
  <c r="Y1634"/>
  <c r="P1635"/>
  <c r="Q1635"/>
  <c r="R1635"/>
  <c r="S1635"/>
  <c r="T1635"/>
  <c r="U1635"/>
  <c r="V1635"/>
  <c r="W1635"/>
  <c r="X1635"/>
  <c r="Y1635"/>
  <c r="P1636"/>
  <c r="Q1636"/>
  <c r="R1636"/>
  <c r="S1636"/>
  <c r="T1636"/>
  <c r="U1636"/>
  <c r="V1636"/>
  <c r="W1636"/>
  <c r="X1636"/>
  <c r="Y1636"/>
  <c r="P1637"/>
  <c r="Q1637"/>
  <c r="R1637"/>
  <c r="S1637"/>
  <c r="T1637"/>
  <c r="U1637"/>
  <c r="V1637"/>
  <c r="W1637"/>
  <c r="X1637"/>
  <c r="Y1637"/>
  <c r="P1638"/>
  <c r="Q1638"/>
  <c r="R1638"/>
  <c r="S1638"/>
  <c r="T1638"/>
  <c r="U1638"/>
  <c r="V1638"/>
  <c r="W1638"/>
  <c r="X1638"/>
  <c r="Y1638"/>
  <c r="P1639"/>
  <c r="Q1639"/>
  <c r="R1639"/>
  <c r="S1639"/>
  <c r="T1639"/>
  <c r="U1639"/>
  <c r="V1639"/>
  <c r="W1639"/>
  <c r="X1639"/>
  <c r="Y1639"/>
  <c r="P1640"/>
  <c r="Q1640"/>
  <c r="R1640"/>
  <c r="S1640"/>
  <c r="T1640"/>
  <c r="U1640"/>
  <c r="V1640"/>
  <c r="W1640"/>
  <c r="X1640"/>
  <c r="Y1640"/>
  <c r="P1641"/>
  <c r="Q1641"/>
  <c r="R1641"/>
  <c r="S1641"/>
  <c r="T1641"/>
  <c r="U1641"/>
  <c r="V1641"/>
  <c r="W1641"/>
  <c r="X1641"/>
  <c r="Y1641"/>
  <c r="P1642"/>
  <c r="Q1642"/>
  <c r="R1642"/>
  <c r="S1642"/>
  <c r="T1642"/>
  <c r="U1642"/>
  <c r="V1642"/>
  <c r="W1642"/>
  <c r="X1642"/>
  <c r="Y1642"/>
  <c r="P1643"/>
  <c r="Q1643"/>
  <c r="R1643"/>
  <c r="S1643"/>
  <c r="T1643"/>
  <c r="U1643"/>
  <c r="V1643"/>
  <c r="W1643"/>
  <c r="X1643"/>
  <c r="Y1643"/>
  <c r="P1644"/>
  <c r="Q1644"/>
  <c r="R1644"/>
  <c r="S1644"/>
  <c r="T1644"/>
  <c r="U1644"/>
  <c r="V1644"/>
  <c r="W1644"/>
  <c r="X1644"/>
  <c r="Y1644"/>
  <c r="P1645"/>
  <c r="Q1645"/>
  <c r="R1645"/>
  <c r="S1645"/>
  <c r="T1645"/>
  <c r="U1645"/>
  <c r="V1645"/>
  <c r="W1645"/>
  <c r="X1645"/>
  <c r="Y1645"/>
  <c r="P1646"/>
  <c r="Q1646"/>
  <c r="R1646"/>
  <c r="S1646"/>
  <c r="T1646"/>
  <c r="U1646"/>
  <c r="V1646"/>
  <c r="W1646"/>
  <c r="X1646"/>
  <c r="Y1646"/>
  <c r="P1647"/>
  <c r="Q1647"/>
  <c r="R1647"/>
  <c r="S1647"/>
  <c r="T1647"/>
  <c r="U1647"/>
  <c r="V1647"/>
  <c r="W1647"/>
  <c r="X1647"/>
  <c r="Y1647"/>
  <c r="P1648"/>
  <c r="Q1648"/>
  <c r="R1648"/>
  <c r="S1648"/>
  <c r="T1648"/>
  <c r="U1648"/>
  <c r="V1648"/>
  <c r="W1648"/>
  <c r="X1648"/>
  <c r="Y1648"/>
  <c r="P1649"/>
  <c r="Q1649"/>
  <c r="R1649"/>
  <c r="S1649"/>
  <c r="T1649"/>
  <c r="U1649"/>
  <c r="V1649"/>
  <c r="W1649"/>
  <c r="X1649"/>
  <c r="Y1649"/>
  <c r="P1623"/>
  <c r="Q1623"/>
  <c r="R1623"/>
  <c r="S1623"/>
  <c r="T1623"/>
  <c r="U1623"/>
  <c r="V1623"/>
  <c r="W1623"/>
  <c r="X1623"/>
  <c r="Y1623"/>
  <c r="P1624"/>
  <c r="Q1624"/>
  <c r="R1624"/>
  <c r="S1624"/>
  <c r="T1624"/>
  <c r="U1624"/>
  <c r="V1624"/>
  <c r="W1624"/>
  <c r="X1624"/>
  <c r="Y1624"/>
  <c r="P1625"/>
  <c r="Q1625"/>
  <c r="R1625"/>
  <c r="S1625"/>
  <c r="T1625"/>
  <c r="U1625"/>
  <c r="V1625"/>
  <c r="W1625"/>
  <c r="X1625"/>
  <c r="Y1625"/>
  <c r="P1626"/>
  <c r="Q1626"/>
  <c r="R1626"/>
  <c r="S1626"/>
  <c r="T1626"/>
  <c r="U1626"/>
  <c r="V1626"/>
  <c r="W1626"/>
  <c r="X1626"/>
  <c r="Y1626"/>
  <c r="P1627"/>
  <c r="Q1627"/>
  <c r="R1627"/>
  <c r="S1627"/>
  <c r="T1627"/>
  <c r="U1627"/>
  <c r="V1627"/>
  <c r="W1627"/>
  <c r="X1627"/>
  <c r="Y1627"/>
  <c r="P1628"/>
  <c r="Q1628"/>
  <c r="R1628"/>
  <c r="S1628"/>
  <c r="T1628"/>
  <c r="U1628"/>
  <c r="V1628"/>
  <c r="W1628"/>
  <c r="X1628"/>
  <c r="Y1628"/>
  <c r="P1629"/>
  <c r="Q1629"/>
  <c r="R1629"/>
  <c r="S1629"/>
  <c r="T1629"/>
  <c r="U1629"/>
  <c r="V1629"/>
  <c r="W1629"/>
  <c r="X1629"/>
  <c r="Y1629"/>
  <c r="P1630"/>
  <c r="Q1630"/>
  <c r="R1630"/>
  <c r="S1630"/>
  <c r="T1630"/>
  <c r="U1630"/>
  <c r="V1630"/>
  <c r="W1630"/>
  <c r="X1630"/>
  <c r="Y1630"/>
  <c r="P1631"/>
  <c r="Q1631"/>
  <c r="R1631"/>
  <c r="S1631"/>
  <c r="T1631"/>
  <c r="U1631"/>
  <c r="V1631"/>
  <c r="W1631"/>
  <c r="X1631"/>
  <c r="Y1631"/>
  <c r="P1632"/>
  <c r="Q1632"/>
  <c r="R1632"/>
  <c r="S1632"/>
  <c r="T1632"/>
  <c r="U1632"/>
  <c r="V1632"/>
  <c r="W1632"/>
  <c r="X1632"/>
  <c r="Y1632"/>
  <c r="P1605"/>
  <c r="Q1605"/>
  <c r="R1605"/>
  <c r="S1605"/>
  <c r="T1605"/>
  <c r="U1605"/>
  <c r="V1605"/>
  <c r="W1605"/>
  <c r="X1605"/>
  <c r="Y1605"/>
  <c r="P1606"/>
  <c r="Q1606"/>
  <c r="R1606"/>
  <c r="S1606"/>
  <c r="T1606"/>
  <c r="U1606"/>
  <c r="V1606"/>
  <c r="W1606"/>
  <c r="X1606"/>
  <c r="Y1606"/>
  <c r="P1607"/>
  <c r="Q1607"/>
  <c r="R1607"/>
  <c r="S1607"/>
  <c r="T1607"/>
  <c r="U1607"/>
  <c r="V1607"/>
  <c r="W1607"/>
  <c r="X1607"/>
  <c r="Y1607"/>
  <c r="P1608"/>
  <c r="Q1608"/>
  <c r="R1608"/>
  <c r="S1608"/>
  <c r="T1608"/>
  <c r="U1608"/>
  <c r="V1608"/>
  <c r="W1608"/>
  <c r="X1608"/>
  <c r="Y1608"/>
  <c r="P1609"/>
  <c r="Q1609"/>
  <c r="R1609"/>
  <c r="S1609"/>
  <c r="T1609"/>
  <c r="U1609"/>
  <c r="V1609"/>
  <c r="W1609"/>
  <c r="X1609"/>
  <c r="Y1609"/>
  <c r="P1610"/>
  <c r="Q1610"/>
  <c r="R1610"/>
  <c r="S1610"/>
  <c r="T1610"/>
  <c r="U1610"/>
  <c r="V1610"/>
  <c r="W1610"/>
  <c r="X1610"/>
  <c r="Y1610"/>
  <c r="P1611"/>
  <c r="Q1611"/>
  <c r="R1611"/>
  <c r="S1611"/>
  <c r="T1611"/>
  <c r="U1611"/>
  <c r="V1611"/>
  <c r="W1611"/>
  <c r="X1611"/>
  <c r="Y1611"/>
  <c r="P1612"/>
  <c r="Q1612"/>
  <c r="R1612"/>
  <c r="S1612"/>
  <c r="T1612"/>
  <c r="U1612"/>
  <c r="V1612"/>
  <c r="W1612"/>
  <c r="X1612"/>
  <c r="Y1612"/>
  <c r="P1613"/>
  <c r="Q1613"/>
  <c r="R1613"/>
  <c r="S1613"/>
  <c r="T1613"/>
  <c r="U1613"/>
  <c r="V1613"/>
  <c r="W1613"/>
  <c r="X1613"/>
  <c r="Y1613"/>
  <c r="P1614"/>
  <c r="Q1614"/>
  <c r="R1614"/>
  <c r="S1614"/>
  <c r="T1614"/>
  <c r="U1614"/>
  <c r="V1614"/>
  <c r="W1614"/>
  <c r="X1614"/>
  <c r="Y1614"/>
  <c r="P1615"/>
  <c r="Q1615"/>
  <c r="R1615"/>
  <c r="S1615"/>
  <c r="T1615"/>
  <c r="U1615"/>
  <c r="V1615"/>
  <c r="W1615"/>
  <c r="X1615"/>
  <c r="Y1615"/>
  <c r="P1616"/>
  <c r="Q1616"/>
  <c r="R1616"/>
  <c r="S1616"/>
  <c r="T1616"/>
  <c r="U1616"/>
  <c r="V1616"/>
  <c r="W1616"/>
  <c r="X1616"/>
  <c r="Y1616"/>
  <c r="P1617"/>
  <c r="Q1617"/>
  <c r="R1617"/>
  <c r="S1617"/>
  <c r="T1617"/>
  <c r="U1617"/>
  <c r="V1617"/>
  <c r="W1617"/>
  <c r="X1617"/>
  <c r="Y1617"/>
  <c r="P1618"/>
  <c r="Q1618"/>
  <c r="R1618"/>
  <c r="S1618"/>
  <c r="T1618"/>
  <c r="U1618"/>
  <c r="V1618"/>
  <c r="W1618"/>
  <c r="X1618"/>
  <c r="Y1618"/>
  <c r="P1619"/>
  <c r="Q1619"/>
  <c r="R1619"/>
  <c r="S1619"/>
  <c r="T1619"/>
  <c r="U1619"/>
  <c r="V1619"/>
  <c r="W1619"/>
  <c r="X1619"/>
  <c r="Y1619"/>
  <c r="P1620"/>
  <c r="Q1620"/>
  <c r="R1620"/>
  <c r="S1620"/>
  <c r="T1620"/>
  <c r="U1620"/>
  <c r="V1620"/>
  <c r="W1620"/>
  <c r="X1620"/>
  <c r="Y1620"/>
  <c r="P1621"/>
  <c r="Q1621"/>
  <c r="R1621"/>
  <c r="S1621"/>
  <c r="T1621"/>
  <c r="U1621"/>
  <c r="V1621"/>
  <c r="W1621"/>
  <c r="X1621"/>
  <c r="Y1621"/>
  <c r="P1588"/>
  <c r="Q1588"/>
  <c r="R1588"/>
  <c r="S1588"/>
  <c r="T1588"/>
  <c r="U1588"/>
  <c r="V1588"/>
  <c r="W1588"/>
  <c r="X1588"/>
  <c r="Y1588"/>
  <c r="P1589"/>
  <c r="Q1589"/>
  <c r="R1589"/>
  <c r="S1589"/>
  <c r="T1589"/>
  <c r="U1589"/>
  <c r="V1589"/>
  <c r="W1589"/>
  <c r="X1589"/>
  <c r="Y1589"/>
  <c r="P1590"/>
  <c r="Q1590"/>
  <c r="R1590"/>
  <c r="S1590"/>
  <c r="T1590"/>
  <c r="U1590"/>
  <c r="V1590"/>
  <c r="W1590"/>
  <c r="X1590"/>
  <c r="Y1590"/>
  <c r="P1591"/>
  <c r="Q1591"/>
  <c r="R1591"/>
  <c r="S1591"/>
  <c r="T1591"/>
  <c r="U1591"/>
  <c r="V1591"/>
  <c r="W1591"/>
  <c r="X1591"/>
  <c r="Y1591"/>
  <c r="P1592"/>
  <c r="Q1592"/>
  <c r="R1592"/>
  <c r="S1592"/>
  <c r="T1592"/>
  <c r="U1592"/>
  <c r="V1592"/>
  <c r="W1592"/>
  <c r="X1592"/>
  <c r="Y1592"/>
  <c r="P1593"/>
  <c r="Q1593"/>
  <c r="R1593"/>
  <c r="S1593"/>
  <c r="T1593"/>
  <c r="U1593"/>
  <c r="V1593"/>
  <c r="W1593"/>
  <c r="X1593"/>
  <c r="Y1593"/>
  <c r="P1594"/>
  <c r="Q1594"/>
  <c r="R1594"/>
  <c r="S1594"/>
  <c r="T1594"/>
  <c r="U1594"/>
  <c r="V1594"/>
  <c r="W1594"/>
  <c r="X1594"/>
  <c r="Y1594"/>
  <c r="P1595"/>
  <c r="Q1595"/>
  <c r="R1595"/>
  <c r="S1595"/>
  <c r="T1595"/>
  <c r="U1595"/>
  <c r="V1595"/>
  <c r="W1595"/>
  <c r="X1595"/>
  <c r="Y1595"/>
  <c r="P1596"/>
  <c r="Q1596"/>
  <c r="R1596"/>
  <c r="S1596"/>
  <c r="T1596"/>
  <c r="U1596"/>
  <c r="V1596"/>
  <c r="W1596"/>
  <c r="X1596"/>
  <c r="Y1596"/>
  <c r="P1597"/>
  <c r="Q1597"/>
  <c r="R1597"/>
  <c r="S1597"/>
  <c r="T1597"/>
  <c r="U1597"/>
  <c r="V1597"/>
  <c r="W1597"/>
  <c r="X1597"/>
  <c r="Y1597"/>
  <c r="P1598"/>
  <c r="Q1598"/>
  <c r="R1598"/>
  <c r="S1598"/>
  <c r="T1598"/>
  <c r="U1598"/>
  <c r="V1598"/>
  <c r="W1598"/>
  <c r="X1598"/>
  <c r="Y1598"/>
  <c r="P1599"/>
  <c r="Q1599"/>
  <c r="R1599"/>
  <c r="S1599"/>
  <c r="T1599"/>
  <c r="U1599"/>
  <c r="V1599"/>
  <c r="W1599"/>
  <c r="X1599"/>
  <c r="Y1599"/>
  <c r="P1600"/>
  <c r="Q1600"/>
  <c r="R1600"/>
  <c r="S1600"/>
  <c r="T1600"/>
  <c r="U1600"/>
  <c r="V1600"/>
  <c r="W1600"/>
  <c r="X1600"/>
  <c r="Y1600"/>
  <c r="P1601"/>
  <c r="Q1601"/>
  <c r="R1601"/>
  <c r="S1601"/>
  <c r="T1601"/>
  <c r="U1601"/>
  <c r="V1601"/>
  <c r="W1601"/>
  <c r="X1601"/>
  <c r="Y1601"/>
  <c r="P1602"/>
  <c r="Q1602"/>
  <c r="R1602"/>
  <c r="S1602"/>
  <c r="T1602"/>
  <c r="U1602"/>
  <c r="V1602"/>
  <c r="W1602"/>
  <c r="X1602"/>
  <c r="Y1602"/>
  <c r="P1603"/>
  <c r="Q1603"/>
  <c r="R1603"/>
  <c r="S1603"/>
  <c r="T1603"/>
  <c r="U1603"/>
  <c r="V1603"/>
  <c r="W1603"/>
  <c r="X1603"/>
  <c r="Y1603"/>
  <c r="P1572"/>
  <c r="Q1572"/>
  <c r="R1572"/>
  <c r="S1572"/>
  <c r="T1572"/>
  <c r="U1572"/>
  <c r="V1572"/>
  <c r="W1572"/>
  <c r="X1572"/>
  <c r="Y1572"/>
  <c r="P1573"/>
  <c r="Q1573"/>
  <c r="R1573"/>
  <c r="S1573"/>
  <c r="T1573"/>
  <c r="U1573"/>
  <c r="V1573"/>
  <c r="W1573"/>
  <c r="X1573"/>
  <c r="Y1573"/>
  <c r="P1574"/>
  <c r="Q1574"/>
  <c r="R1574"/>
  <c r="S1574"/>
  <c r="T1574"/>
  <c r="U1574"/>
  <c r="V1574"/>
  <c r="W1574"/>
  <c r="X1574"/>
  <c r="Y1574"/>
  <c r="P1575"/>
  <c r="Q1575"/>
  <c r="R1575"/>
  <c r="S1575"/>
  <c r="T1575"/>
  <c r="U1575"/>
  <c r="V1575"/>
  <c r="W1575"/>
  <c r="X1575"/>
  <c r="Y1575"/>
  <c r="P1576"/>
  <c r="Q1576"/>
  <c r="R1576"/>
  <c r="S1576"/>
  <c r="T1576"/>
  <c r="U1576"/>
  <c r="V1576"/>
  <c r="W1576"/>
  <c r="X1576"/>
  <c r="Y1576"/>
  <c r="P1577"/>
  <c r="Q1577"/>
  <c r="R1577"/>
  <c r="S1577"/>
  <c r="T1577"/>
  <c r="U1577"/>
  <c r="V1577"/>
  <c r="W1577"/>
  <c r="X1577"/>
  <c r="Y1577"/>
  <c r="P1578"/>
  <c r="Q1578"/>
  <c r="R1578"/>
  <c r="S1578"/>
  <c r="T1578"/>
  <c r="U1578"/>
  <c r="V1578"/>
  <c r="W1578"/>
  <c r="X1578"/>
  <c r="Y1578"/>
  <c r="P1579"/>
  <c r="Q1579"/>
  <c r="R1579"/>
  <c r="S1579"/>
  <c r="T1579"/>
  <c r="U1579"/>
  <c r="V1579"/>
  <c r="W1579"/>
  <c r="X1579"/>
  <c r="Y1579"/>
  <c r="P1580"/>
  <c r="Q1580"/>
  <c r="R1580"/>
  <c r="S1580"/>
  <c r="T1580"/>
  <c r="U1580"/>
  <c r="V1580"/>
  <c r="W1580"/>
  <c r="X1580"/>
  <c r="Y1580"/>
  <c r="P1581"/>
  <c r="Q1581"/>
  <c r="R1581"/>
  <c r="S1581"/>
  <c r="T1581"/>
  <c r="U1581"/>
  <c r="V1581"/>
  <c r="W1581"/>
  <c r="X1581"/>
  <c r="Y1581"/>
  <c r="P1582"/>
  <c r="Q1582"/>
  <c r="R1582"/>
  <c r="S1582"/>
  <c r="T1582"/>
  <c r="U1582"/>
  <c r="V1582"/>
  <c r="W1582"/>
  <c r="X1582"/>
  <c r="Y1582"/>
  <c r="P1583"/>
  <c r="Q1583"/>
  <c r="R1583"/>
  <c r="S1583"/>
  <c r="T1583"/>
  <c r="U1583"/>
  <c r="V1583"/>
  <c r="W1583"/>
  <c r="X1583"/>
  <c r="Y1583"/>
  <c r="P1584"/>
  <c r="Q1584"/>
  <c r="R1584"/>
  <c r="S1584"/>
  <c r="T1584"/>
  <c r="U1584"/>
  <c r="V1584"/>
  <c r="W1584"/>
  <c r="X1584"/>
  <c r="Y1584"/>
  <c r="P1585"/>
  <c r="Q1585"/>
  <c r="R1585"/>
  <c r="S1585"/>
  <c r="T1585"/>
  <c r="U1585"/>
  <c r="V1585"/>
  <c r="W1585"/>
  <c r="X1585"/>
  <c r="Y1585"/>
  <c r="P1586"/>
  <c r="Q1586"/>
  <c r="R1586"/>
  <c r="S1586"/>
  <c r="T1586"/>
  <c r="U1586"/>
  <c r="V1586"/>
  <c r="W1586"/>
  <c r="X1586"/>
  <c r="Y1586"/>
  <c r="P1554"/>
  <c r="Q1554"/>
  <c r="R1554"/>
  <c r="S1554"/>
  <c r="T1554"/>
  <c r="U1554"/>
  <c r="V1554"/>
  <c r="W1554"/>
  <c r="X1554"/>
  <c r="Y1554"/>
  <c r="P1555"/>
  <c r="Q1555"/>
  <c r="R1555"/>
  <c r="S1555"/>
  <c r="T1555"/>
  <c r="U1555"/>
  <c r="V1555"/>
  <c r="W1555"/>
  <c r="X1555"/>
  <c r="Y1555"/>
  <c r="P1556"/>
  <c r="Q1556"/>
  <c r="R1556"/>
  <c r="S1556"/>
  <c r="T1556"/>
  <c r="U1556"/>
  <c r="V1556"/>
  <c r="W1556"/>
  <c r="X1556"/>
  <c r="Y1556"/>
  <c r="P1557"/>
  <c r="Q1557"/>
  <c r="R1557"/>
  <c r="S1557"/>
  <c r="T1557"/>
  <c r="U1557"/>
  <c r="V1557"/>
  <c r="W1557"/>
  <c r="X1557"/>
  <c r="Y1557"/>
  <c r="P1558"/>
  <c r="Q1558"/>
  <c r="R1558"/>
  <c r="S1558"/>
  <c r="T1558"/>
  <c r="U1558"/>
  <c r="V1558"/>
  <c r="W1558"/>
  <c r="X1558"/>
  <c r="Y1558"/>
  <c r="P1559"/>
  <c r="Q1559"/>
  <c r="R1559"/>
  <c r="S1559"/>
  <c r="T1559"/>
  <c r="U1559"/>
  <c r="V1559"/>
  <c r="W1559"/>
  <c r="X1559"/>
  <c r="Y1559"/>
  <c r="P1560"/>
  <c r="Q1560"/>
  <c r="R1560"/>
  <c r="S1560"/>
  <c r="T1560"/>
  <c r="U1560"/>
  <c r="V1560"/>
  <c r="W1560"/>
  <c r="X1560"/>
  <c r="Y1560"/>
  <c r="P1561"/>
  <c r="Q1561"/>
  <c r="R1561"/>
  <c r="S1561"/>
  <c r="T1561"/>
  <c r="U1561"/>
  <c r="V1561"/>
  <c r="W1561"/>
  <c r="X1561"/>
  <c r="Y1561"/>
  <c r="P1562"/>
  <c r="Q1562"/>
  <c r="R1562"/>
  <c r="S1562"/>
  <c r="T1562"/>
  <c r="U1562"/>
  <c r="V1562"/>
  <c r="W1562"/>
  <c r="X1562"/>
  <c r="Y1562"/>
  <c r="P1563"/>
  <c r="Q1563"/>
  <c r="R1563"/>
  <c r="S1563"/>
  <c r="T1563"/>
  <c r="U1563"/>
  <c r="V1563"/>
  <c r="W1563"/>
  <c r="X1563"/>
  <c r="Y1563"/>
  <c r="P1564"/>
  <c r="Q1564"/>
  <c r="R1564"/>
  <c r="S1564"/>
  <c r="T1564"/>
  <c r="U1564"/>
  <c r="V1564"/>
  <c r="W1564"/>
  <c r="X1564"/>
  <c r="Y1564"/>
  <c r="P1565"/>
  <c r="Q1565"/>
  <c r="R1565"/>
  <c r="S1565"/>
  <c r="T1565"/>
  <c r="U1565"/>
  <c r="V1565"/>
  <c r="W1565"/>
  <c r="X1565"/>
  <c r="Y1565"/>
  <c r="P1566"/>
  <c r="Q1566"/>
  <c r="R1566"/>
  <c r="S1566"/>
  <c r="T1566"/>
  <c r="U1566"/>
  <c r="V1566"/>
  <c r="W1566"/>
  <c r="X1566"/>
  <c r="Y1566"/>
  <c r="P1567"/>
  <c r="Q1567"/>
  <c r="R1567"/>
  <c r="S1567"/>
  <c r="T1567"/>
  <c r="U1567"/>
  <c r="V1567"/>
  <c r="W1567"/>
  <c r="X1567"/>
  <c r="Y1567"/>
  <c r="P1568"/>
  <c r="Q1568"/>
  <c r="R1568"/>
  <c r="S1568"/>
  <c r="T1568"/>
  <c r="U1568"/>
  <c r="V1568"/>
  <c r="W1568"/>
  <c r="X1568"/>
  <c r="Y1568"/>
  <c r="P1569"/>
  <c r="Q1569"/>
  <c r="R1569"/>
  <c r="S1569"/>
  <c r="T1569"/>
  <c r="U1569"/>
  <c r="V1569"/>
  <c r="W1569"/>
  <c r="X1569"/>
  <c r="Y1569"/>
  <c r="P1570"/>
  <c r="Q1570"/>
  <c r="R1570"/>
  <c r="S1570"/>
  <c r="T1570"/>
  <c r="U1570"/>
  <c r="V1570"/>
  <c r="W1570"/>
  <c r="X1570"/>
  <c r="Y1570"/>
  <c r="P1537"/>
  <c r="Q1537"/>
  <c r="R1537"/>
  <c r="S1537"/>
  <c r="T1537"/>
  <c r="U1537"/>
  <c r="V1537"/>
  <c r="W1537"/>
  <c r="X1537"/>
  <c r="Y1537"/>
  <c r="P1538"/>
  <c r="Q1538"/>
  <c r="R1538"/>
  <c r="S1538"/>
  <c r="T1538"/>
  <c r="U1538"/>
  <c r="V1538"/>
  <c r="W1538"/>
  <c r="X1538"/>
  <c r="Y1538"/>
  <c r="P1539"/>
  <c r="Q1539"/>
  <c r="R1539"/>
  <c r="S1539"/>
  <c r="T1539"/>
  <c r="U1539"/>
  <c r="V1539"/>
  <c r="W1539"/>
  <c r="X1539"/>
  <c r="Y1539"/>
  <c r="P1540"/>
  <c r="Q1540"/>
  <c r="R1540"/>
  <c r="S1540"/>
  <c r="T1540"/>
  <c r="U1540"/>
  <c r="V1540"/>
  <c r="W1540"/>
  <c r="X1540"/>
  <c r="Y1540"/>
  <c r="P1541"/>
  <c r="Q1541"/>
  <c r="R1541"/>
  <c r="S1541"/>
  <c r="T1541"/>
  <c r="U1541"/>
  <c r="V1541"/>
  <c r="W1541"/>
  <c r="X1541"/>
  <c r="Y1541"/>
  <c r="P1542"/>
  <c r="Q1542"/>
  <c r="R1542"/>
  <c r="S1542"/>
  <c r="T1542"/>
  <c r="U1542"/>
  <c r="V1542"/>
  <c r="W1542"/>
  <c r="X1542"/>
  <c r="Y1542"/>
  <c r="P1543"/>
  <c r="Q1543"/>
  <c r="R1543"/>
  <c r="S1543"/>
  <c r="T1543"/>
  <c r="U1543"/>
  <c r="V1543"/>
  <c r="W1543"/>
  <c r="X1543"/>
  <c r="Y1543"/>
  <c r="P1544"/>
  <c r="Q1544"/>
  <c r="R1544"/>
  <c r="S1544"/>
  <c r="T1544"/>
  <c r="U1544"/>
  <c r="V1544"/>
  <c r="W1544"/>
  <c r="X1544"/>
  <c r="Y1544"/>
  <c r="P1545"/>
  <c r="Q1545"/>
  <c r="R1545"/>
  <c r="S1545"/>
  <c r="T1545"/>
  <c r="U1545"/>
  <c r="V1545"/>
  <c r="W1545"/>
  <c r="X1545"/>
  <c r="Y1545"/>
  <c r="P1546"/>
  <c r="Q1546"/>
  <c r="R1546"/>
  <c r="S1546"/>
  <c r="T1546"/>
  <c r="U1546"/>
  <c r="V1546"/>
  <c r="W1546"/>
  <c r="X1546"/>
  <c r="Y1546"/>
  <c r="P1547"/>
  <c r="Q1547"/>
  <c r="R1547"/>
  <c r="S1547"/>
  <c r="T1547"/>
  <c r="U1547"/>
  <c r="V1547"/>
  <c r="W1547"/>
  <c r="X1547"/>
  <c r="Y1547"/>
  <c r="P1548"/>
  <c r="Q1548"/>
  <c r="R1548"/>
  <c r="S1548"/>
  <c r="T1548"/>
  <c r="U1548"/>
  <c r="V1548"/>
  <c r="W1548"/>
  <c r="X1548"/>
  <c r="Y1548"/>
  <c r="P1549"/>
  <c r="Q1549"/>
  <c r="R1549"/>
  <c r="S1549"/>
  <c r="T1549"/>
  <c r="U1549"/>
  <c r="V1549"/>
  <c r="W1549"/>
  <c r="X1549"/>
  <c r="Y1549"/>
  <c r="P1550"/>
  <c r="Q1550"/>
  <c r="R1550"/>
  <c r="S1550"/>
  <c r="T1550"/>
  <c r="U1550"/>
  <c r="V1550"/>
  <c r="W1550"/>
  <c r="X1550"/>
  <c r="Y1550"/>
  <c r="P1551"/>
  <c r="Q1551"/>
  <c r="R1551"/>
  <c r="S1551"/>
  <c r="T1551"/>
  <c r="U1551"/>
  <c r="V1551"/>
  <c r="W1551"/>
  <c r="X1551"/>
  <c r="Y1551"/>
  <c r="P1552"/>
  <c r="Q1552"/>
  <c r="R1552"/>
  <c r="S1552"/>
  <c r="T1552"/>
  <c r="U1552"/>
  <c r="V1552"/>
  <c r="W1552"/>
  <c r="X1552"/>
  <c r="Y1552"/>
  <c r="P1519"/>
  <c r="Q1519"/>
  <c r="R1519"/>
  <c r="S1519"/>
  <c r="T1519"/>
  <c r="U1519"/>
  <c r="V1519"/>
  <c r="W1519"/>
  <c r="X1519"/>
  <c r="Y1519"/>
  <c r="P1520"/>
  <c r="Q1520"/>
  <c r="R1520"/>
  <c r="S1520"/>
  <c r="T1520"/>
  <c r="U1520"/>
  <c r="V1520"/>
  <c r="W1520"/>
  <c r="X1520"/>
  <c r="Y1520"/>
  <c r="P1521"/>
  <c r="Q1521"/>
  <c r="R1521"/>
  <c r="S1521"/>
  <c r="T1521"/>
  <c r="U1521"/>
  <c r="V1521"/>
  <c r="W1521"/>
  <c r="X1521"/>
  <c r="Y1521"/>
  <c r="P1522"/>
  <c r="Q1522"/>
  <c r="R1522"/>
  <c r="S1522"/>
  <c r="T1522"/>
  <c r="U1522"/>
  <c r="V1522"/>
  <c r="W1522"/>
  <c r="X1522"/>
  <c r="Y1522"/>
  <c r="P1523"/>
  <c r="Q1523"/>
  <c r="R1523"/>
  <c r="S1523"/>
  <c r="T1523"/>
  <c r="U1523"/>
  <c r="V1523"/>
  <c r="W1523"/>
  <c r="X1523"/>
  <c r="Y1523"/>
  <c r="P1524"/>
  <c r="Q1524"/>
  <c r="R1524"/>
  <c r="S1524"/>
  <c r="T1524"/>
  <c r="U1524"/>
  <c r="V1524"/>
  <c r="W1524"/>
  <c r="X1524"/>
  <c r="Y1524"/>
  <c r="P1525"/>
  <c r="Q1525"/>
  <c r="R1525"/>
  <c r="S1525"/>
  <c r="T1525"/>
  <c r="U1525"/>
  <c r="V1525"/>
  <c r="W1525"/>
  <c r="X1525"/>
  <c r="Y1525"/>
  <c r="P1526"/>
  <c r="Q1526"/>
  <c r="R1526"/>
  <c r="S1526"/>
  <c r="T1526"/>
  <c r="U1526"/>
  <c r="V1526"/>
  <c r="W1526"/>
  <c r="X1526"/>
  <c r="Y1526"/>
  <c r="P1527"/>
  <c r="Q1527"/>
  <c r="R1527"/>
  <c r="S1527"/>
  <c r="T1527"/>
  <c r="U1527"/>
  <c r="V1527"/>
  <c r="W1527"/>
  <c r="X1527"/>
  <c r="Y1527"/>
  <c r="P1528"/>
  <c r="Q1528"/>
  <c r="R1528"/>
  <c r="S1528"/>
  <c r="T1528"/>
  <c r="U1528"/>
  <c r="V1528"/>
  <c r="W1528"/>
  <c r="X1528"/>
  <c r="Y1528"/>
  <c r="P1529"/>
  <c r="Q1529"/>
  <c r="R1529"/>
  <c r="S1529"/>
  <c r="T1529"/>
  <c r="U1529"/>
  <c r="V1529"/>
  <c r="W1529"/>
  <c r="X1529"/>
  <c r="Y1529"/>
  <c r="P1530"/>
  <c r="Q1530"/>
  <c r="R1530"/>
  <c r="S1530"/>
  <c r="T1530"/>
  <c r="U1530"/>
  <c r="V1530"/>
  <c r="W1530"/>
  <c r="X1530"/>
  <c r="Y1530"/>
  <c r="P1531"/>
  <c r="Q1531"/>
  <c r="R1531"/>
  <c r="S1531"/>
  <c r="T1531"/>
  <c r="U1531"/>
  <c r="V1531"/>
  <c r="W1531"/>
  <c r="X1531"/>
  <c r="Y1531"/>
  <c r="P1532"/>
  <c r="Q1532"/>
  <c r="R1532"/>
  <c r="S1532"/>
  <c r="T1532"/>
  <c r="U1532"/>
  <c r="V1532"/>
  <c r="W1532"/>
  <c r="X1532"/>
  <c r="Y1532"/>
  <c r="P1533"/>
  <c r="Q1533"/>
  <c r="R1533"/>
  <c r="S1533"/>
  <c r="T1533"/>
  <c r="U1533"/>
  <c r="V1533"/>
  <c r="W1533"/>
  <c r="X1533"/>
  <c r="Y1533"/>
  <c r="P1534"/>
  <c r="Q1534"/>
  <c r="R1534"/>
  <c r="S1534"/>
  <c r="T1534"/>
  <c r="U1534"/>
  <c r="V1534"/>
  <c r="W1534"/>
  <c r="X1534"/>
  <c r="Y1534"/>
  <c r="P1535"/>
  <c r="Q1535"/>
  <c r="R1535"/>
  <c r="S1535"/>
  <c r="T1535"/>
  <c r="U1535"/>
  <c r="V1535"/>
  <c r="W1535"/>
  <c r="X1535"/>
  <c r="Y1535"/>
  <c r="P1502"/>
  <c r="Q1502"/>
  <c r="R1502"/>
  <c r="S1502"/>
  <c r="T1502"/>
  <c r="U1502"/>
  <c r="V1502"/>
  <c r="W1502"/>
  <c r="X1502"/>
  <c r="Y1502"/>
  <c r="P1503"/>
  <c r="Q1503"/>
  <c r="R1503"/>
  <c r="S1503"/>
  <c r="T1503"/>
  <c r="U1503"/>
  <c r="V1503"/>
  <c r="W1503"/>
  <c r="X1503"/>
  <c r="Y1503"/>
  <c r="P1504"/>
  <c r="Q1504"/>
  <c r="R1504"/>
  <c r="S1504"/>
  <c r="T1504"/>
  <c r="U1504"/>
  <c r="V1504"/>
  <c r="W1504"/>
  <c r="X1504"/>
  <c r="Y1504"/>
  <c r="P1505"/>
  <c r="Q1505"/>
  <c r="R1505"/>
  <c r="S1505"/>
  <c r="T1505"/>
  <c r="U1505"/>
  <c r="V1505"/>
  <c r="W1505"/>
  <c r="X1505"/>
  <c r="Y1505"/>
  <c r="P1506"/>
  <c r="Q1506"/>
  <c r="R1506"/>
  <c r="S1506"/>
  <c r="T1506"/>
  <c r="U1506"/>
  <c r="V1506"/>
  <c r="W1506"/>
  <c r="X1506"/>
  <c r="Y1506"/>
  <c r="P1507"/>
  <c r="Q1507"/>
  <c r="R1507"/>
  <c r="S1507"/>
  <c r="T1507"/>
  <c r="U1507"/>
  <c r="V1507"/>
  <c r="W1507"/>
  <c r="X1507"/>
  <c r="Y1507"/>
  <c r="P1508"/>
  <c r="Q1508"/>
  <c r="R1508"/>
  <c r="S1508"/>
  <c r="T1508"/>
  <c r="U1508"/>
  <c r="V1508"/>
  <c r="W1508"/>
  <c r="X1508"/>
  <c r="Y1508"/>
  <c r="P1509"/>
  <c r="Q1509"/>
  <c r="R1509"/>
  <c r="S1509"/>
  <c r="T1509"/>
  <c r="U1509"/>
  <c r="V1509"/>
  <c r="W1509"/>
  <c r="X1509"/>
  <c r="Y1509"/>
  <c r="P1510"/>
  <c r="Q1510"/>
  <c r="R1510"/>
  <c r="S1510"/>
  <c r="T1510"/>
  <c r="U1510"/>
  <c r="V1510"/>
  <c r="W1510"/>
  <c r="X1510"/>
  <c r="Y1510"/>
  <c r="P1511"/>
  <c r="Q1511"/>
  <c r="R1511"/>
  <c r="S1511"/>
  <c r="T1511"/>
  <c r="U1511"/>
  <c r="V1511"/>
  <c r="W1511"/>
  <c r="X1511"/>
  <c r="Y1511"/>
  <c r="P1512"/>
  <c r="Q1512"/>
  <c r="R1512"/>
  <c r="S1512"/>
  <c r="T1512"/>
  <c r="U1512"/>
  <c r="V1512"/>
  <c r="W1512"/>
  <c r="X1512"/>
  <c r="Y1512"/>
  <c r="P1513"/>
  <c r="Q1513"/>
  <c r="R1513"/>
  <c r="S1513"/>
  <c r="T1513"/>
  <c r="U1513"/>
  <c r="V1513"/>
  <c r="W1513"/>
  <c r="X1513"/>
  <c r="Y1513"/>
  <c r="P1514"/>
  <c r="Q1514"/>
  <c r="R1514"/>
  <c r="S1514"/>
  <c r="T1514"/>
  <c r="U1514"/>
  <c r="V1514"/>
  <c r="W1514"/>
  <c r="X1514"/>
  <c r="Y1514"/>
  <c r="P1515"/>
  <c r="Q1515"/>
  <c r="R1515"/>
  <c r="S1515"/>
  <c r="T1515"/>
  <c r="U1515"/>
  <c r="V1515"/>
  <c r="W1515"/>
  <c r="X1515"/>
  <c r="Y1515"/>
  <c r="P1516"/>
  <c r="Q1516"/>
  <c r="R1516"/>
  <c r="S1516"/>
  <c r="T1516"/>
  <c r="U1516"/>
  <c r="V1516"/>
  <c r="W1516"/>
  <c r="X1516"/>
  <c r="Y1516"/>
  <c r="P1517"/>
  <c r="Q1517"/>
  <c r="R1517"/>
  <c r="S1517"/>
  <c r="T1517"/>
  <c r="U1517"/>
  <c r="V1517"/>
  <c r="W1517"/>
  <c r="X1517"/>
  <c r="Y1517"/>
  <c r="P1484"/>
  <c r="Q1484"/>
  <c r="R1484"/>
  <c r="S1484"/>
  <c r="T1484"/>
  <c r="U1484"/>
  <c r="V1484"/>
  <c r="W1484"/>
  <c r="X1484"/>
  <c r="Y1484"/>
  <c r="P1485"/>
  <c r="Q1485"/>
  <c r="R1485"/>
  <c r="S1485"/>
  <c r="T1485"/>
  <c r="U1485"/>
  <c r="V1485"/>
  <c r="W1485"/>
  <c r="X1485"/>
  <c r="Y1485"/>
  <c r="P1486"/>
  <c r="Q1486"/>
  <c r="R1486"/>
  <c r="S1486"/>
  <c r="T1486"/>
  <c r="U1486"/>
  <c r="V1486"/>
  <c r="W1486"/>
  <c r="X1486"/>
  <c r="Y1486"/>
  <c r="P1487"/>
  <c r="Q1487"/>
  <c r="R1487"/>
  <c r="S1487"/>
  <c r="T1487"/>
  <c r="U1487"/>
  <c r="V1487"/>
  <c r="W1487"/>
  <c r="X1487"/>
  <c r="Y1487"/>
  <c r="P1488"/>
  <c r="Q1488"/>
  <c r="R1488"/>
  <c r="S1488"/>
  <c r="T1488"/>
  <c r="U1488"/>
  <c r="V1488"/>
  <c r="W1488"/>
  <c r="X1488"/>
  <c r="Y1488"/>
  <c r="P1489"/>
  <c r="Q1489"/>
  <c r="R1489"/>
  <c r="S1489"/>
  <c r="T1489"/>
  <c r="U1489"/>
  <c r="V1489"/>
  <c r="W1489"/>
  <c r="X1489"/>
  <c r="Y1489"/>
  <c r="P1490"/>
  <c r="Q1490"/>
  <c r="R1490"/>
  <c r="S1490"/>
  <c r="T1490"/>
  <c r="U1490"/>
  <c r="V1490"/>
  <c r="W1490"/>
  <c r="X1490"/>
  <c r="Y1490"/>
  <c r="P1491"/>
  <c r="Q1491"/>
  <c r="R1491"/>
  <c r="S1491"/>
  <c r="T1491"/>
  <c r="U1491"/>
  <c r="V1491"/>
  <c r="W1491"/>
  <c r="X1491"/>
  <c r="Y1491"/>
  <c r="P1492"/>
  <c r="Q1492"/>
  <c r="R1492"/>
  <c r="S1492"/>
  <c r="T1492"/>
  <c r="U1492"/>
  <c r="V1492"/>
  <c r="W1492"/>
  <c r="X1492"/>
  <c r="Y1492"/>
  <c r="P1493"/>
  <c r="Q1493"/>
  <c r="R1493"/>
  <c r="S1493"/>
  <c r="T1493"/>
  <c r="U1493"/>
  <c r="V1493"/>
  <c r="W1493"/>
  <c r="X1493"/>
  <c r="Y1493"/>
  <c r="P1494"/>
  <c r="Q1494"/>
  <c r="R1494"/>
  <c r="S1494"/>
  <c r="T1494"/>
  <c r="U1494"/>
  <c r="V1494"/>
  <c r="W1494"/>
  <c r="X1494"/>
  <c r="Y1494"/>
  <c r="P1495"/>
  <c r="Q1495"/>
  <c r="R1495"/>
  <c r="S1495"/>
  <c r="T1495"/>
  <c r="U1495"/>
  <c r="V1495"/>
  <c r="W1495"/>
  <c r="X1495"/>
  <c r="Y1495"/>
  <c r="P1496"/>
  <c r="Q1496"/>
  <c r="R1496"/>
  <c r="S1496"/>
  <c r="T1496"/>
  <c r="U1496"/>
  <c r="V1496"/>
  <c r="W1496"/>
  <c r="X1496"/>
  <c r="Y1496"/>
  <c r="P1497"/>
  <c r="Q1497"/>
  <c r="R1497"/>
  <c r="S1497"/>
  <c r="T1497"/>
  <c r="U1497"/>
  <c r="V1497"/>
  <c r="W1497"/>
  <c r="X1497"/>
  <c r="Y1497"/>
  <c r="P1498"/>
  <c r="Q1498"/>
  <c r="R1498"/>
  <c r="S1498"/>
  <c r="T1498"/>
  <c r="U1498"/>
  <c r="V1498"/>
  <c r="W1498"/>
  <c r="X1498"/>
  <c r="Y1498"/>
  <c r="P1499"/>
  <c r="Q1499"/>
  <c r="R1499"/>
  <c r="S1499"/>
  <c r="T1499"/>
  <c r="U1499"/>
  <c r="V1499"/>
  <c r="W1499"/>
  <c r="X1499"/>
  <c r="Y1499"/>
  <c r="P1500"/>
  <c r="Q1500"/>
  <c r="R1500"/>
  <c r="S1500"/>
  <c r="T1500"/>
  <c r="U1500"/>
  <c r="V1500"/>
  <c r="W1500"/>
  <c r="X1500"/>
  <c r="Y1500"/>
  <c r="P1469"/>
  <c r="Q1469"/>
  <c r="R1469"/>
  <c r="S1469"/>
  <c r="T1469"/>
  <c r="U1469"/>
  <c r="V1469"/>
  <c r="W1469"/>
  <c r="X1469"/>
  <c r="Y1469"/>
  <c r="P1470"/>
  <c r="Q1470"/>
  <c r="R1470"/>
  <c r="S1470"/>
  <c r="T1470"/>
  <c r="U1470"/>
  <c r="V1470"/>
  <c r="W1470"/>
  <c r="X1470"/>
  <c r="Y1470"/>
  <c r="P1471"/>
  <c r="Q1471"/>
  <c r="R1471"/>
  <c r="S1471"/>
  <c r="T1471"/>
  <c r="U1471"/>
  <c r="V1471"/>
  <c r="W1471"/>
  <c r="X1471"/>
  <c r="Y1471"/>
  <c r="P1472"/>
  <c r="Q1472"/>
  <c r="R1472"/>
  <c r="S1472"/>
  <c r="T1472"/>
  <c r="U1472"/>
  <c r="V1472"/>
  <c r="W1472"/>
  <c r="X1472"/>
  <c r="Y1472"/>
  <c r="P1473"/>
  <c r="Q1473"/>
  <c r="R1473"/>
  <c r="S1473"/>
  <c r="T1473"/>
  <c r="U1473"/>
  <c r="V1473"/>
  <c r="W1473"/>
  <c r="X1473"/>
  <c r="Y1473"/>
  <c r="P1474"/>
  <c r="Q1474"/>
  <c r="R1474"/>
  <c r="S1474"/>
  <c r="T1474"/>
  <c r="U1474"/>
  <c r="V1474"/>
  <c r="W1474"/>
  <c r="X1474"/>
  <c r="Y1474"/>
  <c r="P1475"/>
  <c r="Q1475"/>
  <c r="R1475"/>
  <c r="S1475"/>
  <c r="T1475"/>
  <c r="U1475"/>
  <c r="V1475"/>
  <c r="W1475"/>
  <c r="X1475"/>
  <c r="Y1475"/>
  <c r="P1476"/>
  <c r="Q1476"/>
  <c r="R1476"/>
  <c r="S1476"/>
  <c r="T1476"/>
  <c r="U1476"/>
  <c r="V1476"/>
  <c r="W1476"/>
  <c r="X1476"/>
  <c r="Y1476"/>
  <c r="P1477"/>
  <c r="Q1477"/>
  <c r="R1477"/>
  <c r="S1477"/>
  <c r="T1477"/>
  <c r="U1477"/>
  <c r="V1477"/>
  <c r="W1477"/>
  <c r="X1477"/>
  <c r="Y1477"/>
  <c r="P1478"/>
  <c r="Q1478"/>
  <c r="R1478"/>
  <c r="S1478"/>
  <c r="T1478"/>
  <c r="U1478"/>
  <c r="V1478"/>
  <c r="W1478"/>
  <c r="X1478"/>
  <c r="Y1478"/>
  <c r="P1479"/>
  <c r="Q1479"/>
  <c r="R1479"/>
  <c r="S1479"/>
  <c r="T1479"/>
  <c r="U1479"/>
  <c r="V1479"/>
  <c r="W1479"/>
  <c r="X1479"/>
  <c r="Y1479"/>
  <c r="P1480"/>
  <c r="Q1480"/>
  <c r="R1480"/>
  <c r="S1480"/>
  <c r="T1480"/>
  <c r="U1480"/>
  <c r="V1480"/>
  <c r="W1480"/>
  <c r="X1480"/>
  <c r="Y1480"/>
  <c r="P1481"/>
  <c r="Q1481"/>
  <c r="R1481"/>
  <c r="S1481"/>
  <c r="T1481"/>
  <c r="U1481"/>
  <c r="V1481"/>
  <c r="W1481"/>
  <c r="X1481"/>
  <c r="Y1481"/>
  <c r="P1482"/>
  <c r="Q1482"/>
  <c r="R1482"/>
  <c r="S1482"/>
  <c r="T1482"/>
  <c r="U1482"/>
  <c r="V1482"/>
  <c r="W1482"/>
  <c r="X1482"/>
  <c r="Y1482"/>
  <c r="P1453"/>
  <c r="Q1453"/>
  <c r="R1453"/>
  <c r="S1453"/>
  <c r="T1453"/>
  <c r="U1453"/>
  <c r="V1453"/>
  <c r="W1453"/>
  <c r="X1453"/>
  <c r="Y1453"/>
  <c r="P1454"/>
  <c r="Q1454"/>
  <c r="R1454"/>
  <c r="S1454"/>
  <c r="T1454"/>
  <c r="U1454"/>
  <c r="V1454"/>
  <c r="W1454"/>
  <c r="X1454"/>
  <c r="Y1454"/>
  <c r="P1455"/>
  <c r="Q1455"/>
  <c r="R1455"/>
  <c r="S1455"/>
  <c r="T1455"/>
  <c r="U1455"/>
  <c r="V1455"/>
  <c r="W1455"/>
  <c r="X1455"/>
  <c r="Y1455"/>
  <c r="P1456"/>
  <c r="Q1456"/>
  <c r="R1456"/>
  <c r="S1456"/>
  <c r="T1456"/>
  <c r="U1456"/>
  <c r="V1456"/>
  <c r="W1456"/>
  <c r="X1456"/>
  <c r="Y1456"/>
  <c r="P1457"/>
  <c r="Q1457"/>
  <c r="R1457"/>
  <c r="S1457"/>
  <c r="T1457"/>
  <c r="U1457"/>
  <c r="V1457"/>
  <c r="W1457"/>
  <c r="X1457"/>
  <c r="Y1457"/>
  <c r="P1458"/>
  <c r="Q1458"/>
  <c r="R1458"/>
  <c r="S1458"/>
  <c r="T1458"/>
  <c r="U1458"/>
  <c r="V1458"/>
  <c r="W1458"/>
  <c r="X1458"/>
  <c r="Y1458"/>
  <c r="P1459"/>
  <c r="Q1459"/>
  <c r="R1459"/>
  <c r="S1459"/>
  <c r="T1459"/>
  <c r="U1459"/>
  <c r="V1459"/>
  <c r="W1459"/>
  <c r="X1459"/>
  <c r="Y1459"/>
  <c r="P1460"/>
  <c r="Q1460"/>
  <c r="R1460"/>
  <c r="S1460"/>
  <c r="T1460"/>
  <c r="U1460"/>
  <c r="V1460"/>
  <c r="W1460"/>
  <c r="X1460"/>
  <c r="Y1460"/>
  <c r="P1461"/>
  <c r="Q1461"/>
  <c r="R1461"/>
  <c r="S1461"/>
  <c r="T1461"/>
  <c r="U1461"/>
  <c r="V1461"/>
  <c r="W1461"/>
  <c r="X1461"/>
  <c r="Y1461"/>
  <c r="P1462"/>
  <c r="Q1462"/>
  <c r="R1462"/>
  <c r="S1462"/>
  <c r="T1462"/>
  <c r="U1462"/>
  <c r="V1462"/>
  <c r="W1462"/>
  <c r="X1462"/>
  <c r="Y1462"/>
  <c r="P1463"/>
  <c r="Q1463"/>
  <c r="R1463"/>
  <c r="S1463"/>
  <c r="T1463"/>
  <c r="U1463"/>
  <c r="V1463"/>
  <c r="W1463"/>
  <c r="X1463"/>
  <c r="Y1463"/>
  <c r="P1464"/>
  <c r="Q1464"/>
  <c r="R1464"/>
  <c r="S1464"/>
  <c r="T1464"/>
  <c r="U1464"/>
  <c r="V1464"/>
  <c r="W1464"/>
  <c r="X1464"/>
  <c r="Y1464"/>
  <c r="P1465"/>
  <c r="Q1465"/>
  <c r="R1465"/>
  <c r="S1465"/>
  <c r="T1465"/>
  <c r="U1465"/>
  <c r="V1465"/>
  <c r="W1465"/>
  <c r="X1465"/>
  <c r="Y1465"/>
  <c r="P1466"/>
  <c r="Q1466"/>
  <c r="R1466"/>
  <c r="S1466"/>
  <c r="T1466"/>
  <c r="U1466"/>
  <c r="V1466"/>
  <c r="W1466"/>
  <c r="X1466"/>
  <c r="Y1466"/>
  <c r="P1467"/>
  <c r="Q1467"/>
  <c r="R1467"/>
  <c r="S1467"/>
  <c r="T1467"/>
  <c r="U1467"/>
  <c r="V1467"/>
  <c r="W1467"/>
  <c r="X1467"/>
  <c r="Y1467"/>
  <c r="I1450"/>
  <c r="P1436"/>
  <c r="Q1436"/>
  <c r="R1436"/>
  <c r="S1436"/>
  <c r="T1436"/>
  <c r="U1436"/>
  <c r="V1436"/>
  <c r="W1436"/>
  <c r="X1436"/>
  <c r="Y1436"/>
  <c r="P1437"/>
  <c r="Q1437"/>
  <c r="R1437"/>
  <c r="S1437"/>
  <c r="T1437"/>
  <c r="U1437"/>
  <c r="V1437"/>
  <c r="W1437"/>
  <c r="X1437"/>
  <c r="Y1437"/>
  <c r="P1438"/>
  <c r="Q1438"/>
  <c r="R1438"/>
  <c r="S1438"/>
  <c r="T1438"/>
  <c r="U1438"/>
  <c r="V1438"/>
  <c r="W1438"/>
  <c r="X1438"/>
  <c r="Y1438"/>
  <c r="P1439"/>
  <c r="Q1439"/>
  <c r="R1439"/>
  <c r="S1439"/>
  <c r="T1439"/>
  <c r="U1439"/>
  <c r="V1439"/>
  <c r="W1439"/>
  <c r="X1439"/>
  <c r="Y1439"/>
  <c r="P1440"/>
  <c r="Q1440"/>
  <c r="R1440"/>
  <c r="S1440"/>
  <c r="T1440"/>
  <c r="U1440"/>
  <c r="V1440"/>
  <c r="W1440"/>
  <c r="X1440"/>
  <c r="Y1440"/>
  <c r="P1441"/>
  <c r="Q1441"/>
  <c r="R1441"/>
  <c r="S1441"/>
  <c r="T1441"/>
  <c r="U1441"/>
  <c r="V1441"/>
  <c r="W1441"/>
  <c r="X1441"/>
  <c r="Y1441"/>
  <c r="P1442"/>
  <c r="Q1442"/>
  <c r="R1442"/>
  <c r="S1442"/>
  <c r="T1442"/>
  <c r="U1442"/>
  <c r="V1442"/>
  <c r="W1442"/>
  <c r="X1442"/>
  <c r="Y1442"/>
  <c r="P1443"/>
  <c r="Q1443"/>
  <c r="R1443"/>
  <c r="S1443"/>
  <c r="T1443"/>
  <c r="U1443"/>
  <c r="V1443"/>
  <c r="W1443"/>
  <c r="X1443"/>
  <c r="Y1443"/>
  <c r="P1444"/>
  <c r="Q1444"/>
  <c r="R1444"/>
  <c r="S1444"/>
  <c r="T1444"/>
  <c r="U1444"/>
  <c r="V1444"/>
  <c r="W1444"/>
  <c r="X1444"/>
  <c r="Y1444"/>
  <c r="P1445"/>
  <c r="Q1445"/>
  <c r="R1445"/>
  <c r="S1445"/>
  <c r="T1445"/>
  <c r="U1445"/>
  <c r="V1445"/>
  <c r="W1445"/>
  <c r="X1445"/>
  <c r="Y1445"/>
  <c r="P1446"/>
  <c r="Q1446"/>
  <c r="R1446"/>
  <c r="S1446"/>
  <c r="T1446"/>
  <c r="U1446"/>
  <c r="V1446"/>
  <c r="W1446"/>
  <c r="X1446"/>
  <c r="Y1446"/>
  <c r="P1447"/>
  <c r="Q1447"/>
  <c r="R1447"/>
  <c r="S1447"/>
  <c r="T1447"/>
  <c r="U1447"/>
  <c r="V1447"/>
  <c r="W1447"/>
  <c r="X1447"/>
  <c r="Y1447"/>
  <c r="P1448"/>
  <c r="Q1448"/>
  <c r="R1448"/>
  <c r="S1448"/>
  <c r="T1448"/>
  <c r="U1448"/>
  <c r="V1448"/>
  <c r="W1448"/>
  <c r="X1448"/>
  <c r="Y1448"/>
  <c r="P1449"/>
  <c r="Q1449"/>
  <c r="R1449"/>
  <c r="S1449"/>
  <c r="T1449"/>
  <c r="U1449"/>
  <c r="V1449"/>
  <c r="W1449"/>
  <c r="X1449"/>
  <c r="Y1449"/>
  <c r="P1450"/>
  <c r="Q1450"/>
  <c r="R1450"/>
  <c r="S1450"/>
  <c r="T1450"/>
  <c r="U1450"/>
  <c r="V1450"/>
  <c r="W1450"/>
  <c r="X1450"/>
  <c r="Y1450"/>
  <c r="P1451"/>
  <c r="Q1451"/>
  <c r="R1451"/>
  <c r="S1451"/>
  <c r="T1451"/>
  <c r="U1451"/>
  <c r="V1451"/>
  <c r="W1451"/>
  <c r="X1451"/>
  <c r="Y1451"/>
  <c r="P1418"/>
  <c r="Q1418"/>
  <c r="R1418"/>
  <c r="S1418"/>
  <c r="T1418"/>
  <c r="U1418"/>
  <c r="V1418"/>
  <c r="W1418"/>
  <c r="X1418"/>
  <c r="Y1418"/>
  <c r="P1419"/>
  <c r="Q1419"/>
  <c r="R1419"/>
  <c r="S1419"/>
  <c r="T1419"/>
  <c r="U1419"/>
  <c r="V1419"/>
  <c r="W1419"/>
  <c r="X1419"/>
  <c r="Y1419"/>
  <c r="P1420"/>
  <c r="Q1420"/>
  <c r="R1420"/>
  <c r="S1420"/>
  <c r="T1420"/>
  <c r="U1420"/>
  <c r="V1420"/>
  <c r="W1420"/>
  <c r="X1420"/>
  <c r="Y1420"/>
  <c r="P1421"/>
  <c r="Q1421"/>
  <c r="R1421"/>
  <c r="S1421"/>
  <c r="T1421"/>
  <c r="U1421"/>
  <c r="V1421"/>
  <c r="W1421"/>
  <c r="X1421"/>
  <c r="Y1421"/>
  <c r="P1422"/>
  <c r="Q1422"/>
  <c r="R1422"/>
  <c r="S1422"/>
  <c r="T1422"/>
  <c r="U1422"/>
  <c r="V1422"/>
  <c r="W1422"/>
  <c r="X1422"/>
  <c r="Y1422"/>
  <c r="P1423"/>
  <c r="Q1423"/>
  <c r="R1423"/>
  <c r="S1423"/>
  <c r="T1423"/>
  <c r="U1423"/>
  <c r="V1423"/>
  <c r="W1423"/>
  <c r="X1423"/>
  <c r="Y1423"/>
  <c r="P1424"/>
  <c r="Q1424"/>
  <c r="R1424"/>
  <c r="S1424"/>
  <c r="T1424"/>
  <c r="U1424"/>
  <c r="V1424"/>
  <c r="W1424"/>
  <c r="X1424"/>
  <c r="Y1424"/>
  <c r="P1425"/>
  <c r="Q1425"/>
  <c r="R1425"/>
  <c r="S1425"/>
  <c r="T1425"/>
  <c r="U1425"/>
  <c r="V1425"/>
  <c r="W1425"/>
  <c r="X1425"/>
  <c r="Y1425"/>
  <c r="P1426"/>
  <c r="Q1426"/>
  <c r="R1426"/>
  <c r="S1426"/>
  <c r="T1426"/>
  <c r="U1426"/>
  <c r="V1426"/>
  <c r="W1426"/>
  <c r="X1426"/>
  <c r="Y1426"/>
  <c r="P1427"/>
  <c r="Q1427"/>
  <c r="R1427"/>
  <c r="S1427"/>
  <c r="T1427"/>
  <c r="U1427"/>
  <c r="V1427"/>
  <c r="W1427"/>
  <c r="X1427"/>
  <c r="Y1427"/>
  <c r="P1428"/>
  <c r="Q1428"/>
  <c r="R1428"/>
  <c r="S1428"/>
  <c r="T1428"/>
  <c r="U1428"/>
  <c r="V1428"/>
  <c r="W1428"/>
  <c r="X1428"/>
  <c r="Y1428"/>
  <c r="P1429"/>
  <c r="Q1429"/>
  <c r="R1429"/>
  <c r="S1429"/>
  <c r="T1429"/>
  <c r="U1429"/>
  <c r="V1429"/>
  <c r="W1429"/>
  <c r="X1429"/>
  <c r="Y1429"/>
  <c r="P1430"/>
  <c r="Q1430"/>
  <c r="R1430"/>
  <c r="S1430"/>
  <c r="T1430"/>
  <c r="U1430"/>
  <c r="V1430"/>
  <c r="W1430"/>
  <c r="X1430"/>
  <c r="Y1430"/>
  <c r="P1431"/>
  <c r="Q1431"/>
  <c r="R1431"/>
  <c r="S1431"/>
  <c r="T1431"/>
  <c r="U1431"/>
  <c r="V1431"/>
  <c r="W1431"/>
  <c r="X1431"/>
  <c r="Y1431"/>
  <c r="P1432"/>
  <c r="Q1432"/>
  <c r="R1432"/>
  <c r="S1432"/>
  <c r="T1432"/>
  <c r="U1432"/>
  <c r="V1432"/>
  <c r="W1432"/>
  <c r="X1432"/>
  <c r="Y1432"/>
  <c r="P1433"/>
  <c r="Q1433"/>
  <c r="R1433"/>
  <c r="S1433"/>
  <c r="T1433"/>
  <c r="U1433"/>
  <c r="V1433"/>
  <c r="W1433"/>
  <c r="X1433"/>
  <c r="Y1433"/>
  <c r="P1434"/>
  <c r="Q1434"/>
  <c r="R1434"/>
  <c r="S1434"/>
  <c r="T1434"/>
  <c r="U1434"/>
  <c r="V1434"/>
  <c r="W1434"/>
  <c r="X1434"/>
  <c r="Y1434"/>
  <c r="P1400"/>
  <c r="Q1400"/>
  <c r="R1400"/>
  <c r="S1400"/>
  <c r="T1400"/>
  <c r="U1400"/>
  <c r="V1400"/>
  <c r="W1400"/>
  <c r="X1400"/>
  <c r="Y1400"/>
  <c r="P1401"/>
  <c r="Q1401"/>
  <c r="R1401"/>
  <c r="S1401"/>
  <c r="T1401"/>
  <c r="U1401"/>
  <c r="V1401"/>
  <c r="W1401"/>
  <c r="X1401"/>
  <c r="Y1401"/>
  <c r="P1402"/>
  <c r="Q1402"/>
  <c r="R1402"/>
  <c r="S1402"/>
  <c r="T1402"/>
  <c r="U1402"/>
  <c r="V1402"/>
  <c r="W1402"/>
  <c r="X1402"/>
  <c r="Y1402"/>
  <c r="P1403"/>
  <c r="Q1403"/>
  <c r="R1403"/>
  <c r="S1403"/>
  <c r="T1403"/>
  <c r="U1403"/>
  <c r="V1403"/>
  <c r="W1403"/>
  <c r="X1403"/>
  <c r="Y1403"/>
  <c r="P1404"/>
  <c r="Q1404"/>
  <c r="R1404"/>
  <c r="S1404"/>
  <c r="T1404"/>
  <c r="U1404"/>
  <c r="V1404"/>
  <c r="W1404"/>
  <c r="X1404"/>
  <c r="Y1404"/>
  <c r="P1405"/>
  <c r="Q1405"/>
  <c r="R1405"/>
  <c r="S1405"/>
  <c r="T1405"/>
  <c r="U1405"/>
  <c r="V1405"/>
  <c r="W1405"/>
  <c r="X1405"/>
  <c r="Y1405"/>
  <c r="P1406"/>
  <c r="Q1406"/>
  <c r="R1406"/>
  <c r="S1406"/>
  <c r="T1406"/>
  <c r="U1406"/>
  <c r="V1406"/>
  <c r="W1406"/>
  <c r="X1406"/>
  <c r="Y1406"/>
  <c r="P1407"/>
  <c r="Q1407"/>
  <c r="R1407"/>
  <c r="S1407"/>
  <c r="T1407"/>
  <c r="U1407"/>
  <c r="V1407"/>
  <c r="W1407"/>
  <c r="X1407"/>
  <c r="Y1407"/>
  <c r="P1408"/>
  <c r="Q1408"/>
  <c r="R1408"/>
  <c r="S1408"/>
  <c r="T1408"/>
  <c r="U1408"/>
  <c r="V1408"/>
  <c r="W1408"/>
  <c r="X1408"/>
  <c r="Y1408"/>
  <c r="P1409"/>
  <c r="Q1409"/>
  <c r="R1409"/>
  <c r="S1409"/>
  <c r="T1409"/>
  <c r="U1409"/>
  <c r="V1409"/>
  <c r="W1409"/>
  <c r="X1409"/>
  <c r="Y1409"/>
  <c r="P1410"/>
  <c r="Q1410"/>
  <c r="R1410"/>
  <c r="S1410"/>
  <c r="T1410"/>
  <c r="U1410"/>
  <c r="V1410"/>
  <c r="W1410"/>
  <c r="X1410"/>
  <c r="Y1410"/>
  <c r="P1411"/>
  <c r="Q1411"/>
  <c r="R1411"/>
  <c r="S1411"/>
  <c r="T1411"/>
  <c r="U1411"/>
  <c r="V1411"/>
  <c r="W1411"/>
  <c r="X1411"/>
  <c r="Y1411"/>
  <c r="P1412"/>
  <c r="Q1412"/>
  <c r="R1412"/>
  <c r="S1412"/>
  <c r="T1412"/>
  <c r="U1412"/>
  <c r="V1412"/>
  <c r="W1412"/>
  <c r="X1412"/>
  <c r="Y1412"/>
  <c r="P1413"/>
  <c r="Q1413"/>
  <c r="R1413"/>
  <c r="S1413"/>
  <c r="T1413"/>
  <c r="U1413"/>
  <c r="V1413"/>
  <c r="W1413"/>
  <c r="X1413"/>
  <c r="Y1413"/>
  <c r="P1414"/>
  <c r="Q1414"/>
  <c r="R1414"/>
  <c r="S1414"/>
  <c r="T1414"/>
  <c r="U1414"/>
  <c r="V1414"/>
  <c r="W1414"/>
  <c r="X1414"/>
  <c r="Y1414"/>
  <c r="P1415"/>
  <c r="Q1415"/>
  <c r="R1415"/>
  <c r="S1415"/>
  <c r="T1415"/>
  <c r="U1415"/>
  <c r="V1415"/>
  <c r="W1415"/>
  <c r="X1415"/>
  <c r="Y1415"/>
  <c r="P1416"/>
  <c r="Q1416"/>
  <c r="R1416"/>
  <c r="S1416"/>
  <c r="T1416"/>
  <c r="U1416"/>
  <c r="V1416"/>
  <c r="W1416"/>
  <c r="X1416"/>
  <c r="Y1416"/>
  <c r="P1383"/>
  <c r="Q1383"/>
  <c r="R1383"/>
  <c r="S1383"/>
  <c r="T1383"/>
  <c r="U1383"/>
  <c r="V1383"/>
  <c r="W1383"/>
  <c r="X1383"/>
  <c r="Y1383"/>
  <c r="P1384"/>
  <c r="Q1384"/>
  <c r="R1384"/>
  <c r="S1384"/>
  <c r="T1384"/>
  <c r="U1384"/>
  <c r="V1384"/>
  <c r="W1384"/>
  <c r="X1384"/>
  <c r="Y1384"/>
  <c r="P1385"/>
  <c r="Q1385"/>
  <c r="R1385"/>
  <c r="S1385"/>
  <c r="T1385"/>
  <c r="U1385"/>
  <c r="V1385"/>
  <c r="W1385"/>
  <c r="X1385"/>
  <c r="Y1385"/>
  <c r="P1386"/>
  <c r="Q1386"/>
  <c r="R1386"/>
  <c r="S1386"/>
  <c r="T1386"/>
  <c r="U1386"/>
  <c r="V1386"/>
  <c r="W1386"/>
  <c r="X1386"/>
  <c r="Y1386"/>
  <c r="P1387"/>
  <c r="Q1387"/>
  <c r="R1387"/>
  <c r="S1387"/>
  <c r="T1387"/>
  <c r="U1387"/>
  <c r="V1387"/>
  <c r="W1387"/>
  <c r="X1387"/>
  <c r="Y1387"/>
  <c r="P1388"/>
  <c r="Q1388"/>
  <c r="R1388"/>
  <c r="S1388"/>
  <c r="T1388"/>
  <c r="U1388"/>
  <c r="V1388"/>
  <c r="W1388"/>
  <c r="X1388"/>
  <c r="Y1388"/>
  <c r="P1389"/>
  <c r="Q1389"/>
  <c r="R1389"/>
  <c r="S1389"/>
  <c r="T1389"/>
  <c r="U1389"/>
  <c r="V1389"/>
  <c r="W1389"/>
  <c r="X1389"/>
  <c r="Y1389"/>
  <c r="P1390"/>
  <c r="Q1390"/>
  <c r="R1390"/>
  <c r="S1390"/>
  <c r="T1390"/>
  <c r="U1390"/>
  <c r="V1390"/>
  <c r="W1390"/>
  <c r="X1390"/>
  <c r="Y1390"/>
  <c r="P1391"/>
  <c r="Q1391"/>
  <c r="R1391"/>
  <c r="S1391"/>
  <c r="T1391"/>
  <c r="U1391"/>
  <c r="V1391"/>
  <c r="W1391"/>
  <c r="X1391"/>
  <c r="Y1391"/>
  <c r="P1392"/>
  <c r="Q1392"/>
  <c r="R1392"/>
  <c r="S1392"/>
  <c r="T1392"/>
  <c r="U1392"/>
  <c r="V1392"/>
  <c r="W1392"/>
  <c r="X1392"/>
  <c r="Y1392"/>
  <c r="P1393"/>
  <c r="Q1393"/>
  <c r="R1393"/>
  <c r="S1393"/>
  <c r="T1393"/>
  <c r="U1393"/>
  <c r="V1393"/>
  <c r="W1393"/>
  <c r="X1393"/>
  <c r="Y1393"/>
  <c r="P1394"/>
  <c r="Q1394"/>
  <c r="R1394"/>
  <c r="S1394"/>
  <c r="T1394"/>
  <c r="U1394"/>
  <c r="V1394"/>
  <c r="W1394"/>
  <c r="X1394"/>
  <c r="Y1394"/>
  <c r="P1395"/>
  <c r="Q1395"/>
  <c r="R1395"/>
  <c r="S1395"/>
  <c r="T1395"/>
  <c r="U1395"/>
  <c r="V1395"/>
  <c r="W1395"/>
  <c r="X1395"/>
  <c r="Y1395"/>
  <c r="P1396"/>
  <c r="Q1396"/>
  <c r="R1396"/>
  <c r="S1396"/>
  <c r="T1396"/>
  <c r="U1396"/>
  <c r="V1396"/>
  <c r="W1396"/>
  <c r="X1396"/>
  <c r="Y1396"/>
  <c r="P1397"/>
  <c r="Q1397"/>
  <c r="R1397"/>
  <c r="S1397"/>
  <c r="T1397"/>
  <c r="U1397"/>
  <c r="V1397"/>
  <c r="W1397"/>
  <c r="X1397"/>
  <c r="Y1397"/>
  <c r="P1398"/>
  <c r="Q1398"/>
  <c r="R1398"/>
  <c r="S1398"/>
  <c r="T1398"/>
  <c r="U1398"/>
  <c r="V1398"/>
  <c r="W1398"/>
  <c r="X1398"/>
  <c r="Y1398"/>
  <c r="P1366"/>
  <c r="Q1366"/>
  <c r="R1366"/>
  <c r="S1366"/>
  <c r="T1366"/>
  <c r="U1366"/>
  <c r="V1366"/>
  <c r="W1366"/>
  <c r="X1366"/>
  <c r="Y1366"/>
  <c r="P1367"/>
  <c r="Q1367"/>
  <c r="R1367"/>
  <c r="S1367"/>
  <c r="T1367"/>
  <c r="U1367"/>
  <c r="V1367"/>
  <c r="W1367"/>
  <c r="X1367"/>
  <c r="Y1367"/>
  <c r="P1368"/>
  <c r="Q1368"/>
  <c r="R1368"/>
  <c r="S1368"/>
  <c r="T1368"/>
  <c r="U1368"/>
  <c r="V1368"/>
  <c r="W1368"/>
  <c r="X1368"/>
  <c r="Y1368"/>
  <c r="P1369"/>
  <c r="Q1369"/>
  <c r="R1369"/>
  <c r="S1369"/>
  <c r="T1369"/>
  <c r="U1369"/>
  <c r="V1369"/>
  <c r="W1369"/>
  <c r="X1369"/>
  <c r="Y1369"/>
  <c r="P1370"/>
  <c r="Q1370"/>
  <c r="R1370"/>
  <c r="S1370"/>
  <c r="T1370"/>
  <c r="U1370"/>
  <c r="V1370"/>
  <c r="W1370"/>
  <c r="X1370"/>
  <c r="Y1370"/>
  <c r="P1371"/>
  <c r="Q1371"/>
  <c r="R1371"/>
  <c r="S1371"/>
  <c r="T1371"/>
  <c r="U1371"/>
  <c r="V1371"/>
  <c r="W1371"/>
  <c r="X1371"/>
  <c r="Y1371"/>
  <c r="P1372"/>
  <c r="Q1372"/>
  <c r="R1372"/>
  <c r="S1372"/>
  <c r="T1372"/>
  <c r="U1372"/>
  <c r="V1372"/>
  <c r="W1372"/>
  <c r="X1372"/>
  <c r="Y1372"/>
  <c r="P1373"/>
  <c r="Q1373"/>
  <c r="R1373"/>
  <c r="S1373"/>
  <c r="T1373"/>
  <c r="U1373"/>
  <c r="V1373"/>
  <c r="W1373"/>
  <c r="X1373"/>
  <c r="Y1373"/>
  <c r="P1374"/>
  <c r="Q1374"/>
  <c r="R1374"/>
  <c r="S1374"/>
  <c r="T1374"/>
  <c r="U1374"/>
  <c r="V1374"/>
  <c r="W1374"/>
  <c r="X1374"/>
  <c r="Y1374"/>
  <c r="P1375"/>
  <c r="Q1375"/>
  <c r="R1375"/>
  <c r="S1375"/>
  <c r="T1375"/>
  <c r="U1375"/>
  <c r="V1375"/>
  <c r="W1375"/>
  <c r="X1375"/>
  <c r="Y1375"/>
  <c r="P1376"/>
  <c r="Q1376"/>
  <c r="R1376"/>
  <c r="S1376"/>
  <c r="T1376"/>
  <c r="U1376"/>
  <c r="V1376"/>
  <c r="W1376"/>
  <c r="X1376"/>
  <c r="Y1376"/>
  <c r="P1377"/>
  <c r="Q1377"/>
  <c r="R1377"/>
  <c r="S1377"/>
  <c r="T1377"/>
  <c r="U1377"/>
  <c r="V1377"/>
  <c r="W1377"/>
  <c r="X1377"/>
  <c r="Y1377"/>
  <c r="P1378"/>
  <c r="Q1378"/>
  <c r="R1378"/>
  <c r="S1378"/>
  <c r="T1378"/>
  <c r="U1378"/>
  <c r="V1378"/>
  <c r="W1378"/>
  <c r="X1378"/>
  <c r="Y1378"/>
  <c r="P1379"/>
  <c r="Q1379"/>
  <c r="R1379"/>
  <c r="S1379"/>
  <c r="T1379"/>
  <c r="U1379"/>
  <c r="V1379"/>
  <c r="W1379"/>
  <c r="X1379"/>
  <c r="Y1379"/>
  <c r="P1380"/>
  <c r="Q1380"/>
  <c r="R1380"/>
  <c r="S1380"/>
  <c r="T1380"/>
  <c r="U1380"/>
  <c r="V1380"/>
  <c r="W1380"/>
  <c r="X1380"/>
  <c r="Y1380"/>
  <c r="P1381"/>
  <c r="Q1381"/>
  <c r="R1381"/>
  <c r="S1381"/>
  <c r="T1381"/>
  <c r="U1381"/>
  <c r="V1381"/>
  <c r="W1381"/>
  <c r="X1381"/>
  <c r="Y1381"/>
  <c r="P1351"/>
  <c r="Q1351"/>
  <c r="R1351"/>
  <c r="S1351"/>
  <c r="T1351"/>
  <c r="U1351"/>
  <c r="V1351"/>
  <c r="W1351"/>
  <c r="X1351"/>
  <c r="Y1351"/>
  <c r="P1352"/>
  <c r="Q1352"/>
  <c r="R1352"/>
  <c r="S1352"/>
  <c r="T1352"/>
  <c r="U1352"/>
  <c r="V1352"/>
  <c r="W1352"/>
  <c r="X1352"/>
  <c r="Y1352"/>
  <c r="P1353"/>
  <c r="Q1353"/>
  <c r="R1353"/>
  <c r="S1353"/>
  <c r="T1353"/>
  <c r="U1353"/>
  <c r="V1353"/>
  <c r="W1353"/>
  <c r="X1353"/>
  <c r="Y1353"/>
  <c r="P1354"/>
  <c r="Q1354"/>
  <c r="R1354"/>
  <c r="S1354"/>
  <c r="T1354"/>
  <c r="U1354"/>
  <c r="V1354"/>
  <c r="W1354"/>
  <c r="X1354"/>
  <c r="Y1354"/>
  <c r="P1355"/>
  <c r="Q1355"/>
  <c r="R1355"/>
  <c r="S1355"/>
  <c r="T1355"/>
  <c r="U1355"/>
  <c r="V1355"/>
  <c r="W1355"/>
  <c r="X1355"/>
  <c r="Y1355"/>
  <c r="P1356"/>
  <c r="Q1356"/>
  <c r="R1356"/>
  <c r="S1356"/>
  <c r="T1356"/>
  <c r="U1356"/>
  <c r="V1356"/>
  <c r="W1356"/>
  <c r="X1356"/>
  <c r="Y1356"/>
  <c r="P1357"/>
  <c r="Q1357"/>
  <c r="R1357"/>
  <c r="S1357"/>
  <c r="T1357"/>
  <c r="U1357"/>
  <c r="V1357"/>
  <c r="W1357"/>
  <c r="X1357"/>
  <c r="Y1357"/>
  <c r="P1358"/>
  <c r="Q1358"/>
  <c r="R1358"/>
  <c r="S1358"/>
  <c r="T1358"/>
  <c r="U1358"/>
  <c r="V1358"/>
  <c r="W1358"/>
  <c r="X1358"/>
  <c r="Y1358"/>
  <c r="P1359"/>
  <c r="Q1359"/>
  <c r="R1359"/>
  <c r="S1359"/>
  <c r="T1359"/>
  <c r="U1359"/>
  <c r="V1359"/>
  <c r="W1359"/>
  <c r="X1359"/>
  <c r="Y1359"/>
  <c r="P1360"/>
  <c r="Q1360"/>
  <c r="R1360"/>
  <c r="S1360"/>
  <c r="T1360"/>
  <c r="U1360"/>
  <c r="V1360"/>
  <c r="W1360"/>
  <c r="X1360"/>
  <c r="Y1360"/>
  <c r="P1361"/>
  <c r="Q1361"/>
  <c r="R1361"/>
  <c r="S1361"/>
  <c r="T1361"/>
  <c r="U1361"/>
  <c r="V1361"/>
  <c r="W1361"/>
  <c r="X1361"/>
  <c r="Y1361"/>
  <c r="P1362"/>
  <c r="Q1362"/>
  <c r="R1362"/>
  <c r="S1362"/>
  <c r="T1362"/>
  <c r="U1362"/>
  <c r="V1362"/>
  <c r="W1362"/>
  <c r="X1362"/>
  <c r="Y1362"/>
  <c r="P1363"/>
  <c r="Q1363"/>
  <c r="R1363"/>
  <c r="S1363"/>
  <c r="T1363"/>
  <c r="U1363"/>
  <c r="V1363"/>
  <c r="W1363"/>
  <c r="X1363"/>
  <c r="Y1363"/>
  <c r="P1364"/>
  <c r="Q1364"/>
  <c r="R1364"/>
  <c r="S1364"/>
  <c r="T1364"/>
  <c r="U1364"/>
  <c r="V1364"/>
  <c r="W1364"/>
  <c r="X1364"/>
  <c r="Y1364"/>
  <c r="P1334"/>
  <c r="Q1334"/>
  <c r="R1334"/>
  <c r="S1334"/>
  <c r="T1334"/>
  <c r="U1334"/>
  <c r="V1334"/>
  <c r="W1334"/>
  <c r="X1334"/>
  <c r="Y1334"/>
  <c r="P1335"/>
  <c r="Q1335"/>
  <c r="R1335"/>
  <c r="S1335"/>
  <c r="T1335"/>
  <c r="U1335"/>
  <c r="V1335"/>
  <c r="W1335"/>
  <c r="X1335"/>
  <c r="Y1335"/>
  <c r="P1336"/>
  <c r="Q1336"/>
  <c r="R1336"/>
  <c r="S1336"/>
  <c r="T1336"/>
  <c r="U1336"/>
  <c r="V1336"/>
  <c r="W1336"/>
  <c r="X1336"/>
  <c r="Y1336"/>
  <c r="P1337"/>
  <c r="Q1337"/>
  <c r="R1337"/>
  <c r="S1337"/>
  <c r="T1337"/>
  <c r="U1337"/>
  <c r="V1337"/>
  <c r="W1337"/>
  <c r="X1337"/>
  <c r="Y1337"/>
  <c r="P1338"/>
  <c r="Q1338"/>
  <c r="R1338"/>
  <c r="S1338"/>
  <c r="T1338"/>
  <c r="U1338"/>
  <c r="V1338"/>
  <c r="W1338"/>
  <c r="X1338"/>
  <c r="Y1338"/>
  <c r="P1339"/>
  <c r="Q1339"/>
  <c r="R1339"/>
  <c r="S1339"/>
  <c r="T1339"/>
  <c r="U1339"/>
  <c r="V1339"/>
  <c r="W1339"/>
  <c r="X1339"/>
  <c r="Y1339"/>
  <c r="P1340"/>
  <c r="Q1340"/>
  <c r="R1340"/>
  <c r="S1340"/>
  <c r="T1340"/>
  <c r="U1340"/>
  <c r="V1340"/>
  <c r="W1340"/>
  <c r="X1340"/>
  <c r="Y1340"/>
  <c r="P1341"/>
  <c r="Q1341"/>
  <c r="R1341"/>
  <c r="S1341"/>
  <c r="T1341"/>
  <c r="U1341"/>
  <c r="V1341"/>
  <c r="W1341"/>
  <c r="X1341"/>
  <c r="Y1341"/>
  <c r="P1342"/>
  <c r="Q1342"/>
  <c r="R1342"/>
  <c r="S1342"/>
  <c r="T1342"/>
  <c r="U1342"/>
  <c r="V1342"/>
  <c r="W1342"/>
  <c r="X1342"/>
  <c r="Y1342"/>
  <c r="P1343"/>
  <c r="Q1343"/>
  <c r="R1343"/>
  <c r="S1343"/>
  <c r="T1343"/>
  <c r="U1343"/>
  <c r="V1343"/>
  <c r="W1343"/>
  <c r="X1343"/>
  <c r="Y1343"/>
  <c r="P1344"/>
  <c r="Q1344"/>
  <c r="R1344"/>
  <c r="S1344"/>
  <c r="T1344"/>
  <c r="U1344"/>
  <c r="V1344"/>
  <c r="W1344"/>
  <c r="X1344"/>
  <c r="Y1344"/>
  <c r="P1345"/>
  <c r="Q1345"/>
  <c r="R1345"/>
  <c r="S1345"/>
  <c r="T1345"/>
  <c r="U1345"/>
  <c r="V1345"/>
  <c r="W1345"/>
  <c r="X1345"/>
  <c r="Y1345"/>
  <c r="P1346"/>
  <c r="Q1346"/>
  <c r="R1346"/>
  <c r="S1346"/>
  <c r="T1346"/>
  <c r="U1346"/>
  <c r="V1346"/>
  <c r="W1346"/>
  <c r="X1346"/>
  <c r="Y1346"/>
  <c r="P1347"/>
  <c r="Q1347"/>
  <c r="R1347"/>
  <c r="S1347"/>
  <c r="T1347"/>
  <c r="U1347"/>
  <c r="V1347"/>
  <c r="W1347"/>
  <c r="X1347"/>
  <c r="Y1347"/>
  <c r="P1348"/>
  <c r="Q1348"/>
  <c r="R1348"/>
  <c r="S1348"/>
  <c r="T1348"/>
  <c r="U1348"/>
  <c r="V1348"/>
  <c r="W1348"/>
  <c r="X1348"/>
  <c r="Y1348"/>
  <c r="P1349"/>
  <c r="Q1349"/>
  <c r="R1349"/>
  <c r="S1349"/>
  <c r="T1349"/>
  <c r="U1349"/>
  <c r="V1349"/>
  <c r="W1349"/>
  <c r="X1349"/>
  <c r="Y1349"/>
  <c r="P1316"/>
  <c r="Q1316"/>
  <c r="R1316"/>
  <c r="S1316"/>
  <c r="T1316"/>
  <c r="U1316"/>
  <c r="V1316"/>
  <c r="W1316"/>
  <c r="X1316"/>
  <c r="Y1316"/>
  <c r="P1317"/>
  <c r="Q1317"/>
  <c r="R1317"/>
  <c r="S1317"/>
  <c r="T1317"/>
  <c r="U1317"/>
  <c r="V1317"/>
  <c r="W1317"/>
  <c r="X1317"/>
  <c r="Y1317"/>
  <c r="P1318"/>
  <c r="Q1318"/>
  <c r="R1318"/>
  <c r="S1318"/>
  <c r="T1318"/>
  <c r="U1318"/>
  <c r="V1318"/>
  <c r="W1318"/>
  <c r="X1318"/>
  <c r="Y1318"/>
  <c r="P1319"/>
  <c r="Q1319"/>
  <c r="R1319"/>
  <c r="S1319"/>
  <c r="T1319"/>
  <c r="U1319"/>
  <c r="V1319"/>
  <c r="W1319"/>
  <c r="X1319"/>
  <c r="Y1319"/>
  <c r="P1320"/>
  <c r="Q1320"/>
  <c r="R1320"/>
  <c r="S1320"/>
  <c r="T1320"/>
  <c r="U1320"/>
  <c r="V1320"/>
  <c r="W1320"/>
  <c r="X1320"/>
  <c r="Y1320"/>
  <c r="P1321"/>
  <c r="Q1321"/>
  <c r="R1321"/>
  <c r="S1321"/>
  <c r="T1321"/>
  <c r="U1321"/>
  <c r="V1321"/>
  <c r="W1321"/>
  <c r="X1321"/>
  <c r="Y1321"/>
  <c r="P1322"/>
  <c r="Q1322"/>
  <c r="R1322"/>
  <c r="S1322"/>
  <c r="T1322"/>
  <c r="U1322"/>
  <c r="V1322"/>
  <c r="W1322"/>
  <c r="X1322"/>
  <c r="Y1322"/>
  <c r="P1323"/>
  <c r="Q1323"/>
  <c r="R1323"/>
  <c r="S1323"/>
  <c r="T1323"/>
  <c r="U1323"/>
  <c r="V1323"/>
  <c r="W1323"/>
  <c r="X1323"/>
  <c r="Y1323"/>
  <c r="P1324"/>
  <c r="Q1324"/>
  <c r="R1324"/>
  <c r="S1324"/>
  <c r="T1324"/>
  <c r="U1324"/>
  <c r="V1324"/>
  <c r="W1324"/>
  <c r="X1324"/>
  <c r="Y1324"/>
  <c r="P1325"/>
  <c r="Q1325"/>
  <c r="R1325"/>
  <c r="S1325"/>
  <c r="T1325"/>
  <c r="U1325"/>
  <c r="V1325"/>
  <c r="W1325"/>
  <c r="X1325"/>
  <c r="Y1325"/>
  <c r="P1326"/>
  <c r="Q1326"/>
  <c r="R1326"/>
  <c r="S1326"/>
  <c r="T1326"/>
  <c r="U1326"/>
  <c r="V1326"/>
  <c r="W1326"/>
  <c r="X1326"/>
  <c r="Y1326"/>
  <c r="P1327"/>
  <c r="Q1327"/>
  <c r="R1327"/>
  <c r="S1327"/>
  <c r="T1327"/>
  <c r="U1327"/>
  <c r="V1327"/>
  <c r="W1327"/>
  <c r="X1327"/>
  <c r="Y1327"/>
  <c r="P1328"/>
  <c r="Q1328"/>
  <c r="R1328"/>
  <c r="S1328"/>
  <c r="T1328"/>
  <c r="U1328"/>
  <c r="V1328"/>
  <c r="W1328"/>
  <c r="X1328"/>
  <c r="Y1328"/>
  <c r="P1329"/>
  <c r="Q1329"/>
  <c r="R1329"/>
  <c r="S1329"/>
  <c r="T1329"/>
  <c r="U1329"/>
  <c r="V1329"/>
  <c r="W1329"/>
  <c r="X1329"/>
  <c r="Y1329"/>
  <c r="P1330"/>
  <c r="Q1330"/>
  <c r="R1330"/>
  <c r="S1330"/>
  <c r="T1330"/>
  <c r="U1330"/>
  <c r="V1330"/>
  <c r="W1330"/>
  <c r="X1330"/>
  <c r="Y1330"/>
  <c r="P1331"/>
  <c r="Q1331"/>
  <c r="R1331"/>
  <c r="S1331"/>
  <c r="T1331"/>
  <c r="U1331"/>
  <c r="V1331"/>
  <c r="W1331"/>
  <c r="X1331"/>
  <c r="Y1331"/>
  <c r="P1332"/>
  <c r="Q1332"/>
  <c r="R1332"/>
  <c r="S1332"/>
  <c r="T1332"/>
  <c r="U1332"/>
  <c r="V1332"/>
  <c r="W1332"/>
  <c r="X1332"/>
  <c r="Y1332"/>
  <c r="P1298"/>
  <c r="Q1298"/>
  <c r="R1298"/>
  <c r="S1298"/>
  <c r="T1298"/>
  <c r="U1298"/>
  <c r="V1298"/>
  <c r="W1298"/>
  <c r="X1298"/>
  <c r="Y1298"/>
  <c r="P1299"/>
  <c r="Q1299"/>
  <c r="R1299"/>
  <c r="S1299"/>
  <c r="T1299"/>
  <c r="U1299"/>
  <c r="V1299"/>
  <c r="W1299"/>
  <c r="X1299"/>
  <c r="Y1299"/>
  <c r="P1300"/>
  <c r="Q1300"/>
  <c r="R1300"/>
  <c r="S1300"/>
  <c r="T1300"/>
  <c r="U1300"/>
  <c r="V1300"/>
  <c r="W1300"/>
  <c r="X1300"/>
  <c r="Y1300"/>
  <c r="P1301"/>
  <c r="Q1301"/>
  <c r="R1301"/>
  <c r="S1301"/>
  <c r="T1301"/>
  <c r="U1301"/>
  <c r="V1301"/>
  <c r="W1301"/>
  <c r="X1301"/>
  <c r="Y1301"/>
  <c r="P1302"/>
  <c r="Q1302"/>
  <c r="R1302"/>
  <c r="S1302"/>
  <c r="T1302"/>
  <c r="U1302"/>
  <c r="V1302"/>
  <c r="W1302"/>
  <c r="X1302"/>
  <c r="Y1302"/>
  <c r="P1303"/>
  <c r="Q1303"/>
  <c r="R1303"/>
  <c r="S1303"/>
  <c r="T1303"/>
  <c r="U1303"/>
  <c r="V1303"/>
  <c r="W1303"/>
  <c r="X1303"/>
  <c r="Y1303"/>
  <c r="P1304"/>
  <c r="Q1304"/>
  <c r="R1304"/>
  <c r="S1304"/>
  <c r="T1304"/>
  <c r="U1304"/>
  <c r="V1304"/>
  <c r="W1304"/>
  <c r="X1304"/>
  <c r="Y1304"/>
  <c r="P1305"/>
  <c r="Q1305"/>
  <c r="R1305"/>
  <c r="S1305"/>
  <c r="T1305"/>
  <c r="U1305"/>
  <c r="V1305"/>
  <c r="W1305"/>
  <c r="X1305"/>
  <c r="Y1305"/>
  <c r="P1306"/>
  <c r="Q1306"/>
  <c r="R1306"/>
  <c r="S1306"/>
  <c r="T1306"/>
  <c r="U1306"/>
  <c r="V1306"/>
  <c r="W1306"/>
  <c r="X1306"/>
  <c r="Y1306"/>
  <c r="P1307"/>
  <c r="Q1307"/>
  <c r="R1307"/>
  <c r="S1307"/>
  <c r="T1307"/>
  <c r="U1307"/>
  <c r="V1307"/>
  <c r="W1307"/>
  <c r="X1307"/>
  <c r="Y1307"/>
  <c r="P1308"/>
  <c r="Q1308"/>
  <c r="R1308"/>
  <c r="S1308"/>
  <c r="T1308"/>
  <c r="U1308"/>
  <c r="V1308"/>
  <c r="W1308"/>
  <c r="X1308"/>
  <c r="Y1308"/>
  <c r="P1309"/>
  <c r="Q1309"/>
  <c r="R1309"/>
  <c r="S1309"/>
  <c r="T1309"/>
  <c r="U1309"/>
  <c r="V1309"/>
  <c r="W1309"/>
  <c r="X1309"/>
  <c r="Y1309"/>
  <c r="P1310"/>
  <c r="Q1310"/>
  <c r="R1310"/>
  <c r="S1310"/>
  <c r="T1310"/>
  <c r="U1310"/>
  <c r="V1310"/>
  <c r="W1310"/>
  <c r="X1310"/>
  <c r="Y1310"/>
  <c r="P1311"/>
  <c r="Q1311"/>
  <c r="R1311"/>
  <c r="S1311"/>
  <c r="T1311"/>
  <c r="U1311"/>
  <c r="V1311"/>
  <c r="W1311"/>
  <c r="X1311"/>
  <c r="Y1311"/>
  <c r="P1312"/>
  <c r="Q1312"/>
  <c r="R1312"/>
  <c r="S1312"/>
  <c r="T1312"/>
  <c r="U1312"/>
  <c r="V1312"/>
  <c r="W1312"/>
  <c r="X1312"/>
  <c r="Y1312"/>
  <c r="P1313"/>
  <c r="Q1313"/>
  <c r="R1313"/>
  <c r="S1313"/>
  <c r="T1313"/>
  <c r="U1313"/>
  <c r="V1313"/>
  <c r="W1313"/>
  <c r="X1313"/>
  <c r="Y1313"/>
  <c r="P1314"/>
  <c r="Q1314"/>
  <c r="R1314"/>
  <c r="S1314"/>
  <c r="T1314"/>
  <c r="U1314"/>
  <c r="V1314"/>
  <c r="W1314"/>
  <c r="X1314"/>
  <c r="Y1314"/>
  <c r="P1281"/>
  <c r="Q1281"/>
  <c r="R1281"/>
  <c r="S1281"/>
  <c r="T1281"/>
  <c r="U1281"/>
  <c r="V1281"/>
  <c r="W1281"/>
  <c r="X1281"/>
  <c r="Y1281"/>
  <c r="P1282"/>
  <c r="Q1282"/>
  <c r="R1282"/>
  <c r="S1282"/>
  <c r="T1282"/>
  <c r="U1282"/>
  <c r="V1282"/>
  <c r="W1282"/>
  <c r="X1282"/>
  <c r="Y1282"/>
  <c r="P1283"/>
  <c r="Q1283"/>
  <c r="R1283"/>
  <c r="S1283"/>
  <c r="T1283"/>
  <c r="U1283"/>
  <c r="V1283"/>
  <c r="W1283"/>
  <c r="X1283"/>
  <c r="Y1283"/>
  <c r="P1284"/>
  <c r="Q1284"/>
  <c r="R1284"/>
  <c r="S1284"/>
  <c r="T1284"/>
  <c r="U1284"/>
  <c r="V1284"/>
  <c r="W1284"/>
  <c r="X1284"/>
  <c r="Y1284"/>
  <c r="P1285"/>
  <c r="Q1285"/>
  <c r="R1285"/>
  <c r="S1285"/>
  <c r="T1285"/>
  <c r="U1285"/>
  <c r="V1285"/>
  <c r="W1285"/>
  <c r="X1285"/>
  <c r="Y1285"/>
  <c r="P1286"/>
  <c r="Q1286"/>
  <c r="R1286"/>
  <c r="S1286"/>
  <c r="T1286"/>
  <c r="U1286"/>
  <c r="V1286"/>
  <c r="W1286"/>
  <c r="X1286"/>
  <c r="Y1286"/>
  <c r="P1287"/>
  <c r="Q1287"/>
  <c r="R1287"/>
  <c r="S1287"/>
  <c r="T1287"/>
  <c r="U1287"/>
  <c r="V1287"/>
  <c r="W1287"/>
  <c r="X1287"/>
  <c r="Y1287"/>
  <c r="P1288"/>
  <c r="Q1288"/>
  <c r="R1288"/>
  <c r="S1288"/>
  <c r="T1288"/>
  <c r="U1288"/>
  <c r="V1288"/>
  <c r="W1288"/>
  <c r="X1288"/>
  <c r="Y1288"/>
  <c r="P1289"/>
  <c r="Q1289"/>
  <c r="R1289"/>
  <c r="S1289"/>
  <c r="T1289"/>
  <c r="U1289"/>
  <c r="V1289"/>
  <c r="W1289"/>
  <c r="X1289"/>
  <c r="Y1289"/>
  <c r="P1290"/>
  <c r="Q1290"/>
  <c r="R1290"/>
  <c r="S1290"/>
  <c r="T1290"/>
  <c r="U1290"/>
  <c r="V1290"/>
  <c r="W1290"/>
  <c r="X1290"/>
  <c r="Y1290"/>
  <c r="P1291"/>
  <c r="Q1291"/>
  <c r="R1291"/>
  <c r="S1291"/>
  <c r="T1291"/>
  <c r="U1291"/>
  <c r="V1291"/>
  <c r="W1291"/>
  <c r="X1291"/>
  <c r="Y1291"/>
  <c r="P1292"/>
  <c r="Q1292"/>
  <c r="R1292"/>
  <c r="S1292"/>
  <c r="T1292"/>
  <c r="U1292"/>
  <c r="V1292"/>
  <c r="W1292"/>
  <c r="X1292"/>
  <c r="Y1292"/>
  <c r="P1293"/>
  <c r="Q1293"/>
  <c r="R1293"/>
  <c r="S1293"/>
  <c r="T1293"/>
  <c r="U1293"/>
  <c r="V1293"/>
  <c r="W1293"/>
  <c r="X1293"/>
  <c r="Y1293"/>
  <c r="P1294"/>
  <c r="Q1294"/>
  <c r="R1294"/>
  <c r="S1294"/>
  <c r="T1294"/>
  <c r="U1294"/>
  <c r="V1294"/>
  <c r="W1294"/>
  <c r="X1294"/>
  <c r="Y1294"/>
  <c r="P1295"/>
  <c r="Q1295"/>
  <c r="R1295"/>
  <c r="S1295"/>
  <c r="T1295"/>
  <c r="U1295"/>
  <c r="V1295"/>
  <c r="W1295"/>
  <c r="X1295"/>
  <c r="Y1295"/>
  <c r="P1296"/>
  <c r="Q1296"/>
  <c r="R1296"/>
  <c r="S1296"/>
  <c r="T1296"/>
  <c r="U1296"/>
  <c r="V1296"/>
  <c r="W1296"/>
  <c r="X1296"/>
  <c r="Y1296"/>
  <c r="P1264"/>
  <c r="Q1264"/>
  <c r="R1264"/>
  <c r="S1264"/>
  <c r="T1264"/>
  <c r="U1264"/>
  <c r="V1264"/>
  <c r="W1264"/>
  <c r="X1264"/>
  <c r="Y1264"/>
  <c r="P1265"/>
  <c r="Q1265"/>
  <c r="R1265"/>
  <c r="S1265"/>
  <c r="T1265"/>
  <c r="U1265"/>
  <c r="V1265"/>
  <c r="W1265"/>
  <c r="X1265"/>
  <c r="Y1265"/>
  <c r="P1266"/>
  <c r="Q1266"/>
  <c r="R1266"/>
  <c r="S1266"/>
  <c r="T1266"/>
  <c r="U1266"/>
  <c r="V1266"/>
  <c r="W1266"/>
  <c r="X1266"/>
  <c r="Y1266"/>
  <c r="P1267"/>
  <c r="Q1267"/>
  <c r="R1267"/>
  <c r="S1267"/>
  <c r="T1267"/>
  <c r="U1267"/>
  <c r="V1267"/>
  <c r="W1267"/>
  <c r="X1267"/>
  <c r="Y1267"/>
  <c r="P1268"/>
  <c r="Q1268"/>
  <c r="R1268"/>
  <c r="S1268"/>
  <c r="T1268"/>
  <c r="U1268"/>
  <c r="V1268"/>
  <c r="W1268"/>
  <c r="X1268"/>
  <c r="Y1268"/>
  <c r="P1269"/>
  <c r="Q1269"/>
  <c r="R1269"/>
  <c r="S1269"/>
  <c r="T1269"/>
  <c r="U1269"/>
  <c r="V1269"/>
  <c r="W1269"/>
  <c r="X1269"/>
  <c r="Y1269"/>
  <c r="P1270"/>
  <c r="Q1270"/>
  <c r="R1270"/>
  <c r="S1270"/>
  <c r="T1270"/>
  <c r="U1270"/>
  <c r="V1270"/>
  <c r="W1270"/>
  <c r="X1270"/>
  <c r="Y1270"/>
  <c r="P1271"/>
  <c r="Q1271"/>
  <c r="R1271"/>
  <c r="S1271"/>
  <c r="T1271"/>
  <c r="U1271"/>
  <c r="V1271"/>
  <c r="W1271"/>
  <c r="X1271"/>
  <c r="Y1271"/>
  <c r="P1272"/>
  <c r="Q1272"/>
  <c r="R1272"/>
  <c r="S1272"/>
  <c r="T1272"/>
  <c r="U1272"/>
  <c r="V1272"/>
  <c r="W1272"/>
  <c r="X1272"/>
  <c r="Y1272"/>
  <c r="P1273"/>
  <c r="Q1273"/>
  <c r="R1273"/>
  <c r="S1273"/>
  <c r="T1273"/>
  <c r="U1273"/>
  <c r="V1273"/>
  <c r="W1273"/>
  <c r="X1273"/>
  <c r="Y1273"/>
  <c r="P1274"/>
  <c r="Q1274"/>
  <c r="R1274"/>
  <c r="S1274"/>
  <c r="T1274"/>
  <c r="U1274"/>
  <c r="V1274"/>
  <c r="W1274"/>
  <c r="X1274"/>
  <c r="Y1274"/>
  <c r="P1275"/>
  <c r="Q1275"/>
  <c r="R1275"/>
  <c r="S1275"/>
  <c r="T1275"/>
  <c r="U1275"/>
  <c r="V1275"/>
  <c r="W1275"/>
  <c r="X1275"/>
  <c r="Y1275"/>
  <c r="P1276"/>
  <c r="Q1276"/>
  <c r="R1276"/>
  <c r="S1276"/>
  <c r="T1276"/>
  <c r="U1276"/>
  <c r="V1276"/>
  <c r="W1276"/>
  <c r="X1276"/>
  <c r="Y1276"/>
  <c r="P1277"/>
  <c r="Q1277"/>
  <c r="R1277"/>
  <c r="S1277"/>
  <c r="T1277"/>
  <c r="U1277"/>
  <c r="V1277"/>
  <c r="W1277"/>
  <c r="X1277"/>
  <c r="Y1277"/>
  <c r="P1278"/>
  <c r="Q1278"/>
  <c r="R1278"/>
  <c r="S1278"/>
  <c r="T1278"/>
  <c r="U1278"/>
  <c r="V1278"/>
  <c r="W1278"/>
  <c r="X1278"/>
  <c r="Y1278"/>
  <c r="P1279"/>
  <c r="Q1279"/>
  <c r="R1279"/>
  <c r="S1279"/>
  <c r="T1279"/>
  <c r="U1279"/>
  <c r="V1279"/>
  <c r="W1279"/>
  <c r="X1279"/>
  <c r="Y1279"/>
  <c r="P1244"/>
  <c r="Q1244"/>
  <c r="R1244"/>
  <c r="S1244"/>
  <c r="T1244"/>
  <c r="U1244"/>
  <c r="V1244"/>
  <c r="W1244"/>
  <c r="X1244"/>
  <c r="Y1244"/>
  <c r="P1245"/>
  <c r="Q1245"/>
  <c r="R1245"/>
  <c r="S1245"/>
  <c r="T1245"/>
  <c r="U1245"/>
  <c r="V1245"/>
  <c r="W1245"/>
  <c r="X1245"/>
  <c r="Y1245"/>
  <c r="P1246"/>
  <c r="Q1246"/>
  <c r="R1246"/>
  <c r="S1246"/>
  <c r="T1246"/>
  <c r="U1246"/>
  <c r="V1246"/>
  <c r="W1246"/>
  <c r="X1246"/>
  <c r="Y1246"/>
  <c r="P1247"/>
  <c r="Q1247"/>
  <c r="R1247"/>
  <c r="S1247"/>
  <c r="T1247"/>
  <c r="U1247"/>
  <c r="V1247"/>
  <c r="W1247"/>
  <c r="X1247"/>
  <c r="Y1247"/>
  <c r="P1248"/>
  <c r="Q1248"/>
  <c r="R1248"/>
  <c r="S1248"/>
  <c r="T1248"/>
  <c r="U1248"/>
  <c r="V1248"/>
  <c r="W1248"/>
  <c r="X1248"/>
  <c r="Y1248"/>
  <c r="P1249"/>
  <c r="Q1249"/>
  <c r="R1249"/>
  <c r="S1249"/>
  <c r="T1249"/>
  <c r="U1249"/>
  <c r="V1249"/>
  <c r="W1249"/>
  <c r="X1249"/>
  <c r="Y1249"/>
  <c r="P1250"/>
  <c r="Q1250"/>
  <c r="R1250"/>
  <c r="S1250"/>
  <c r="T1250"/>
  <c r="U1250"/>
  <c r="V1250"/>
  <c r="W1250"/>
  <c r="X1250"/>
  <c r="Y1250"/>
  <c r="P1251"/>
  <c r="Q1251"/>
  <c r="R1251"/>
  <c r="S1251"/>
  <c r="T1251"/>
  <c r="U1251"/>
  <c r="V1251"/>
  <c r="W1251"/>
  <c r="X1251"/>
  <c r="Y1251"/>
  <c r="P1252"/>
  <c r="Q1252"/>
  <c r="R1252"/>
  <c r="S1252"/>
  <c r="T1252"/>
  <c r="U1252"/>
  <c r="V1252"/>
  <c r="W1252"/>
  <c r="X1252"/>
  <c r="Y1252"/>
  <c r="P1253"/>
  <c r="Q1253"/>
  <c r="R1253"/>
  <c r="S1253"/>
  <c r="T1253"/>
  <c r="U1253"/>
  <c r="V1253"/>
  <c r="W1253"/>
  <c r="X1253"/>
  <c r="Y1253"/>
  <c r="P1254"/>
  <c r="Q1254"/>
  <c r="R1254"/>
  <c r="S1254"/>
  <c r="T1254"/>
  <c r="U1254"/>
  <c r="V1254"/>
  <c r="W1254"/>
  <c r="X1254"/>
  <c r="Y1254"/>
  <c r="P1255"/>
  <c r="Q1255"/>
  <c r="R1255"/>
  <c r="S1255"/>
  <c r="T1255"/>
  <c r="U1255"/>
  <c r="V1255"/>
  <c r="W1255"/>
  <c r="X1255"/>
  <c r="Y1255"/>
  <c r="P1256"/>
  <c r="Q1256"/>
  <c r="R1256"/>
  <c r="S1256"/>
  <c r="T1256"/>
  <c r="U1256"/>
  <c r="V1256"/>
  <c r="W1256"/>
  <c r="X1256"/>
  <c r="Y1256"/>
  <c r="P1257"/>
  <c r="Q1257"/>
  <c r="R1257"/>
  <c r="S1257"/>
  <c r="T1257"/>
  <c r="U1257"/>
  <c r="V1257"/>
  <c r="W1257"/>
  <c r="X1257"/>
  <c r="Y1257"/>
  <c r="P1258"/>
  <c r="Q1258"/>
  <c r="R1258"/>
  <c r="S1258"/>
  <c r="T1258"/>
  <c r="U1258"/>
  <c r="V1258"/>
  <c r="W1258"/>
  <c r="X1258"/>
  <c r="Y1258"/>
  <c r="P1259"/>
  <c r="Q1259"/>
  <c r="R1259"/>
  <c r="S1259"/>
  <c r="T1259"/>
  <c r="U1259"/>
  <c r="V1259"/>
  <c r="W1259"/>
  <c r="X1259"/>
  <c r="Y1259"/>
  <c r="P1260"/>
  <c r="Q1260"/>
  <c r="R1260"/>
  <c r="S1260"/>
  <c r="T1260"/>
  <c r="U1260"/>
  <c r="V1260"/>
  <c r="W1260"/>
  <c r="X1260"/>
  <c r="Y1260"/>
  <c r="P1261"/>
  <c r="Q1261"/>
  <c r="R1261"/>
  <c r="S1261"/>
  <c r="T1261"/>
  <c r="U1261"/>
  <c r="V1261"/>
  <c r="W1261"/>
  <c r="X1261"/>
  <c r="Y1261"/>
  <c r="P1262"/>
  <c r="Q1262"/>
  <c r="R1262"/>
  <c r="S1262"/>
  <c r="T1262"/>
  <c r="U1262"/>
  <c r="V1262"/>
  <c r="W1262"/>
  <c r="X1262"/>
  <c r="Y1262"/>
  <c r="P1228"/>
  <c r="Q1228"/>
  <c r="R1228"/>
  <c r="S1228"/>
  <c r="T1228"/>
  <c r="U1228"/>
  <c r="V1228"/>
  <c r="W1228"/>
  <c r="X1228"/>
  <c r="Y1228"/>
  <c r="P1229"/>
  <c r="Q1229"/>
  <c r="R1229"/>
  <c r="S1229"/>
  <c r="T1229"/>
  <c r="U1229"/>
  <c r="V1229"/>
  <c r="W1229"/>
  <c r="X1229"/>
  <c r="Y1229"/>
  <c r="P1230"/>
  <c r="Q1230"/>
  <c r="R1230"/>
  <c r="S1230"/>
  <c r="T1230"/>
  <c r="U1230"/>
  <c r="V1230"/>
  <c r="W1230"/>
  <c r="X1230"/>
  <c r="Y1230"/>
  <c r="P1231"/>
  <c r="Q1231"/>
  <c r="R1231"/>
  <c r="S1231"/>
  <c r="T1231"/>
  <c r="U1231"/>
  <c r="V1231"/>
  <c r="W1231"/>
  <c r="X1231"/>
  <c r="Y1231"/>
  <c r="P1232"/>
  <c r="Q1232"/>
  <c r="R1232"/>
  <c r="S1232"/>
  <c r="T1232"/>
  <c r="U1232"/>
  <c r="V1232"/>
  <c r="W1232"/>
  <c r="X1232"/>
  <c r="Y1232"/>
  <c r="P1233"/>
  <c r="Q1233"/>
  <c r="R1233"/>
  <c r="S1233"/>
  <c r="T1233"/>
  <c r="U1233"/>
  <c r="V1233"/>
  <c r="W1233"/>
  <c r="X1233"/>
  <c r="Y1233"/>
  <c r="P1234"/>
  <c r="Q1234"/>
  <c r="R1234"/>
  <c r="S1234"/>
  <c r="T1234"/>
  <c r="U1234"/>
  <c r="V1234"/>
  <c r="W1234"/>
  <c r="X1234"/>
  <c r="Y1234"/>
  <c r="P1235"/>
  <c r="Q1235"/>
  <c r="R1235"/>
  <c r="S1235"/>
  <c r="T1235"/>
  <c r="U1235"/>
  <c r="V1235"/>
  <c r="W1235"/>
  <c r="X1235"/>
  <c r="Y1235"/>
  <c r="P1236"/>
  <c r="Q1236"/>
  <c r="R1236"/>
  <c r="S1236"/>
  <c r="T1236"/>
  <c r="U1236"/>
  <c r="V1236"/>
  <c r="W1236"/>
  <c r="X1236"/>
  <c r="Y1236"/>
  <c r="P1237"/>
  <c r="Q1237"/>
  <c r="R1237"/>
  <c r="S1237"/>
  <c r="T1237"/>
  <c r="U1237"/>
  <c r="V1237"/>
  <c r="W1237"/>
  <c r="X1237"/>
  <c r="Y1237"/>
  <c r="P1238"/>
  <c r="Q1238"/>
  <c r="R1238"/>
  <c r="S1238"/>
  <c r="T1238"/>
  <c r="U1238"/>
  <c r="V1238"/>
  <c r="W1238"/>
  <c r="X1238"/>
  <c r="Y1238"/>
  <c r="P1239"/>
  <c r="Q1239"/>
  <c r="R1239"/>
  <c r="S1239"/>
  <c r="T1239"/>
  <c r="U1239"/>
  <c r="V1239"/>
  <c r="W1239"/>
  <c r="X1239"/>
  <c r="Y1239"/>
  <c r="P1240"/>
  <c r="Q1240"/>
  <c r="R1240"/>
  <c r="S1240"/>
  <c r="T1240"/>
  <c r="U1240"/>
  <c r="V1240"/>
  <c r="W1240"/>
  <c r="X1240"/>
  <c r="Y1240"/>
  <c r="P1241"/>
  <c r="Q1241"/>
  <c r="R1241"/>
  <c r="S1241"/>
  <c r="T1241"/>
  <c r="U1241"/>
  <c r="V1241"/>
  <c r="W1241"/>
  <c r="X1241"/>
  <c r="Y1241"/>
  <c r="P1242"/>
  <c r="Q1242"/>
  <c r="R1242"/>
  <c r="S1242"/>
  <c r="T1242"/>
  <c r="U1242"/>
  <c r="V1242"/>
  <c r="W1242"/>
  <c r="X1242"/>
  <c r="Y1242"/>
  <c r="P1211"/>
  <c r="Q1211"/>
  <c r="R1211"/>
  <c r="S1211"/>
  <c r="T1211"/>
  <c r="U1211"/>
  <c r="V1211"/>
  <c r="W1211"/>
  <c r="X1211"/>
  <c r="Y1211"/>
  <c r="P1212"/>
  <c r="Q1212"/>
  <c r="R1212"/>
  <c r="S1212"/>
  <c r="T1212"/>
  <c r="U1212"/>
  <c r="V1212"/>
  <c r="W1212"/>
  <c r="X1212"/>
  <c r="Y1212"/>
  <c r="P1213"/>
  <c r="Q1213"/>
  <c r="R1213"/>
  <c r="S1213"/>
  <c r="T1213"/>
  <c r="U1213"/>
  <c r="V1213"/>
  <c r="W1213"/>
  <c r="X1213"/>
  <c r="Y1213"/>
  <c r="P1214"/>
  <c r="Q1214"/>
  <c r="R1214"/>
  <c r="S1214"/>
  <c r="T1214"/>
  <c r="U1214"/>
  <c r="V1214"/>
  <c r="W1214"/>
  <c r="X1214"/>
  <c r="Y1214"/>
  <c r="P1215"/>
  <c r="Q1215"/>
  <c r="R1215"/>
  <c r="S1215"/>
  <c r="T1215"/>
  <c r="U1215"/>
  <c r="V1215"/>
  <c r="W1215"/>
  <c r="X1215"/>
  <c r="Y1215"/>
  <c r="P1216"/>
  <c r="Q1216"/>
  <c r="R1216"/>
  <c r="S1216"/>
  <c r="T1216"/>
  <c r="U1216"/>
  <c r="V1216"/>
  <c r="W1216"/>
  <c r="X1216"/>
  <c r="Y1216"/>
  <c r="P1217"/>
  <c r="Q1217"/>
  <c r="R1217"/>
  <c r="S1217"/>
  <c r="T1217"/>
  <c r="U1217"/>
  <c r="V1217"/>
  <c r="W1217"/>
  <c r="X1217"/>
  <c r="Y1217"/>
  <c r="P1218"/>
  <c r="Q1218"/>
  <c r="R1218"/>
  <c r="S1218"/>
  <c r="T1218"/>
  <c r="U1218"/>
  <c r="V1218"/>
  <c r="W1218"/>
  <c r="X1218"/>
  <c r="Y1218"/>
  <c r="P1219"/>
  <c r="Q1219"/>
  <c r="R1219"/>
  <c r="S1219"/>
  <c r="T1219"/>
  <c r="U1219"/>
  <c r="V1219"/>
  <c r="W1219"/>
  <c r="X1219"/>
  <c r="Y1219"/>
  <c r="P1220"/>
  <c r="Q1220"/>
  <c r="R1220"/>
  <c r="S1220"/>
  <c r="T1220"/>
  <c r="U1220"/>
  <c r="V1220"/>
  <c r="W1220"/>
  <c r="X1220"/>
  <c r="Y1220"/>
  <c r="P1221"/>
  <c r="Q1221"/>
  <c r="R1221"/>
  <c r="S1221"/>
  <c r="T1221"/>
  <c r="U1221"/>
  <c r="V1221"/>
  <c r="W1221"/>
  <c r="X1221"/>
  <c r="Y1221"/>
  <c r="P1222"/>
  <c r="Q1222"/>
  <c r="R1222"/>
  <c r="S1222"/>
  <c r="T1222"/>
  <c r="U1222"/>
  <c r="V1222"/>
  <c r="W1222"/>
  <c r="X1222"/>
  <c r="Y1222"/>
  <c r="P1223"/>
  <c r="Q1223"/>
  <c r="R1223"/>
  <c r="S1223"/>
  <c r="T1223"/>
  <c r="U1223"/>
  <c r="V1223"/>
  <c r="W1223"/>
  <c r="X1223"/>
  <c r="Y1223"/>
  <c r="P1224"/>
  <c r="Q1224"/>
  <c r="R1224"/>
  <c r="S1224"/>
  <c r="T1224"/>
  <c r="U1224"/>
  <c r="V1224"/>
  <c r="W1224"/>
  <c r="X1224"/>
  <c r="Y1224"/>
  <c r="P1225"/>
  <c r="Q1225"/>
  <c r="R1225"/>
  <c r="S1225"/>
  <c r="T1225"/>
  <c r="U1225"/>
  <c r="V1225"/>
  <c r="W1225"/>
  <c r="X1225"/>
  <c r="Y1225"/>
  <c r="P1226"/>
  <c r="Q1226"/>
  <c r="R1226"/>
  <c r="S1226"/>
  <c r="T1226"/>
  <c r="U1226"/>
  <c r="V1226"/>
  <c r="W1226"/>
  <c r="X1226"/>
  <c r="Y1226"/>
  <c r="P1194"/>
  <c r="Q1194"/>
  <c r="R1194"/>
  <c r="S1194"/>
  <c r="T1194"/>
  <c r="U1194"/>
  <c r="V1194"/>
  <c r="W1194"/>
  <c r="X1194"/>
  <c r="Y1194"/>
  <c r="P1195"/>
  <c r="Q1195"/>
  <c r="R1195"/>
  <c r="S1195"/>
  <c r="T1195"/>
  <c r="U1195"/>
  <c r="V1195"/>
  <c r="W1195"/>
  <c r="X1195"/>
  <c r="Y1195"/>
  <c r="P1196"/>
  <c r="Q1196"/>
  <c r="R1196"/>
  <c r="S1196"/>
  <c r="T1196"/>
  <c r="U1196"/>
  <c r="V1196"/>
  <c r="W1196"/>
  <c r="X1196"/>
  <c r="Y1196"/>
  <c r="P1197"/>
  <c r="Q1197"/>
  <c r="R1197"/>
  <c r="S1197"/>
  <c r="T1197"/>
  <c r="U1197"/>
  <c r="V1197"/>
  <c r="W1197"/>
  <c r="X1197"/>
  <c r="Y1197"/>
  <c r="P1198"/>
  <c r="Q1198"/>
  <c r="R1198"/>
  <c r="S1198"/>
  <c r="T1198"/>
  <c r="U1198"/>
  <c r="V1198"/>
  <c r="W1198"/>
  <c r="X1198"/>
  <c r="Y1198"/>
  <c r="P1199"/>
  <c r="Q1199"/>
  <c r="R1199"/>
  <c r="S1199"/>
  <c r="T1199"/>
  <c r="U1199"/>
  <c r="V1199"/>
  <c r="W1199"/>
  <c r="X1199"/>
  <c r="Y1199"/>
  <c r="P1200"/>
  <c r="Q1200"/>
  <c r="R1200"/>
  <c r="S1200"/>
  <c r="T1200"/>
  <c r="U1200"/>
  <c r="V1200"/>
  <c r="W1200"/>
  <c r="X1200"/>
  <c r="Y1200"/>
  <c r="P1201"/>
  <c r="Q1201"/>
  <c r="R1201"/>
  <c r="S1201"/>
  <c r="T1201"/>
  <c r="U1201"/>
  <c r="V1201"/>
  <c r="W1201"/>
  <c r="X1201"/>
  <c r="Y1201"/>
  <c r="P1202"/>
  <c r="Q1202"/>
  <c r="R1202"/>
  <c r="S1202"/>
  <c r="T1202"/>
  <c r="U1202"/>
  <c r="V1202"/>
  <c r="W1202"/>
  <c r="X1202"/>
  <c r="Y1202"/>
  <c r="P1203"/>
  <c r="Q1203"/>
  <c r="R1203"/>
  <c r="S1203"/>
  <c r="T1203"/>
  <c r="U1203"/>
  <c r="V1203"/>
  <c r="W1203"/>
  <c r="X1203"/>
  <c r="Y1203"/>
  <c r="P1204"/>
  <c r="Q1204"/>
  <c r="R1204"/>
  <c r="S1204"/>
  <c r="T1204"/>
  <c r="U1204"/>
  <c r="V1204"/>
  <c r="W1204"/>
  <c r="X1204"/>
  <c r="Y1204"/>
  <c r="P1205"/>
  <c r="Q1205"/>
  <c r="R1205"/>
  <c r="S1205"/>
  <c r="T1205"/>
  <c r="U1205"/>
  <c r="V1205"/>
  <c r="W1205"/>
  <c r="X1205"/>
  <c r="Y1205"/>
  <c r="P1206"/>
  <c r="Q1206"/>
  <c r="R1206"/>
  <c r="S1206"/>
  <c r="T1206"/>
  <c r="U1206"/>
  <c r="V1206"/>
  <c r="W1206"/>
  <c r="X1206"/>
  <c r="Y1206"/>
  <c r="P1207"/>
  <c r="Q1207"/>
  <c r="R1207"/>
  <c r="S1207"/>
  <c r="T1207"/>
  <c r="U1207"/>
  <c r="V1207"/>
  <c r="W1207"/>
  <c r="X1207"/>
  <c r="Y1207"/>
  <c r="P1208"/>
  <c r="Q1208"/>
  <c r="R1208"/>
  <c r="S1208"/>
  <c r="T1208"/>
  <c r="U1208"/>
  <c r="V1208"/>
  <c r="W1208"/>
  <c r="X1208"/>
  <c r="Y1208"/>
  <c r="P1209"/>
  <c r="Q1209"/>
  <c r="R1209"/>
  <c r="S1209"/>
  <c r="T1209"/>
  <c r="U1209"/>
  <c r="V1209"/>
  <c r="W1209"/>
  <c r="X1209"/>
  <c r="Y1209"/>
  <c r="P1176"/>
  <c r="Q1176"/>
  <c r="R1176"/>
  <c r="S1176"/>
  <c r="T1176"/>
  <c r="U1176"/>
  <c r="V1176"/>
  <c r="W1176"/>
  <c r="X1176"/>
  <c r="Y1176"/>
  <c r="P1177"/>
  <c r="Q1177"/>
  <c r="R1177"/>
  <c r="S1177"/>
  <c r="T1177"/>
  <c r="U1177"/>
  <c r="V1177"/>
  <c r="W1177"/>
  <c r="X1177"/>
  <c r="Y1177"/>
  <c r="P1178"/>
  <c r="Q1178"/>
  <c r="R1178"/>
  <c r="S1178"/>
  <c r="T1178"/>
  <c r="U1178"/>
  <c r="V1178"/>
  <c r="W1178"/>
  <c r="X1178"/>
  <c r="Y1178"/>
  <c r="P1179"/>
  <c r="Q1179"/>
  <c r="R1179"/>
  <c r="S1179"/>
  <c r="T1179"/>
  <c r="U1179"/>
  <c r="V1179"/>
  <c r="W1179"/>
  <c r="X1179"/>
  <c r="Y1179"/>
  <c r="P1180"/>
  <c r="Q1180"/>
  <c r="R1180"/>
  <c r="S1180"/>
  <c r="T1180"/>
  <c r="U1180"/>
  <c r="V1180"/>
  <c r="W1180"/>
  <c r="X1180"/>
  <c r="Y1180"/>
  <c r="P1181"/>
  <c r="Q1181"/>
  <c r="R1181"/>
  <c r="S1181"/>
  <c r="T1181"/>
  <c r="U1181"/>
  <c r="V1181"/>
  <c r="W1181"/>
  <c r="X1181"/>
  <c r="Y1181"/>
  <c r="P1182"/>
  <c r="Q1182"/>
  <c r="R1182"/>
  <c r="S1182"/>
  <c r="T1182"/>
  <c r="U1182"/>
  <c r="V1182"/>
  <c r="W1182"/>
  <c r="X1182"/>
  <c r="Y1182"/>
  <c r="P1183"/>
  <c r="Q1183"/>
  <c r="R1183"/>
  <c r="S1183"/>
  <c r="T1183"/>
  <c r="U1183"/>
  <c r="V1183"/>
  <c r="W1183"/>
  <c r="X1183"/>
  <c r="Y1183"/>
  <c r="P1184"/>
  <c r="Q1184"/>
  <c r="R1184"/>
  <c r="S1184"/>
  <c r="T1184"/>
  <c r="U1184"/>
  <c r="V1184"/>
  <c r="W1184"/>
  <c r="X1184"/>
  <c r="Y1184"/>
  <c r="P1185"/>
  <c r="Q1185"/>
  <c r="R1185"/>
  <c r="S1185"/>
  <c r="T1185"/>
  <c r="U1185"/>
  <c r="V1185"/>
  <c r="W1185"/>
  <c r="X1185"/>
  <c r="Y1185"/>
  <c r="P1186"/>
  <c r="Q1186"/>
  <c r="R1186"/>
  <c r="S1186"/>
  <c r="T1186"/>
  <c r="U1186"/>
  <c r="V1186"/>
  <c r="W1186"/>
  <c r="X1186"/>
  <c r="Y1186"/>
  <c r="P1187"/>
  <c r="Q1187"/>
  <c r="R1187"/>
  <c r="S1187"/>
  <c r="T1187"/>
  <c r="U1187"/>
  <c r="V1187"/>
  <c r="W1187"/>
  <c r="X1187"/>
  <c r="Y1187"/>
  <c r="P1188"/>
  <c r="Q1188"/>
  <c r="R1188"/>
  <c r="S1188"/>
  <c r="T1188"/>
  <c r="U1188"/>
  <c r="V1188"/>
  <c r="W1188"/>
  <c r="X1188"/>
  <c r="Y1188"/>
  <c r="P1189"/>
  <c r="Q1189"/>
  <c r="R1189"/>
  <c r="S1189"/>
  <c r="T1189"/>
  <c r="U1189"/>
  <c r="V1189"/>
  <c r="W1189"/>
  <c r="X1189"/>
  <c r="Y1189"/>
  <c r="P1190"/>
  <c r="Q1190"/>
  <c r="R1190"/>
  <c r="S1190"/>
  <c r="T1190"/>
  <c r="U1190"/>
  <c r="V1190"/>
  <c r="W1190"/>
  <c r="X1190"/>
  <c r="Y1190"/>
  <c r="P1191"/>
  <c r="Q1191"/>
  <c r="R1191"/>
  <c r="S1191"/>
  <c r="T1191"/>
  <c r="U1191"/>
  <c r="V1191"/>
  <c r="W1191"/>
  <c r="X1191"/>
  <c r="Y1191"/>
  <c r="P1192"/>
  <c r="Q1192"/>
  <c r="R1192"/>
  <c r="S1192"/>
  <c r="T1192"/>
  <c r="U1192"/>
  <c r="V1192"/>
  <c r="W1192"/>
  <c r="X1192"/>
  <c r="Y1192"/>
  <c r="P1158"/>
  <c r="Q1158"/>
  <c r="R1158"/>
  <c r="S1158"/>
  <c r="T1158"/>
  <c r="U1158"/>
  <c r="V1158"/>
  <c r="W1158"/>
  <c r="X1158"/>
  <c r="Y1158"/>
  <c r="P1159"/>
  <c r="Q1159"/>
  <c r="R1159"/>
  <c r="S1159"/>
  <c r="T1159"/>
  <c r="U1159"/>
  <c r="V1159"/>
  <c r="W1159"/>
  <c r="X1159"/>
  <c r="Y1159"/>
  <c r="P1160"/>
  <c r="Q1160"/>
  <c r="R1160"/>
  <c r="S1160"/>
  <c r="T1160"/>
  <c r="U1160"/>
  <c r="V1160"/>
  <c r="W1160"/>
  <c r="X1160"/>
  <c r="Y1160"/>
  <c r="P1161"/>
  <c r="Q1161"/>
  <c r="R1161"/>
  <c r="S1161"/>
  <c r="T1161"/>
  <c r="U1161"/>
  <c r="V1161"/>
  <c r="W1161"/>
  <c r="X1161"/>
  <c r="Y1161"/>
  <c r="P1162"/>
  <c r="Q1162"/>
  <c r="R1162"/>
  <c r="S1162"/>
  <c r="T1162"/>
  <c r="U1162"/>
  <c r="V1162"/>
  <c r="W1162"/>
  <c r="X1162"/>
  <c r="Y1162"/>
  <c r="P1163"/>
  <c r="Q1163"/>
  <c r="R1163"/>
  <c r="S1163"/>
  <c r="T1163"/>
  <c r="U1163"/>
  <c r="V1163"/>
  <c r="W1163"/>
  <c r="X1163"/>
  <c r="Y1163"/>
  <c r="P1164"/>
  <c r="Q1164"/>
  <c r="R1164"/>
  <c r="S1164"/>
  <c r="T1164"/>
  <c r="U1164"/>
  <c r="V1164"/>
  <c r="W1164"/>
  <c r="X1164"/>
  <c r="Y1164"/>
  <c r="P1165"/>
  <c r="Q1165"/>
  <c r="R1165"/>
  <c r="S1165"/>
  <c r="T1165"/>
  <c r="U1165"/>
  <c r="V1165"/>
  <c r="W1165"/>
  <c r="X1165"/>
  <c r="Y1165"/>
  <c r="P1166"/>
  <c r="Q1166"/>
  <c r="R1166"/>
  <c r="S1166"/>
  <c r="T1166"/>
  <c r="U1166"/>
  <c r="V1166"/>
  <c r="W1166"/>
  <c r="X1166"/>
  <c r="Y1166"/>
  <c r="P1167"/>
  <c r="Q1167"/>
  <c r="R1167"/>
  <c r="S1167"/>
  <c r="T1167"/>
  <c r="U1167"/>
  <c r="V1167"/>
  <c r="W1167"/>
  <c r="X1167"/>
  <c r="Y1167"/>
  <c r="P1168"/>
  <c r="Q1168"/>
  <c r="R1168"/>
  <c r="S1168"/>
  <c r="T1168"/>
  <c r="U1168"/>
  <c r="V1168"/>
  <c r="W1168"/>
  <c r="X1168"/>
  <c r="Y1168"/>
  <c r="P1169"/>
  <c r="Q1169"/>
  <c r="R1169"/>
  <c r="S1169"/>
  <c r="T1169"/>
  <c r="U1169"/>
  <c r="V1169"/>
  <c r="W1169"/>
  <c r="X1169"/>
  <c r="Y1169"/>
  <c r="P1170"/>
  <c r="Q1170"/>
  <c r="R1170"/>
  <c r="S1170"/>
  <c r="T1170"/>
  <c r="U1170"/>
  <c r="V1170"/>
  <c r="W1170"/>
  <c r="X1170"/>
  <c r="Y1170"/>
  <c r="P1171"/>
  <c r="Q1171"/>
  <c r="R1171"/>
  <c r="S1171"/>
  <c r="T1171"/>
  <c r="U1171"/>
  <c r="V1171"/>
  <c r="W1171"/>
  <c r="X1171"/>
  <c r="Y1171"/>
  <c r="P1172"/>
  <c r="Q1172"/>
  <c r="R1172"/>
  <c r="S1172"/>
  <c r="T1172"/>
  <c r="U1172"/>
  <c r="V1172"/>
  <c r="W1172"/>
  <c r="X1172"/>
  <c r="Y1172"/>
  <c r="P1173"/>
  <c r="Q1173"/>
  <c r="R1173"/>
  <c r="S1173"/>
  <c r="T1173"/>
  <c r="U1173"/>
  <c r="V1173"/>
  <c r="W1173"/>
  <c r="X1173"/>
  <c r="Y1173"/>
  <c r="P1174"/>
  <c r="Q1174"/>
  <c r="R1174"/>
  <c r="S1174"/>
  <c r="T1174"/>
  <c r="U1174"/>
  <c r="V1174"/>
  <c r="W1174"/>
  <c r="X1174"/>
  <c r="Y1174"/>
  <c r="P1141"/>
  <c r="Q1141"/>
  <c r="R1141"/>
  <c r="S1141"/>
  <c r="T1141"/>
  <c r="U1141"/>
  <c r="V1141"/>
  <c r="W1141"/>
  <c r="X1141"/>
  <c r="Y1141"/>
  <c r="P1142"/>
  <c r="Q1142"/>
  <c r="R1142"/>
  <c r="S1142"/>
  <c r="T1142"/>
  <c r="U1142"/>
  <c r="V1142"/>
  <c r="W1142"/>
  <c r="X1142"/>
  <c r="Y1142"/>
  <c r="P1143"/>
  <c r="Q1143"/>
  <c r="R1143"/>
  <c r="S1143"/>
  <c r="T1143"/>
  <c r="U1143"/>
  <c r="V1143"/>
  <c r="W1143"/>
  <c r="X1143"/>
  <c r="Y1143"/>
  <c r="P1144"/>
  <c r="Q1144"/>
  <c r="R1144"/>
  <c r="S1144"/>
  <c r="T1144"/>
  <c r="U1144"/>
  <c r="V1144"/>
  <c r="W1144"/>
  <c r="X1144"/>
  <c r="Y1144"/>
  <c r="P1145"/>
  <c r="Q1145"/>
  <c r="R1145"/>
  <c r="S1145"/>
  <c r="T1145"/>
  <c r="U1145"/>
  <c r="V1145"/>
  <c r="W1145"/>
  <c r="X1145"/>
  <c r="Y1145"/>
  <c r="P1146"/>
  <c r="Q1146"/>
  <c r="R1146"/>
  <c r="S1146"/>
  <c r="T1146"/>
  <c r="U1146"/>
  <c r="V1146"/>
  <c r="W1146"/>
  <c r="X1146"/>
  <c r="Y1146"/>
  <c r="P1147"/>
  <c r="Q1147"/>
  <c r="R1147"/>
  <c r="S1147"/>
  <c r="T1147"/>
  <c r="U1147"/>
  <c r="V1147"/>
  <c r="W1147"/>
  <c r="X1147"/>
  <c r="Y1147"/>
  <c r="P1148"/>
  <c r="Q1148"/>
  <c r="R1148"/>
  <c r="S1148"/>
  <c r="T1148"/>
  <c r="U1148"/>
  <c r="V1148"/>
  <c r="W1148"/>
  <c r="X1148"/>
  <c r="Y1148"/>
  <c r="P1149"/>
  <c r="Q1149"/>
  <c r="R1149"/>
  <c r="S1149"/>
  <c r="T1149"/>
  <c r="U1149"/>
  <c r="V1149"/>
  <c r="W1149"/>
  <c r="X1149"/>
  <c r="Y1149"/>
  <c r="P1150"/>
  <c r="Q1150"/>
  <c r="R1150"/>
  <c r="S1150"/>
  <c r="T1150"/>
  <c r="U1150"/>
  <c r="V1150"/>
  <c r="W1150"/>
  <c r="X1150"/>
  <c r="Y1150"/>
  <c r="P1151"/>
  <c r="Q1151"/>
  <c r="R1151"/>
  <c r="S1151"/>
  <c r="T1151"/>
  <c r="U1151"/>
  <c r="V1151"/>
  <c r="W1151"/>
  <c r="X1151"/>
  <c r="Y1151"/>
  <c r="P1152"/>
  <c r="Q1152"/>
  <c r="R1152"/>
  <c r="S1152"/>
  <c r="T1152"/>
  <c r="U1152"/>
  <c r="V1152"/>
  <c r="W1152"/>
  <c r="X1152"/>
  <c r="Y1152"/>
  <c r="P1153"/>
  <c r="Q1153"/>
  <c r="R1153"/>
  <c r="S1153"/>
  <c r="T1153"/>
  <c r="U1153"/>
  <c r="V1153"/>
  <c r="W1153"/>
  <c r="X1153"/>
  <c r="Y1153"/>
  <c r="P1154"/>
  <c r="Q1154"/>
  <c r="R1154"/>
  <c r="S1154"/>
  <c r="T1154"/>
  <c r="U1154"/>
  <c r="V1154"/>
  <c r="W1154"/>
  <c r="X1154"/>
  <c r="Y1154"/>
  <c r="P1155"/>
  <c r="Q1155"/>
  <c r="R1155"/>
  <c r="S1155"/>
  <c r="T1155"/>
  <c r="U1155"/>
  <c r="V1155"/>
  <c r="W1155"/>
  <c r="X1155"/>
  <c r="Y1155"/>
  <c r="P1156"/>
  <c r="Q1156"/>
  <c r="R1156"/>
  <c r="S1156"/>
  <c r="T1156"/>
  <c r="U1156"/>
  <c r="V1156"/>
  <c r="W1156"/>
  <c r="X1156"/>
  <c r="Y1156"/>
  <c r="P1124"/>
  <c r="Q1124"/>
  <c r="R1124"/>
  <c r="S1124"/>
  <c r="T1124"/>
  <c r="U1124"/>
  <c r="V1124"/>
  <c r="W1124"/>
  <c r="X1124"/>
  <c r="Y1124"/>
  <c r="P1125"/>
  <c r="Q1125"/>
  <c r="R1125"/>
  <c r="S1125"/>
  <c r="T1125"/>
  <c r="U1125"/>
  <c r="V1125"/>
  <c r="W1125"/>
  <c r="X1125"/>
  <c r="Y1125"/>
  <c r="P1126"/>
  <c r="Q1126"/>
  <c r="R1126"/>
  <c r="S1126"/>
  <c r="T1126"/>
  <c r="U1126"/>
  <c r="V1126"/>
  <c r="W1126"/>
  <c r="X1126"/>
  <c r="Y1126"/>
  <c r="P1127"/>
  <c r="Q1127"/>
  <c r="R1127"/>
  <c r="S1127"/>
  <c r="T1127"/>
  <c r="U1127"/>
  <c r="V1127"/>
  <c r="W1127"/>
  <c r="X1127"/>
  <c r="Y1127"/>
  <c r="P1128"/>
  <c r="Q1128"/>
  <c r="R1128"/>
  <c r="S1128"/>
  <c r="T1128"/>
  <c r="U1128"/>
  <c r="V1128"/>
  <c r="W1128"/>
  <c r="X1128"/>
  <c r="Y1128"/>
  <c r="P1129"/>
  <c r="Q1129"/>
  <c r="R1129"/>
  <c r="S1129"/>
  <c r="T1129"/>
  <c r="U1129"/>
  <c r="V1129"/>
  <c r="W1129"/>
  <c r="X1129"/>
  <c r="Y1129"/>
  <c r="P1130"/>
  <c r="Q1130"/>
  <c r="R1130"/>
  <c r="S1130"/>
  <c r="T1130"/>
  <c r="U1130"/>
  <c r="V1130"/>
  <c r="W1130"/>
  <c r="X1130"/>
  <c r="Y1130"/>
  <c r="P1131"/>
  <c r="Q1131"/>
  <c r="R1131"/>
  <c r="S1131"/>
  <c r="T1131"/>
  <c r="U1131"/>
  <c r="V1131"/>
  <c r="W1131"/>
  <c r="X1131"/>
  <c r="Y1131"/>
  <c r="P1132"/>
  <c r="Q1132"/>
  <c r="R1132"/>
  <c r="S1132"/>
  <c r="T1132"/>
  <c r="U1132"/>
  <c r="V1132"/>
  <c r="W1132"/>
  <c r="X1132"/>
  <c r="Y1132"/>
  <c r="P1133"/>
  <c r="Q1133"/>
  <c r="R1133"/>
  <c r="S1133"/>
  <c r="T1133"/>
  <c r="U1133"/>
  <c r="V1133"/>
  <c r="W1133"/>
  <c r="X1133"/>
  <c r="Y1133"/>
  <c r="P1134"/>
  <c r="Q1134"/>
  <c r="R1134"/>
  <c r="S1134"/>
  <c r="T1134"/>
  <c r="U1134"/>
  <c r="V1134"/>
  <c r="W1134"/>
  <c r="X1134"/>
  <c r="Y1134"/>
  <c r="P1135"/>
  <c r="Q1135"/>
  <c r="R1135"/>
  <c r="S1135"/>
  <c r="T1135"/>
  <c r="U1135"/>
  <c r="V1135"/>
  <c r="W1135"/>
  <c r="X1135"/>
  <c r="Y1135"/>
  <c r="P1136"/>
  <c r="Q1136"/>
  <c r="R1136"/>
  <c r="S1136"/>
  <c r="T1136"/>
  <c r="U1136"/>
  <c r="V1136"/>
  <c r="W1136"/>
  <c r="X1136"/>
  <c r="Y1136"/>
  <c r="P1137"/>
  <c r="Q1137"/>
  <c r="R1137"/>
  <c r="S1137"/>
  <c r="T1137"/>
  <c r="U1137"/>
  <c r="V1137"/>
  <c r="W1137"/>
  <c r="X1137"/>
  <c r="Y1137"/>
  <c r="P1138"/>
  <c r="Q1138"/>
  <c r="R1138"/>
  <c r="S1138"/>
  <c r="T1138"/>
  <c r="U1138"/>
  <c r="V1138"/>
  <c r="W1138"/>
  <c r="X1138"/>
  <c r="Y1138"/>
  <c r="P1139"/>
  <c r="Q1139"/>
  <c r="R1139"/>
  <c r="S1139"/>
  <c r="T1139"/>
  <c r="U1139"/>
  <c r="V1139"/>
  <c r="W1139"/>
  <c r="X1139"/>
  <c r="Y1139"/>
  <c r="P1106"/>
  <c r="Q1106"/>
  <c r="R1106"/>
  <c r="S1106"/>
  <c r="T1106"/>
  <c r="U1106"/>
  <c r="V1106"/>
  <c r="W1106"/>
  <c r="X1106"/>
  <c r="Y1106"/>
  <c r="P1107"/>
  <c r="Q1107"/>
  <c r="R1107"/>
  <c r="S1107"/>
  <c r="T1107"/>
  <c r="U1107"/>
  <c r="V1107"/>
  <c r="W1107"/>
  <c r="X1107"/>
  <c r="Y1107"/>
  <c r="P1108"/>
  <c r="Q1108"/>
  <c r="R1108"/>
  <c r="S1108"/>
  <c r="T1108"/>
  <c r="U1108"/>
  <c r="V1108"/>
  <c r="W1108"/>
  <c r="X1108"/>
  <c r="Y1108"/>
  <c r="P1109"/>
  <c r="Q1109"/>
  <c r="R1109"/>
  <c r="S1109"/>
  <c r="T1109"/>
  <c r="U1109"/>
  <c r="V1109"/>
  <c r="W1109"/>
  <c r="X1109"/>
  <c r="Y1109"/>
  <c r="P1110"/>
  <c r="Q1110"/>
  <c r="R1110"/>
  <c r="S1110"/>
  <c r="T1110"/>
  <c r="U1110"/>
  <c r="V1110"/>
  <c r="W1110"/>
  <c r="X1110"/>
  <c r="Y1110"/>
  <c r="P1111"/>
  <c r="Q1111"/>
  <c r="R1111"/>
  <c r="S1111"/>
  <c r="T1111"/>
  <c r="U1111"/>
  <c r="V1111"/>
  <c r="W1111"/>
  <c r="X1111"/>
  <c r="Y1111"/>
  <c r="P1112"/>
  <c r="Q1112"/>
  <c r="R1112"/>
  <c r="S1112"/>
  <c r="T1112"/>
  <c r="U1112"/>
  <c r="V1112"/>
  <c r="W1112"/>
  <c r="X1112"/>
  <c r="Y1112"/>
  <c r="P1113"/>
  <c r="Q1113"/>
  <c r="R1113"/>
  <c r="S1113"/>
  <c r="T1113"/>
  <c r="U1113"/>
  <c r="V1113"/>
  <c r="W1113"/>
  <c r="X1113"/>
  <c r="Y1113"/>
  <c r="P1114"/>
  <c r="Q1114"/>
  <c r="R1114"/>
  <c r="S1114"/>
  <c r="T1114"/>
  <c r="U1114"/>
  <c r="V1114"/>
  <c r="W1114"/>
  <c r="X1114"/>
  <c r="Y1114"/>
  <c r="P1115"/>
  <c r="Q1115"/>
  <c r="R1115"/>
  <c r="S1115"/>
  <c r="T1115"/>
  <c r="U1115"/>
  <c r="V1115"/>
  <c r="W1115"/>
  <c r="X1115"/>
  <c r="Y1115"/>
  <c r="P1116"/>
  <c r="Q1116"/>
  <c r="R1116"/>
  <c r="S1116"/>
  <c r="T1116"/>
  <c r="U1116"/>
  <c r="V1116"/>
  <c r="W1116"/>
  <c r="X1116"/>
  <c r="Y1116"/>
  <c r="P1117"/>
  <c r="Q1117"/>
  <c r="R1117"/>
  <c r="S1117"/>
  <c r="T1117"/>
  <c r="U1117"/>
  <c r="V1117"/>
  <c r="W1117"/>
  <c r="X1117"/>
  <c r="Y1117"/>
  <c r="P1118"/>
  <c r="Q1118"/>
  <c r="R1118"/>
  <c r="S1118"/>
  <c r="T1118"/>
  <c r="U1118"/>
  <c r="V1118"/>
  <c r="W1118"/>
  <c r="X1118"/>
  <c r="Y1118"/>
  <c r="P1119"/>
  <c r="Q1119"/>
  <c r="R1119"/>
  <c r="S1119"/>
  <c r="T1119"/>
  <c r="U1119"/>
  <c r="V1119"/>
  <c r="W1119"/>
  <c r="X1119"/>
  <c r="Y1119"/>
  <c r="P1120"/>
  <c r="Q1120"/>
  <c r="R1120"/>
  <c r="S1120"/>
  <c r="T1120"/>
  <c r="U1120"/>
  <c r="V1120"/>
  <c r="W1120"/>
  <c r="X1120"/>
  <c r="Y1120"/>
  <c r="P1121"/>
  <c r="Q1121"/>
  <c r="R1121"/>
  <c r="S1121"/>
  <c r="T1121"/>
  <c r="U1121"/>
  <c r="V1121"/>
  <c r="W1121"/>
  <c r="X1121"/>
  <c r="Y1121"/>
  <c r="P1122"/>
  <c r="Q1122"/>
  <c r="R1122"/>
  <c r="S1122"/>
  <c r="T1122"/>
  <c r="U1122"/>
  <c r="V1122"/>
  <c r="W1122"/>
  <c r="X1122"/>
  <c r="Y1122"/>
  <c r="P1085"/>
  <c r="Q1085"/>
  <c r="R1085"/>
  <c r="S1085"/>
  <c r="T1085"/>
  <c r="U1085"/>
  <c r="V1085"/>
  <c r="W1085"/>
  <c r="X1085"/>
  <c r="Y1085"/>
  <c r="P1086"/>
  <c r="Q1086"/>
  <c r="R1086"/>
  <c r="S1086"/>
  <c r="T1086"/>
  <c r="U1086"/>
  <c r="V1086"/>
  <c r="W1086"/>
  <c r="X1086"/>
  <c r="Y1086"/>
  <c r="P1087"/>
  <c r="Q1087"/>
  <c r="R1087"/>
  <c r="S1087"/>
  <c r="T1087"/>
  <c r="U1087"/>
  <c r="V1087"/>
  <c r="W1087"/>
  <c r="X1087"/>
  <c r="Y1087"/>
  <c r="P1088"/>
  <c r="Q1088"/>
  <c r="R1088"/>
  <c r="S1088"/>
  <c r="T1088"/>
  <c r="U1088"/>
  <c r="V1088"/>
  <c r="W1088"/>
  <c r="X1088"/>
  <c r="Y1088"/>
  <c r="P1089"/>
  <c r="Q1089"/>
  <c r="R1089"/>
  <c r="S1089"/>
  <c r="T1089"/>
  <c r="U1089"/>
  <c r="V1089"/>
  <c r="W1089"/>
  <c r="X1089"/>
  <c r="Y1089"/>
  <c r="P1090"/>
  <c r="Q1090"/>
  <c r="R1090"/>
  <c r="S1090"/>
  <c r="T1090"/>
  <c r="U1090"/>
  <c r="V1090"/>
  <c r="W1090"/>
  <c r="X1090"/>
  <c r="Y1090"/>
  <c r="P1091"/>
  <c r="Q1091"/>
  <c r="R1091"/>
  <c r="S1091"/>
  <c r="T1091"/>
  <c r="U1091"/>
  <c r="V1091"/>
  <c r="W1091"/>
  <c r="X1091"/>
  <c r="Y1091"/>
  <c r="P1092"/>
  <c r="Q1092"/>
  <c r="R1092"/>
  <c r="S1092"/>
  <c r="T1092"/>
  <c r="U1092"/>
  <c r="V1092"/>
  <c r="W1092"/>
  <c r="X1092"/>
  <c r="Y1092"/>
  <c r="P1093"/>
  <c r="Q1093"/>
  <c r="R1093"/>
  <c r="S1093"/>
  <c r="T1093"/>
  <c r="U1093"/>
  <c r="V1093"/>
  <c r="W1093"/>
  <c r="X1093"/>
  <c r="Y1093"/>
  <c r="P1094"/>
  <c r="Q1094"/>
  <c r="R1094"/>
  <c r="S1094"/>
  <c r="T1094"/>
  <c r="U1094"/>
  <c r="V1094"/>
  <c r="W1094"/>
  <c r="X1094"/>
  <c r="Y1094"/>
  <c r="P1095"/>
  <c r="Q1095"/>
  <c r="R1095"/>
  <c r="S1095"/>
  <c r="T1095"/>
  <c r="U1095"/>
  <c r="V1095"/>
  <c r="W1095"/>
  <c r="X1095"/>
  <c r="Y1095"/>
  <c r="P1096"/>
  <c r="Q1096"/>
  <c r="R1096"/>
  <c r="S1096"/>
  <c r="T1096"/>
  <c r="U1096"/>
  <c r="V1096"/>
  <c r="W1096"/>
  <c r="X1096"/>
  <c r="Y1096"/>
  <c r="P1097"/>
  <c r="Q1097"/>
  <c r="R1097"/>
  <c r="S1097"/>
  <c r="T1097"/>
  <c r="U1097"/>
  <c r="V1097"/>
  <c r="W1097"/>
  <c r="X1097"/>
  <c r="Y1097"/>
  <c r="P1098"/>
  <c r="Q1098"/>
  <c r="R1098"/>
  <c r="S1098"/>
  <c r="T1098"/>
  <c r="U1098"/>
  <c r="V1098"/>
  <c r="W1098"/>
  <c r="X1098"/>
  <c r="Y1098"/>
  <c r="P1099"/>
  <c r="Q1099"/>
  <c r="R1099"/>
  <c r="S1099"/>
  <c r="T1099"/>
  <c r="U1099"/>
  <c r="V1099"/>
  <c r="W1099"/>
  <c r="X1099"/>
  <c r="Y1099"/>
  <c r="P1100"/>
  <c r="Q1100"/>
  <c r="R1100"/>
  <c r="S1100"/>
  <c r="T1100"/>
  <c r="U1100"/>
  <c r="V1100"/>
  <c r="W1100"/>
  <c r="X1100"/>
  <c r="Y1100"/>
  <c r="P1101"/>
  <c r="Q1101"/>
  <c r="R1101"/>
  <c r="S1101"/>
  <c r="T1101"/>
  <c r="U1101"/>
  <c r="V1101"/>
  <c r="W1101"/>
  <c r="X1101"/>
  <c r="Y1101"/>
  <c r="P1102"/>
  <c r="Q1102"/>
  <c r="R1102"/>
  <c r="S1102"/>
  <c r="T1102"/>
  <c r="U1102"/>
  <c r="V1102"/>
  <c r="W1102"/>
  <c r="X1102"/>
  <c r="Y1102"/>
  <c r="P1103"/>
  <c r="Q1103"/>
  <c r="R1103"/>
  <c r="S1103"/>
  <c r="T1103"/>
  <c r="U1103"/>
  <c r="V1103"/>
  <c r="W1103"/>
  <c r="X1103"/>
  <c r="Y1103"/>
  <c r="P1104"/>
  <c r="Q1104"/>
  <c r="R1104"/>
  <c r="S1104"/>
  <c r="T1104"/>
  <c r="U1104"/>
  <c r="V1104"/>
  <c r="W1104"/>
  <c r="X1104"/>
  <c r="Y1104"/>
  <c r="P1067"/>
  <c r="Q1067"/>
  <c r="R1067"/>
  <c r="S1067"/>
  <c r="T1067"/>
  <c r="U1067"/>
  <c r="V1067"/>
  <c r="W1067"/>
  <c r="X1067"/>
  <c r="Y1067"/>
  <c r="P1068"/>
  <c r="Q1068"/>
  <c r="R1068"/>
  <c r="S1068"/>
  <c r="T1068"/>
  <c r="U1068"/>
  <c r="V1068"/>
  <c r="W1068"/>
  <c r="X1068"/>
  <c r="Y1068"/>
  <c r="P1069"/>
  <c r="Q1069"/>
  <c r="R1069"/>
  <c r="S1069"/>
  <c r="T1069"/>
  <c r="U1069"/>
  <c r="V1069"/>
  <c r="W1069"/>
  <c r="X1069"/>
  <c r="Y1069"/>
  <c r="P1070"/>
  <c r="Q1070"/>
  <c r="R1070"/>
  <c r="S1070"/>
  <c r="T1070"/>
  <c r="U1070"/>
  <c r="V1070"/>
  <c r="W1070"/>
  <c r="X1070"/>
  <c r="Y1070"/>
  <c r="P1071"/>
  <c r="Q1071"/>
  <c r="R1071"/>
  <c r="S1071"/>
  <c r="T1071"/>
  <c r="U1071"/>
  <c r="V1071"/>
  <c r="W1071"/>
  <c r="X1071"/>
  <c r="Y1071"/>
  <c r="P1072"/>
  <c r="Q1072"/>
  <c r="R1072"/>
  <c r="S1072"/>
  <c r="T1072"/>
  <c r="U1072"/>
  <c r="V1072"/>
  <c r="W1072"/>
  <c r="X1072"/>
  <c r="Y1072"/>
  <c r="P1073"/>
  <c r="Q1073"/>
  <c r="R1073"/>
  <c r="S1073"/>
  <c r="T1073"/>
  <c r="U1073"/>
  <c r="V1073"/>
  <c r="W1073"/>
  <c r="X1073"/>
  <c r="Y1073"/>
  <c r="P1074"/>
  <c r="Q1074"/>
  <c r="R1074"/>
  <c r="S1074"/>
  <c r="T1074"/>
  <c r="U1074"/>
  <c r="V1074"/>
  <c r="W1074"/>
  <c r="X1074"/>
  <c r="Y1074"/>
  <c r="P1075"/>
  <c r="Q1075"/>
  <c r="R1075"/>
  <c r="S1075"/>
  <c r="T1075"/>
  <c r="U1075"/>
  <c r="V1075"/>
  <c r="W1075"/>
  <c r="X1075"/>
  <c r="Y1075"/>
  <c r="P1076"/>
  <c r="Q1076"/>
  <c r="R1076"/>
  <c r="S1076"/>
  <c r="T1076"/>
  <c r="U1076"/>
  <c r="V1076"/>
  <c r="W1076"/>
  <c r="X1076"/>
  <c r="Y1076"/>
  <c r="P1077"/>
  <c r="Q1077"/>
  <c r="R1077"/>
  <c r="S1077"/>
  <c r="T1077"/>
  <c r="U1077"/>
  <c r="V1077"/>
  <c r="W1077"/>
  <c r="X1077"/>
  <c r="Y1077"/>
  <c r="P1078"/>
  <c r="Q1078"/>
  <c r="R1078"/>
  <c r="S1078"/>
  <c r="T1078"/>
  <c r="U1078"/>
  <c r="V1078"/>
  <c r="W1078"/>
  <c r="X1078"/>
  <c r="Y1078"/>
  <c r="P1079"/>
  <c r="Q1079"/>
  <c r="R1079"/>
  <c r="S1079"/>
  <c r="T1079"/>
  <c r="U1079"/>
  <c r="V1079"/>
  <c r="W1079"/>
  <c r="X1079"/>
  <c r="Y1079"/>
  <c r="P1080"/>
  <c r="Q1080"/>
  <c r="R1080"/>
  <c r="S1080"/>
  <c r="T1080"/>
  <c r="U1080"/>
  <c r="V1080"/>
  <c r="W1080"/>
  <c r="X1080"/>
  <c r="Y1080"/>
  <c r="P1081"/>
  <c r="Q1081"/>
  <c r="R1081"/>
  <c r="S1081"/>
  <c r="T1081"/>
  <c r="U1081"/>
  <c r="V1081"/>
  <c r="W1081"/>
  <c r="X1081"/>
  <c r="Y1081"/>
  <c r="P1082"/>
  <c r="Q1082"/>
  <c r="R1082"/>
  <c r="S1082"/>
  <c r="T1082"/>
  <c r="U1082"/>
  <c r="V1082"/>
  <c r="W1082"/>
  <c r="X1082"/>
  <c r="Y1082"/>
  <c r="P1083"/>
  <c r="Q1083"/>
  <c r="R1083"/>
  <c r="S1083"/>
  <c r="T1083"/>
  <c r="U1083"/>
  <c r="V1083"/>
  <c r="W1083"/>
  <c r="X1083"/>
  <c r="Y1083"/>
  <c r="P1049"/>
  <c r="Q1049"/>
  <c r="R1049"/>
  <c r="S1049"/>
  <c r="T1049"/>
  <c r="U1049"/>
  <c r="V1049"/>
  <c r="W1049"/>
  <c r="X1049"/>
  <c r="Y1049"/>
  <c r="P1050"/>
  <c r="Q1050"/>
  <c r="R1050"/>
  <c r="S1050"/>
  <c r="T1050"/>
  <c r="U1050"/>
  <c r="V1050"/>
  <c r="W1050"/>
  <c r="X1050"/>
  <c r="Y1050"/>
  <c r="P1051"/>
  <c r="Q1051"/>
  <c r="R1051"/>
  <c r="S1051"/>
  <c r="T1051"/>
  <c r="U1051"/>
  <c r="V1051"/>
  <c r="W1051"/>
  <c r="X1051"/>
  <c r="Y1051"/>
  <c r="P1052"/>
  <c r="Q1052"/>
  <c r="R1052"/>
  <c r="S1052"/>
  <c r="T1052"/>
  <c r="U1052"/>
  <c r="V1052"/>
  <c r="W1052"/>
  <c r="X1052"/>
  <c r="Y1052"/>
  <c r="P1053"/>
  <c r="Q1053"/>
  <c r="R1053"/>
  <c r="S1053"/>
  <c r="T1053"/>
  <c r="U1053"/>
  <c r="V1053"/>
  <c r="W1053"/>
  <c r="X1053"/>
  <c r="Y1053"/>
  <c r="P1054"/>
  <c r="Q1054"/>
  <c r="R1054"/>
  <c r="S1054"/>
  <c r="T1054"/>
  <c r="U1054"/>
  <c r="V1054"/>
  <c r="W1054"/>
  <c r="X1054"/>
  <c r="Y1054"/>
  <c r="P1055"/>
  <c r="Q1055"/>
  <c r="R1055"/>
  <c r="S1055"/>
  <c r="T1055"/>
  <c r="U1055"/>
  <c r="V1055"/>
  <c r="W1055"/>
  <c r="X1055"/>
  <c r="Y1055"/>
  <c r="P1056"/>
  <c r="Q1056"/>
  <c r="R1056"/>
  <c r="S1056"/>
  <c r="T1056"/>
  <c r="U1056"/>
  <c r="V1056"/>
  <c r="W1056"/>
  <c r="X1056"/>
  <c r="Y1056"/>
  <c r="P1057"/>
  <c r="Q1057"/>
  <c r="R1057"/>
  <c r="S1057"/>
  <c r="T1057"/>
  <c r="U1057"/>
  <c r="V1057"/>
  <c r="W1057"/>
  <c r="X1057"/>
  <c r="Y1057"/>
  <c r="P1058"/>
  <c r="Q1058"/>
  <c r="R1058"/>
  <c r="S1058"/>
  <c r="T1058"/>
  <c r="U1058"/>
  <c r="V1058"/>
  <c r="W1058"/>
  <c r="X1058"/>
  <c r="Y1058"/>
  <c r="P1059"/>
  <c r="Q1059"/>
  <c r="R1059"/>
  <c r="S1059"/>
  <c r="T1059"/>
  <c r="U1059"/>
  <c r="V1059"/>
  <c r="W1059"/>
  <c r="X1059"/>
  <c r="Y1059"/>
  <c r="P1060"/>
  <c r="Q1060"/>
  <c r="R1060"/>
  <c r="S1060"/>
  <c r="T1060"/>
  <c r="U1060"/>
  <c r="V1060"/>
  <c r="W1060"/>
  <c r="X1060"/>
  <c r="Y1060"/>
  <c r="P1061"/>
  <c r="Q1061"/>
  <c r="R1061"/>
  <c r="S1061"/>
  <c r="T1061"/>
  <c r="U1061"/>
  <c r="V1061"/>
  <c r="W1061"/>
  <c r="X1061"/>
  <c r="Y1061"/>
  <c r="P1062"/>
  <c r="Q1062"/>
  <c r="R1062"/>
  <c r="S1062"/>
  <c r="T1062"/>
  <c r="U1062"/>
  <c r="V1062"/>
  <c r="W1062"/>
  <c r="X1062"/>
  <c r="Y1062"/>
  <c r="P1063"/>
  <c r="Q1063"/>
  <c r="R1063"/>
  <c r="S1063"/>
  <c r="T1063"/>
  <c r="U1063"/>
  <c r="V1063"/>
  <c r="W1063"/>
  <c r="X1063"/>
  <c r="Y1063"/>
  <c r="P1064"/>
  <c r="Q1064"/>
  <c r="R1064"/>
  <c r="S1064"/>
  <c r="T1064"/>
  <c r="U1064"/>
  <c r="V1064"/>
  <c r="W1064"/>
  <c r="X1064"/>
  <c r="Y1064"/>
  <c r="P1065"/>
  <c r="Q1065"/>
  <c r="R1065"/>
  <c r="S1065"/>
  <c r="T1065"/>
  <c r="U1065"/>
  <c r="V1065"/>
  <c r="W1065"/>
  <c r="X1065"/>
  <c r="Y1065"/>
  <c r="P1032"/>
  <c r="Q1032"/>
  <c r="R1032"/>
  <c r="S1032"/>
  <c r="T1032"/>
  <c r="U1032"/>
  <c r="V1032"/>
  <c r="W1032"/>
  <c r="X1032"/>
  <c r="Y1032"/>
  <c r="P1033"/>
  <c r="Q1033"/>
  <c r="R1033"/>
  <c r="S1033"/>
  <c r="T1033"/>
  <c r="U1033"/>
  <c r="V1033"/>
  <c r="W1033"/>
  <c r="X1033"/>
  <c r="Y1033"/>
  <c r="P1034"/>
  <c r="Q1034"/>
  <c r="R1034"/>
  <c r="S1034"/>
  <c r="T1034"/>
  <c r="U1034"/>
  <c r="V1034"/>
  <c r="W1034"/>
  <c r="X1034"/>
  <c r="Y1034"/>
  <c r="P1035"/>
  <c r="Q1035"/>
  <c r="R1035"/>
  <c r="S1035"/>
  <c r="T1035"/>
  <c r="U1035"/>
  <c r="V1035"/>
  <c r="W1035"/>
  <c r="X1035"/>
  <c r="Y1035"/>
  <c r="P1036"/>
  <c r="Q1036"/>
  <c r="R1036"/>
  <c r="S1036"/>
  <c r="T1036"/>
  <c r="U1036"/>
  <c r="V1036"/>
  <c r="W1036"/>
  <c r="X1036"/>
  <c r="Y1036"/>
  <c r="P1037"/>
  <c r="Q1037"/>
  <c r="R1037"/>
  <c r="S1037"/>
  <c r="T1037"/>
  <c r="U1037"/>
  <c r="V1037"/>
  <c r="W1037"/>
  <c r="X1037"/>
  <c r="Y1037"/>
  <c r="P1038"/>
  <c r="Q1038"/>
  <c r="R1038"/>
  <c r="S1038"/>
  <c r="T1038"/>
  <c r="U1038"/>
  <c r="V1038"/>
  <c r="W1038"/>
  <c r="X1038"/>
  <c r="Y1038"/>
  <c r="P1039"/>
  <c r="Q1039"/>
  <c r="R1039"/>
  <c r="S1039"/>
  <c r="T1039"/>
  <c r="U1039"/>
  <c r="V1039"/>
  <c r="W1039"/>
  <c r="X1039"/>
  <c r="Y1039"/>
  <c r="P1040"/>
  <c r="Q1040"/>
  <c r="R1040"/>
  <c r="S1040"/>
  <c r="T1040"/>
  <c r="U1040"/>
  <c r="V1040"/>
  <c r="W1040"/>
  <c r="X1040"/>
  <c r="Y1040"/>
  <c r="P1041"/>
  <c r="Q1041"/>
  <c r="R1041"/>
  <c r="S1041"/>
  <c r="T1041"/>
  <c r="U1041"/>
  <c r="V1041"/>
  <c r="W1041"/>
  <c r="X1041"/>
  <c r="Y1041"/>
  <c r="P1042"/>
  <c r="Q1042"/>
  <c r="R1042"/>
  <c r="S1042"/>
  <c r="T1042"/>
  <c r="U1042"/>
  <c r="V1042"/>
  <c r="W1042"/>
  <c r="X1042"/>
  <c r="Y1042"/>
  <c r="P1043"/>
  <c r="Q1043"/>
  <c r="R1043"/>
  <c r="S1043"/>
  <c r="T1043"/>
  <c r="U1043"/>
  <c r="V1043"/>
  <c r="W1043"/>
  <c r="X1043"/>
  <c r="Y1043"/>
  <c r="P1044"/>
  <c r="Q1044"/>
  <c r="R1044"/>
  <c r="S1044"/>
  <c r="T1044"/>
  <c r="U1044"/>
  <c r="V1044"/>
  <c r="W1044"/>
  <c r="X1044"/>
  <c r="Y1044"/>
  <c r="P1045"/>
  <c r="Q1045"/>
  <c r="R1045"/>
  <c r="S1045"/>
  <c r="T1045"/>
  <c r="U1045"/>
  <c r="V1045"/>
  <c r="W1045"/>
  <c r="X1045"/>
  <c r="Y1045"/>
  <c r="P1046"/>
  <c r="Q1046"/>
  <c r="R1046"/>
  <c r="S1046"/>
  <c r="T1046"/>
  <c r="U1046"/>
  <c r="V1046"/>
  <c r="W1046"/>
  <c r="X1046"/>
  <c r="Y1046"/>
  <c r="P1047"/>
  <c r="Q1047"/>
  <c r="R1047"/>
  <c r="S1047"/>
  <c r="T1047"/>
  <c r="U1047"/>
  <c r="V1047"/>
  <c r="W1047"/>
  <c r="X1047"/>
  <c r="Y1047"/>
  <c r="P1021"/>
  <c r="Q1021"/>
  <c r="R1021"/>
  <c r="S1021"/>
  <c r="T1021"/>
  <c r="U1021"/>
  <c r="V1021"/>
  <c r="W1021"/>
  <c r="X1021"/>
  <c r="Y1021"/>
  <c r="P1022"/>
  <c r="Q1022"/>
  <c r="R1022"/>
  <c r="S1022"/>
  <c r="T1022"/>
  <c r="U1022"/>
  <c r="V1022"/>
  <c r="W1022"/>
  <c r="X1022"/>
  <c r="Y1022"/>
  <c r="P1023"/>
  <c r="Q1023"/>
  <c r="R1023"/>
  <c r="S1023"/>
  <c r="T1023"/>
  <c r="U1023"/>
  <c r="V1023"/>
  <c r="W1023"/>
  <c r="X1023"/>
  <c r="Y1023"/>
  <c r="P1024"/>
  <c r="Q1024"/>
  <c r="R1024"/>
  <c r="S1024"/>
  <c r="T1024"/>
  <c r="U1024"/>
  <c r="V1024"/>
  <c r="W1024"/>
  <c r="X1024"/>
  <c r="Y1024"/>
  <c r="P1025"/>
  <c r="Q1025"/>
  <c r="R1025"/>
  <c r="S1025"/>
  <c r="T1025"/>
  <c r="U1025"/>
  <c r="V1025"/>
  <c r="W1025"/>
  <c r="X1025"/>
  <c r="Y1025"/>
  <c r="P1026"/>
  <c r="Q1026"/>
  <c r="R1026"/>
  <c r="S1026"/>
  <c r="T1026"/>
  <c r="U1026"/>
  <c r="V1026"/>
  <c r="W1026"/>
  <c r="X1026"/>
  <c r="Y1026"/>
  <c r="P1027"/>
  <c r="Q1027"/>
  <c r="R1027"/>
  <c r="S1027"/>
  <c r="T1027"/>
  <c r="U1027"/>
  <c r="V1027"/>
  <c r="W1027"/>
  <c r="X1027"/>
  <c r="Y1027"/>
  <c r="P1028"/>
  <c r="Q1028"/>
  <c r="R1028"/>
  <c r="S1028"/>
  <c r="T1028"/>
  <c r="U1028"/>
  <c r="V1028"/>
  <c r="W1028"/>
  <c r="X1028"/>
  <c r="Y1028"/>
  <c r="P1029"/>
  <c r="Q1029"/>
  <c r="R1029"/>
  <c r="S1029"/>
  <c r="T1029"/>
  <c r="U1029"/>
  <c r="V1029"/>
  <c r="W1029"/>
  <c r="X1029"/>
  <c r="Y1029"/>
  <c r="P1030"/>
  <c r="Q1030"/>
  <c r="R1030"/>
  <c r="S1030"/>
  <c r="T1030"/>
  <c r="U1030"/>
  <c r="V1030"/>
  <c r="W1030"/>
  <c r="X1030"/>
  <c r="Y1030"/>
  <c r="P1009"/>
  <c r="Q1009"/>
  <c r="R1009"/>
  <c r="S1009"/>
  <c r="T1009"/>
  <c r="U1009"/>
  <c r="V1009"/>
  <c r="W1009"/>
  <c r="X1009"/>
  <c r="Y1009"/>
  <c r="P1010"/>
  <c r="Q1010"/>
  <c r="R1010"/>
  <c r="S1010"/>
  <c r="T1010"/>
  <c r="U1010"/>
  <c r="V1010"/>
  <c r="W1010"/>
  <c r="X1010"/>
  <c r="Y1010"/>
  <c r="P1011"/>
  <c r="Q1011"/>
  <c r="R1011"/>
  <c r="S1011"/>
  <c r="T1011"/>
  <c r="U1011"/>
  <c r="V1011"/>
  <c r="W1011"/>
  <c r="X1011"/>
  <c r="Y1011"/>
  <c r="P1012"/>
  <c r="Q1012"/>
  <c r="R1012"/>
  <c r="S1012"/>
  <c r="T1012"/>
  <c r="U1012"/>
  <c r="V1012"/>
  <c r="W1012"/>
  <c r="X1012"/>
  <c r="Y1012"/>
  <c r="P1013"/>
  <c r="Q1013"/>
  <c r="R1013"/>
  <c r="S1013"/>
  <c r="T1013"/>
  <c r="U1013"/>
  <c r="V1013"/>
  <c r="W1013"/>
  <c r="X1013"/>
  <c r="Y1013"/>
  <c r="P1014"/>
  <c r="Q1014"/>
  <c r="R1014"/>
  <c r="S1014"/>
  <c r="T1014"/>
  <c r="U1014"/>
  <c r="V1014"/>
  <c r="W1014"/>
  <c r="X1014"/>
  <c r="Y1014"/>
  <c r="P1015"/>
  <c r="Q1015"/>
  <c r="R1015"/>
  <c r="S1015"/>
  <c r="T1015"/>
  <c r="U1015"/>
  <c r="V1015"/>
  <c r="W1015"/>
  <c r="X1015"/>
  <c r="Y1015"/>
  <c r="P1016"/>
  <c r="Q1016"/>
  <c r="R1016"/>
  <c r="S1016"/>
  <c r="T1016"/>
  <c r="U1016"/>
  <c r="V1016"/>
  <c r="W1016"/>
  <c r="X1016"/>
  <c r="Y1016"/>
  <c r="P1017"/>
  <c r="Q1017"/>
  <c r="R1017"/>
  <c r="S1017"/>
  <c r="T1017"/>
  <c r="U1017"/>
  <c r="V1017"/>
  <c r="W1017"/>
  <c r="X1017"/>
  <c r="Y1017"/>
  <c r="P1018"/>
  <c r="Q1018"/>
  <c r="R1018"/>
  <c r="S1018"/>
  <c r="T1018"/>
  <c r="U1018"/>
  <c r="V1018"/>
  <c r="W1018"/>
  <c r="X1018"/>
  <c r="Y1018"/>
  <c r="P1019"/>
  <c r="Q1019"/>
  <c r="R1019"/>
  <c r="S1019"/>
  <c r="T1019"/>
  <c r="U1019"/>
  <c r="V1019"/>
  <c r="W1019"/>
  <c r="X1019"/>
  <c r="Y1019"/>
  <c r="P992"/>
  <c r="Q992"/>
  <c r="R992"/>
  <c r="S992"/>
  <c r="T992"/>
  <c r="U992"/>
  <c r="V992"/>
  <c r="W992"/>
  <c r="X992"/>
  <c r="Y992"/>
  <c r="P993"/>
  <c r="Q993"/>
  <c r="R993"/>
  <c r="S993"/>
  <c r="T993"/>
  <c r="U993"/>
  <c r="V993"/>
  <c r="W993"/>
  <c r="X993"/>
  <c r="Y993"/>
  <c r="P994"/>
  <c r="Q994"/>
  <c r="R994"/>
  <c r="S994"/>
  <c r="T994"/>
  <c r="U994"/>
  <c r="V994"/>
  <c r="W994"/>
  <c r="X994"/>
  <c r="Y994"/>
  <c r="P995"/>
  <c r="Q995"/>
  <c r="R995"/>
  <c r="S995"/>
  <c r="T995"/>
  <c r="U995"/>
  <c r="V995"/>
  <c r="W995"/>
  <c r="X995"/>
  <c r="Y995"/>
  <c r="P996"/>
  <c r="Q996"/>
  <c r="R996"/>
  <c r="S996"/>
  <c r="T996"/>
  <c r="U996"/>
  <c r="V996"/>
  <c r="W996"/>
  <c r="X996"/>
  <c r="Y996"/>
  <c r="P997"/>
  <c r="Q997"/>
  <c r="R997"/>
  <c r="S997"/>
  <c r="T997"/>
  <c r="U997"/>
  <c r="V997"/>
  <c r="W997"/>
  <c r="X997"/>
  <c r="Y997"/>
  <c r="P998"/>
  <c r="Q998"/>
  <c r="R998"/>
  <c r="S998"/>
  <c r="T998"/>
  <c r="U998"/>
  <c r="V998"/>
  <c r="W998"/>
  <c r="X998"/>
  <c r="Y998"/>
  <c r="P999"/>
  <c r="Q999"/>
  <c r="R999"/>
  <c r="S999"/>
  <c r="T999"/>
  <c r="U999"/>
  <c r="V999"/>
  <c r="W999"/>
  <c r="X999"/>
  <c r="Y999"/>
  <c r="P1000"/>
  <c r="Q1000"/>
  <c r="R1000"/>
  <c r="S1000"/>
  <c r="T1000"/>
  <c r="U1000"/>
  <c r="V1000"/>
  <c r="W1000"/>
  <c r="X1000"/>
  <c r="Y1000"/>
  <c r="P1001"/>
  <c r="Q1001"/>
  <c r="R1001"/>
  <c r="S1001"/>
  <c r="T1001"/>
  <c r="U1001"/>
  <c r="V1001"/>
  <c r="W1001"/>
  <c r="X1001"/>
  <c r="Y1001"/>
  <c r="P1002"/>
  <c r="Q1002"/>
  <c r="R1002"/>
  <c r="S1002"/>
  <c r="T1002"/>
  <c r="U1002"/>
  <c r="V1002"/>
  <c r="W1002"/>
  <c r="X1002"/>
  <c r="Y1002"/>
  <c r="P1003"/>
  <c r="Q1003"/>
  <c r="R1003"/>
  <c r="S1003"/>
  <c r="T1003"/>
  <c r="U1003"/>
  <c r="V1003"/>
  <c r="W1003"/>
  <c r="X1003"/>
  <c r="Y1003"/>
  <c r="P1004"/>
  <c r="Q1004"/>
  <c r="R1004"/>
  <c r="S1004"/>
  <c r="T1004"/>
  <c r="U1004"/>
  <c r="V1004"/>
  <c r="W1004"/>
  <c r="X1004"/>
  <c r="Y1004"/>
  <c r="P1005"/>
  <c r="Q1005"/>
  <c r="R1005"/>
  <c r="S1005"/>
  <c r="T1005"/>
  <c r="U1005"/>
  <c r="V1005"/>
  <c r="W1005"/>
  <c r="X1005"/>
  <c r="Y1005"/>
  <c r="P1006"/>
  <c r="Q1006"/>
  <c r="R1006"/>
  <c r="S1006"/>
  <c r="T1006"/>
  <c r="U1006"/>
  <c r="V1006"/>
  <c r="W1006"/>
  <c r="X1006"/>
  <c r="Y1006"/>
  <c r="P1007"/>
  <c r="Q1007"/>
  <c r="R1007"/>
  <c r="S1007"/>
  <c r="T1007"/>
  <c r="U1007"/>
  <c r="V1007"/>
  <c r="W1007"/>
  <c r="X1007"/>
  <c r="Y1007"/>
  <c r="P974"/>
  <c r="Q974"/>
  <c r="R974"/>
  <c r="S974"/>
  <c r="T974"/>
  <c r="U974"/>
  <c r="V974"/>
  <c r="W974"/>
  <c r="X974"/>
  <c r="Y974"/>
  <c r="P975"/>
  <c r="Q975"/>
  <c r="R975"/>
  <c r="S975"/>
  <c r="T975"/>
  <c r="U975"/>
  <c r="V975"/>
  <c r="W975"/>
  <c r="X975"/>
  <c r="Y975"/>
  <c r="P976"/>
  <c r="Q976"/>
  <c r="R976"/>
  <c r="S976"/>
  <c r="T976"/>
  <c r="U976"/>
  <c r="V976"/>
  <c r="W976"/>
  <c r="X976"/>
  <c r="Y976"/>
  <c r="P977"/>
  <c r="Q977"/>
  <c r="R977"/>
  <c r="S977"/>
  <c r="T977"/>
  <c r="U977"/>
  <c r="V977"/>
  <c r="W977"/>
  <c r="X977"/>
  <c r="Y977"/>
  <c r="P978"/>
  <c r="Q978"/>
  <c r="R978"/>
  <c r="S978"/>
  <c r="T978"/>
  <c r="U978"/>
  <c r="V978"/>
  <c r="W978"/>
  <c r="X978"/>
  <c r="Y978"/>
  <c r="P979"/>
  <c r="Q979"/>
  <c r="R979"/>
  <c r="S979"/>
  <c r="T979"/>
  <c r="U979"/>
  <c r="V979"/>
  <c r="W979"/>
  <c r="X979"/>
  <c r="Y979"/>
  <c r="P980"/>
  <c r="Q980"/>
  <c r="R980"/>
  <c r="S980"/>
  <c r="T980"/>
  <c r="U980"/>
  <c r="V980"/>
  <c r="W980"/>
  <c r="X980"/>
  <c r="Y980"/>
  <c r="P981"/>
  <c r="Q981"/>
  <c r="R981"/>
  <c r="S981"/>
  <c r="T981"/>
  <c r="U981"/>
  <c r="V981"/>
  <c r="W981"/>
  <c r="X981"/>
  <c r="Y981"/>
  <c r="P982"/>
  <c r="Q982"/>
  <c r="R982"/>
  <c r="S982"/>
  <c r="T982"/>
  <c r="U982"/>
  <c r="V982"/>
  <c r="W982"/>
  <c r="X982"/>
  <c r="Y982"/>
  <c r="P983"/>
  <c r="Q983"/>
  <c r="R983"/>
  <c r="S983"/>
  <c r="T983"/>
  <c r="U983"/>
  <c r="V983"/>
  <c r="W983"/>
  <c r="X983"/>
  <c r="Y983"/>
  <c r="P984"/>
  <c r="Q984"/>
  <c r="R984"/>
  <c r="S984"/>
  <c r="T984"/>
  <c r="U984"/>
  <c r="V984"/>
  <c r="W984"/>
  <c r="X984"/>
  <c r="Y984"/>
  <c r="P985"/>
  <c r="Q985"/>
  <c r="R985"/>
  <c r="S985"/>
  <c r="T985"/>
  <c r="U985"/>
  <c r="V985"/>
  <c r="W985"/>
  <c r="X985"/>
  <c r="Y985"/>
  <c r="P986"/>
  <c r="Q986"/>
  <c r="R986"/>
  <c r="S986"/>
  <c r="T986"/>
  <c r="U986"/>
  <c r="V986"/>
  <c r="W986"/>
  <c r="X986"/>
  <c r="Y986"/>
  <c r="P987"/>
  <c r="Q987"/>
  <c r="R987"/>
  <c r="S987"/>
  <c r="T987"/>
  <c r="U987"/>
  <c r="V987"/>
  <c r="W987"/>
  <c r="X987"/>
  <c r="Y987"/>
  <c r="P988"/>
  <c r="Q988"/>
  <c r="R988"/>
  <c r="S988"/>
  <c r="T988"/>
  <c r="U988"/>
  <c r="V988"/>
  <c r="W988"/>
  <c r="X988"/>
  <c r="Y988"/>
  <c r="P989"/>
  <c r="Q989"/>
  <c r="R989"/>
  <c r="S989"/>
  <c r="T989"/>
  <c r="U989"/>
  <c r="V989"/>
  <c r="W989"/>
  <c r="X989"/>
  <c r="Y989"/>
  <c r="P990"/>
  <c r="Q990"/>
  <c r="R990"/>
  <c r="S990"/>
  <c r="T990"/>
  <c r="U990"/>
  <c r="V990"/>
  <c r="W990"/>
  <c r="X990"/>
  <c r="Y990"/>
  <c r="P954"/>
  <c r="Q954"/>
  <c r="R954"/>
  <c r="S954"/>
  <c r="T954"/>
  <c r="U954"/>
  <c r="V954"/>
  <c r="W954"/>
  <c r="X954"/>
  <c r="Y954"/>
  <c r="P955"/>
  <c r="Q955"/>
  <c r="R955"/>
  <c r="S955"/>
  <c r="T955"/>
  <c r="U955"/>
  <c r="V955"/>
  <c r="W955"/>
  <c r="X955"/>
  <c r="Y955"/>
  <c r="P956"/>
  <c r="Q956"/>
  <c r="R956"/>
  <c r="S956"/>
  <c r="T956"/>
  <c r="U956"/>
  <c r="V956"/>
  <c r="W956"/>
  <c r="X956"/>
  <c r="Y956"/>
  <c r="P957"/>
  <c r="Q957"/>
  <c r="R957"/>
  <c r="S957"/>
  <c r="T957"/>
  <c r="U957"/>
  <c r="V957"/>
  <c r="W957"/>
  <c r="X957"/>
  <c r="Y957"/>
  <c r="P958"/>
  <c r="Q958"/>
  <c r="R958"/>
  <c r="S958"/>
  <c r="T958"/>
  <c r="U958"/>
  <c r="V958"/>
  <c r="W958"/>
  <c r="X958"/>
  <c r="Y958"/>
  <c r="P959"/>
  <c r="Q959"/>
  <c r="R959"/>
  <c r="S959"/>
  <c r="T959"/>
  <c r="U959"/>
  <c r="V959"/>
  <c r="W959"/>
  <c r="X959"/>
  <c r="Y959"/>
  <c r="P960"/>
  <c r="Q960"/>
  <c r="R960"/>
  <c r="S960"/>
  <c r="T960"/>
  <c r="U960"/>
  <c r="V960"/>
  <c r="W960"/>
  <c r="X960"/>
  <c r="Y960"/>
  <c r="P961"/>
  <c r="Q961"/>
  <c r="R961"/>
  <c r="S961"/>
  <c r="T961"/>
  <c r="U961"/>
  <c r="V961"/>
  <c r="W961"/>
  <c r="X961"/>
  <c r="Y961"/>
  <c r="P962"/>
  <c r="Q962"/>
  <c r="R962"/>
  <c r="S962"/>
  <c r="T962"/>
  <c r="U962"/>
  <c r="V962"/>
  <c r="W962"/>
  <c r="X962"/>
  <c r="Y962"/>
  <c r="P963"/>
  <c r="Q963"/>
  <c r="R963"/>
  <c r="S963"/>
  <c r="T963"/>
  <c r="U963"/>
  <c r="V963"/>
  <c r="W963"/>
  <c r="X963"/>
  <c r="Y963"/>
  <c r="P964"/>
  <c r="Q964"/>
  <c r="R964"/>
  <c r="S964"/>
  <c r="T964"/>
  <c r="U964"/>
  <c r="V964"/>
  <c r="W964"/>
  <c r="X964"/>
  <c r="Y964"/>
  <c r="P965"/>
  <c r="Q965"/>
  <c r="R965"/>
  <c r="S965"/>
  <c r="T965"/>
  <c r="U965"/>
  <c r="V965"/>
  <c r="W965"/>
  <c r="X965"/>
  <c r="Y965"/>
  <c r="P966"/>
  <c r="Q966"/>
  <c r="R966"/>
  <c r="S966"/>
  <c r="T966"/>
  <c r="U966"/>
  <c r="V966"/>
  <c r="W966"/>
  <c r="X966"/>
  <c r="Y966"/>
  <c r="P967"/>
  <c r="Q967"/>
  <c r="R967"/>
  <c r="S967"/>
  <c r="T967"/>
  <c r="U967"/>
  <c r="V967"/>
  <c r="W967"/>
  <c r="X967"/>
  <c r="Y967"/>
  <c r="P968"/>
  <c r="Q968"/>
  <c r="R968"/>
  <c r="S968"/>
  <c r="T968"/>
  <c r="U968"/>
  <c r="V968"/>
  <c r="W968"/>
  <c r="X968"/>
  <c r="Y968"/>
  <c r="P969"/>
  <c r="Q969"/>
  <c r="R969"/>
  <c r="S969"/>
  <c r="T969"/>
  <c r="U969"/>
  <c r="V969"/>
  <c r="W969"/>
  <c r="X969"/>
  <c r="Y969"/>
  <c r="P970"/>
  <c r="Q970"/>
  <c r="R970"/>
  <c r="S970"/>
  <c r="T970"/>
  <c r="U970"/>
  <c r="V970"/>
  <c r="W970"/>
  <c r="X970"/>
  <c r="Y970"/>
  <c r="P971"/>
  <c r="Q971"/>
  <c r="R971"/>
  <c r="S971"/>
  <c r="T971"/>
  <c r="U971"/>
  <c r="V971"/>
  <c r="W971"/>
  <c r="X971"/>
  <c r="Y971"/>
  <c r="P972"/>
  <c r="Q972"/>
  <c r="R972"/>
  <c r="S972"/>
  <c r="T972"/>
  <c r="U972"/>
  <c r="V972"/>
  <c r="W972"/>
  <c r="X972"/>
  <c r="Y972"/>
  <c r="P937"/>
  <c r="Q937"/>
  <c r="R937"/>
  <c r="S937"/>
  <c r="T937"/>
  <c r="U937"/>
  <c r="V937"/>
  <c r="W937"/>
  <c r="X937"/>
  <c r="Y937"/>
  <c r="P938"/>
  <c r="Q938"/>
  <c r="R938"/>
  <c r="S938"/>
  <c r="T938"/>
  <c r="U938"/>
  <c r="V938"/>
  <c r="W938"/>
  <c r="X938"/>
  <c r="Y938"/>
  <c r="P939"/>
  <c r="Q939"/>
  <c r="R939"/>
  <c r="S939"/>
  <c r="T939"/>
  <c r="U939"/>
  <c r="V939"/>
  <c r="W939"/>
  <c r="X939"/>
  <c r="Y939"/>
  <c r="P940"/>
  <c r="Q940"/>
  <c r="R940"/>
  <c r="S940"/>
  <c r="T940"/>
  <c r="U940"/>
  <c r="V940"/>
  <c r="W940"/>
  <c r="X940"/>
  <c r="Y940"/>
  <c r="P941"/>
  <c r="Q941"/>
  <c r="R941"/>
  <c r="S941"/>
  <c r="T941"/>
  <c r="U941"/>
  <c r="V941"/>
  <c r="W941"/>
  <c r="X941"/>
  <c r="Y941"/>
  <c r="P942"/>
  <c r="Q942"/>
  <c r="R942"/>
  <c r="S942"/>
  <c r="T942"/>
  <c r="U942"/>
  <c r="V942"/>
  <c r="W942"/>
  <c r="X942"/>
  <c r="Y942"/>
  <c r="P943"/>
  <c r="Q943"/>
  <c r="R943"/>
  <c r="S943"/>
  <c r="T943"/>
  <c r="U943"/>
  <c r="V943"/>
  <c r="W943"/>
  <c r="X943"/>
  <c r="Y943"/>
  <c r="P944"/>
  <c r="Q944"/>
  <c r="R944"/>
  <c r="S944"/>
  <c r="T944"/>
  <c r="U944"/>
  <c r="V944"/>
  <c r="W944"/>
  <c r="X944"/>
  <c r="Y944"/>
  <c r="P945"/>
  <c r="Q945"/>
  <c r="R945"/>
  <c r="S945"/>
  <c r="T945"/>
  <c r="U945"/>
  <c r="V945"/>
  <c r="W945"/>
  <c r="X945"/>
  <c r="Y945"/>
  <c r="P946"/>
  <c r="Q946"/>
  <c r="R946"/>
  <c r="S946"/>
  <c r="T946"/>
  <c r="U946"/>
  <c r="V946"/>
  <c r="W946"/>
  <c r="X946"/>
  <c r="Y946"/>
  <c r="P947"/>
  <c r="Q947"/>
  <c r="R947"/>
  <c r="S947"/>
  <c r="T947"/>
  <c r="U947"/>
  <c r="V947"/>
  <c r="W947"/>
  <c r="X947"/>
  <c r="Y947"/>
  <c r="P948"/>
  <c r="Q948"/>
  <c r="R948"/>
  <c r="S948"/>
  <c r="T948"/>
  <c r="U948"/>
  <c r="V948"/>
  <c r="W948"/>
  <c r="X948"/>
  <c r="Y948"/>
  <c r="P949"/>
  <c r="Q949"/>
  <c r="R949"/>
  <c r="S949"/>
  <c r="T949"/>
  <c r="U949"/>
  <c r="V949"/>
  <c r="W949"/>
  <c r="X949"/>
  <c r="Y949"/>
  <c r="P950"/>
  <c r="Q950"/>
  <c r="R950"/>
  <c r="S950"/>
  <c r="T950"/>
  <c r="U950"/>
  <c r="V950"/>
  <c r="W950"/>
  <c r="X950"/>
  <c r="Y950"/>
  <c r="P951"/>
  <c r="Q951"/>
  <c r="R951"/>
  <c r="S951"/>
  <c r="T951"/>
  <c r="U951"/>
  <c r="V951"/>
  <c r="W951"/>
  <c r="X951"/>
  <c r="Y951"/>
  <c r="P952"/>
  <c r="Q952"/>
  <c r="R952"/>
  <c r="S952"/>
  <c r="T952"/>
  <c r="U952"/>
  <c r="V952"/>
  <c r="W952"/>
  <c r="X952"/>
  <c r="Y952"/>
  <c r="P919"/>
  <c r="Q919"/>
  <c r="R919"/>
  <c r="S919"/>
  <c r="T919"/>
  <c r="U919"/>
  <c r="V919"/>
  <c r="W919"/>
  <c r="X919"/>
  <c r="Y919"/>
  <c r="P920"/>
  <c r="Q920"/>
  <c r="R920"/>
  <c r="S920"/>
  <c r="T920"/>
  <c r="U920"/>
  <c r="V920"/>
  <c r="W920"/>
  <c r="X920"/>
  <c r="Y920"/>
  <c r="P921"/>
  <c r="Q921"/>
  <c r="R921"/>
  <c r="S921"/>
  <c r="T921"/>
  <c r="U921"/>
  <c r="V921"/>
  <c r="W921"/>
  <c r="X921"/>
  <c r="Y921"/>
  <c r="P922"/>
  <c r="Q922"/>
  <c r="R922"/>
  <c r="S922"/>
  <c r="T922"/>
  <c r="U922"/>
  <c r="V922"/>
  <c r="W922"/>
  <c r="X922"/>
  <c r="Y922"/>
  <c r="P923"/>
  <c r="Q923"/>
  <c r="R923"/>
  <c r="S923"/>
  <c r="T923"/>
  <c r="U923"/>
  <c r="V923"/>
  <c r="W923"/>
  <c r="X923"/>
  <c r="Y923"/>
  <c r="P924"/>
  <c r="Q924"/>
  <c r="R924"/>
  <c r="S924"/>
  <c r="T924"/>
  <c r="U924"/>
  <c r="V924"/>
  <c r="W924"/>
  <c r="X924"/>
  <c r="Y924"/>
  <c r="P925"/>
  <c r="Q925"/>
  <c r="R925"/>
  <c r="S925"/>
  <c r="T925"/>
  <c r="U925"/>
  <c r="V925"/>
  <c r="W925"/>
  <c r="X925"/>
  <c r="Y925"/>
  <c r="P926"/>
  <c r="Q926"/>
  <c r="R926"/>
  <c r="S926"/>
  <c r="T926"/>
  <c r="U926"/>
  <c r="V926"/>
  <c r="W926"/>
  <c r="X926"/>
  <c r="Y926"/>
  <c r="P927"/>
  <c r="Q927"/>
  <c r="R927"/>
  <c r="S927"/>
  <c r="T927"/>
  <c r="U927"/>
  <c r="V927"/>
  <c r="W927"/>
  <c r="X927"/>
  <c r="Y927"/>
  <c r="P928"/>
  <c r="Q928"/>
  <c r="R928"/>
  <c r="S928"/>
  <c r="T928"/>
  <c r="U928"/>
  <c r="V928"/>
  <c r="W928"/>
  <c r="X928"/>
  <c r="Y928"/>
  <c r="P929"/>
  <c r="Q929"/>
  <c r="R929"/>
  <c r="S929"/>
  <c r="T929"/>
  <c r="U929"/>
  <c r="V929"/>
  <c r="W929"/>
  <c r="X929"/>
  <c r="Y929"/>
  <c r="P930"/>
  <c r="Q930"/>
  <c r="R930"/>
  <c r="S930"/>
  <c r="T930"/>
  <c r="U930"/>
  <c r="V930"/>
  <c r="W930"/>
  <c r="X930"/>
  <c r="Y930"/>
  <c r="P931"/>
  <c r="Q931"/>
  <c r="R931"/>
  <c r="S931"/>
  <c r="T931"/>
  <c r="U931"/>
  <c r="V931"/>
  <c r="W931"/>
  <c r="X931"/>
  <c r="Y931"/>
  <c r="P932"/>
  <c r="Q932"/>
  <c r="R932"/>
  <c r="S932"/>
  <c r="T932"/>
  <c r="U932"/>
  <c r="V932"/>
  <c r="W932"/>
  <c r="X932"/>
  <c r="Y932"/>
  <c r="P933"/>
  <c r="Q933"/>
  <c r="R933"/>
  <c r="S933"/>
  <c r="T933"/>
  <c r="U933"/>
  <c r="V933"/>
  <c r="W933"/>
  <c r="X933"/>
  <c r="Y933"/>
  <c r="P934"/>
  <c r="Q934"/>
  <c r="R934"/>
  <c r="S934"/>
  <c r="T934"/>
  <c r="U934"/>
  <c r="V934"/>
  <c r="W934"/>
  <c r="X934"/>
  <c r="Y934"/>
  <c r="P935"/>
  <c r="Q935"/>
  <c r="R935"/>
  <c r="S935"/>
  <c r="T935"/>
  <c r="U935"/>
  <c r="V935"/>
  <c r="W935"/>
  <c r="X935"/>
  <c r="Y935"/>
  <c r="P901"/>
  <c r="Q901"/>
  <c r="R901"/>
  <c r="S901"/>
  <c r="T901"/>
  <c r="U901"/>
  <c r="V901"/>
  <c r="W901"/>
  <c r="X901"/>
  <c r="Y901"/>
  <c r="P902"/>
  <c r="Q902"/>
  <c r="R902"/>
  <c r="S902"/>
  <c r="T902"/>
  <c r="U902"/>
  <c r="V902"/>
  <c r="W902"/>
  <c r="X902"/>
  <c r="Y902"/>
  <c r="P903"/>
  <c r="Q903"/>
  <c r="R903"/>
  <c r="S903"/>
  <c r="T903"/>
  <c r="U903"/>
  <c r="V903"/>
  <c r="W903"/>
  <c r="X903"/>
  <c r="Y903"/>
  <c r="P904"/>
  <c r="Q904"/>
  <c r="R904"/>
  <c r="S904"/>
  <c r="T904"/>
  <c r="U904"/>
  <c r="V904"/>
  <c r="W904"/>
  <c r="X904"/>
  <c r="Y904"/>
  <c r="P905"/>
  <c r="Q905"/>
  <c r="R905"/>
  <c r="S905"/>
  <c r="T905"/>
  <c r="U905"/>
  <c r="V905"/>
  <c r="W905"/>
  <c r="X905"/>
  <c r="Y905"/>
  <c r="P906"/>
  <c r="Q906"/>
  <c r="R906"/>
  <c r="S906"/>
  <c r="T906"/>
  <c r="U906"/>
  <c r="V906"/>
  <c r="W906"/>
  <c r="X906"/>
  <c r="Y906"/>
  <c r="P907"/>
  <c r="Q907"/>
  <c r="R907"/>
  <c r="S907"/>
  <c r="T907"/>
  <c r="U907"/>
  <c r="V907"/>
  <c r="W907"/>
  <c r="X907"/>
  <c r="Y907"/>
  <c r="P908"/>
  <c r="Q908"/>
  <c r="R908"/>
  <c r="S908"/>
  <c r="T908"/>
  <c r="U908"/>
  <c r="V908"/>
  <c r="W908"/>
  <c r="X908"/>
  <c r="Y908"/>
  <c r="P909"/>
  <c r="Q909"/>
  <c r="R909"/>
  <c r="S909"/>
  <c r="T909"/>
  <c r="U909"/>
  <c r="V909"/>
  <c r="W909"/>
  <c r="X909"/>
  <c r="Y909"/>
  <c r="P910"/>
  <c r="Q910"/>
  <c r="R910"/>
  <c r="S910"/>
  <c r="T910"/>
  <c r="U910"/>
  <c r="V910"/>
  <c r="W910"/>
  <c r="X910"/>
  <c r="Y910"/>
  <c r="P911"/>
  <c r="Q911"/>
  <c r="R911"/>
  <c r="S911"/>
  <c r="T911"/>
  <c r="U911"/>
  <c r="V911"/>
  <c r="W911"/>
  <c r="X911"/>
  <c r="Y911"/>
  <c r="P912"/>
  <c r="Q912"/>
  <c r="R912"/>
  <c r="S912"/>
  <c r="T912"/>
  <c r="U912"/>
  <c r="V912"/>
  <c r="W912"/>
  <c r="X912"/>
  <c r="Y912"/>
  <c r="P913"/>
  <c r="Q913"/>
  <c r="R913"/>
  <c r="S913"/>
  <c r="T913"/>
  <c r="U913"/>
  <c r="V913"/>
  <c r="W913"/>
  <c r="X913"/>
  <c r="Y913"/>
  <c r="P914"/>
  <c r="Q914"/>
  <c r="R914"/>
  <c r="S914"/>
  <c r="T914"/>
  <c r="U914"/>
  <c r="V914"/>
  <c r="W914"/>
  <c r="X914"/>
  <c r="Y914"/>
  <c r="P915"/>
  <c r="Q915"/>
  <c r="R915"/>
  <c r="S915"/>
  <c r="T915"/>
  <c r="U915"/>
  <c r="V915"/>
  <c r="W915"/>
  <c r="X915"/>
  <c r="Y915"/>
  <c r="P916"/>
  <c r="Q916"/>
  <c r="R916"/>
  <c r="S916"/>
  <c r="T916"/>
  <c r="U916"/>
  <c r="V916"/>
  <c r="W916"/>
  <c r="X916"/>
  <c r="Y916"/>
  <c r="P917"/>
  <c r="Q917"/>
  <c r="R917"/>
  <c r="S917"/>
  <c r="T917"/>
  <c r="U917"/>
  <c r="V917"/>
  <c r="W917"/>
  <c r="X917"/>
  <c r="Y917"/>
  <c r="P883"/>
  <c r="Q883"/>
  <c r="R883"/>
  <c r="S883"/>
  <c r="T883"/>
  <c r="U883"/>
  <c r="V883"/>
  <c r="W883"/>
  <c r="X883"/>
  <c r="Y883"/>
  <c r="P884"/>
  <c r="Q884"/>
  <c r="R884"/>
  <c r="S884"/>
  <c r="T884"/>
  <c r="U884"/>
  <c r="V884"/>
  <c r="W884"/>
  <c r="X884"/>
  <c r="Y884"/>
  <c r="P885"/>
  <c r="Q885"/>
  <c r="R885"/>
  <c r="S885"/>
  <c r="T885"/>
  <c r="U885"/>
  <c r="V885"/>
  <c r="W885"/>
  <c r="X885"/>
  <c r="Y885"/>
  <c r="P886"/>
  <c r="Q886"/>
  <c r="R886"/>
  <c r="S886"/>
  <c r="T886"/>
  <c r="U886"/>
  <c r="V886"/>
  <c r="W886"/>
  <c r="X886"/>
  <c r="Y886"/>
  <c r="P887"/>
  <c r="Q887"/>
  <c r="R887"/>
  <c r="S887"/>
  <c r="T887"/>
  <c r="U887"/>
  <c r="V887"/>
  <c r="W887"/>
  <c r="X887"/>
  <c r="Y887"/>
  <c r="P888"/>
  <c r="Q888"/>
  <c r="R888"/>
  <c r="S888"/>
  <c r="T888"/>
  <c r="U888"/>
  <c r="V888"/>
  <c r="W888"/>
  <c r="X888"/>
  <c r="Y888"/>
  <c r="P889"/>
  <c r="Q889"/>
  <c r="R889"/>
  <c r="S889"/>
  <c r="T889"/>
  <c r="U889"/>
  <c r="V889"/>
  <c r="W889"/>
  <c r="X889"/>
  <c r="Y889"/>
  <c r="P890"/>
  <c r="Q890"/>
  <c r="R890"/>
  <c r="S890"/>
  <c r="T890"/>
  <c r="U890"/>
  <c r="V890"/>
  <c r="W890"/>
  <c r="X890"/>
  <c r="Y890"/>
  <c r="P891"/>
  <c r="Q891"/>
  <c r="R891"/>
  <c r="S891"/>
  <c r="T891"/>
  <c r="U891"/>
  <c r="V891"/>
  <c r="W891"/>
  <c r="X891"/>
  <c r="Y891"/>
  <c r="P892"/>
  <c r="Q892"/>
  <c r="R892"/>
  <c r="S892"/>
  <c r="T892"/>
  <c r="U892"/>
  <c r="V892"/>
  <c r="W892"/>
  <c r="X892"/>
  <c r="Y892"/>
  <c r="P893"/>
  <c r="Q893"/>
  <c r="R893"/>
  <c r="S893"/>
  <c r="T893"/>
  <c r="U893"/>
  <c r="V893"/>
  <c r="W893"/>
  <c r="X893"/>
  <c r="Y893"/>
  <c r="P894"/>
  <c r="Q894"/>
  <c r="R894"/>
  <c r="S894"/>
  <c r="T894"/>
  <c r="U894"/>
  <c r="V894"/>
  <c r="W894"/>
  <c r="X894"/>
  <c r="Y894"/>
  <c r="P895"/>
  <c r="Q895"/>
  <c r="R895"/>
  <c r="S895"/>
  <c r="T895"/>
  <c r="U895"/>
  <c r="V895"/>
  <c r="W895"/>
  <c r="X895"/>
  <c r="Y895"/>
  <c r="P896"/>
  <c r="Q896"/>
  <c r="R896"/>
  <c r="S896"/>
  <c r="T896"/>
  <c r="U896"/>
  <c r="V896"/>
  <c r="W896"/>
  <c r="X896"/>
  <c r="Y896"/>
  <c r="P897"/>
  <c r="Q897"/>
  <c r="R897"/>
  <c r="S897"/>
  <c r="T897"/>
  <c r="U897"/>
  <c r="V897"/>
  <c r="W897"/>
  <c r="X897"/>
  <c r="Y897"/>
  <c r="P898"/>
  <c r="Q898"/>
  <c r="R898"/>
  <c r="S898"/>
  <c r="T898"/>
  <c r="U898"/>
  <c r="V898"/>
  <c r="W898"/>
  <c r="X898"/>
  <c r="Y898"/>
  <c r="P899"/>
  <c r="Q899"/>
  <c r="R899"/>
  <c r="S899"/>
  <c r="T899"/>
  <c r="U899"/>
  <c r="V899"/>
  <c r="W899"/>
  <c r="X899"/>
  <c r="Y899"/>
  <c r="P865"/>
  <c r="Q865"/>
  <c r="R865"/>
  <c r="S865"/>
  <c r="T865"/>
  <c r="U865"/>
  <c r="V865"/>
  <c r="W865"/>
  <c r="X865"/>
  <c r="Y865"/>
  <c r="P866"/>
  <c r="Q866"/>
  <c r="R866"/>
  <c r="S866"/>
  <c r="T866"/>
  <c r="U866"/>
  <c r="V866"/>
  <c r="W866"/>
  <c r="X866"/>
  <c r="Y866"/>
  <c r="P867"/>
  <c r="Q867"/>
  <c r="R867"/>
  <c r="S867"/>
  <c r="T867"/>
  <c r="U867"/>
  <c r="V867"/>
  <c r="W867"/>
  <c r="X867"/>
  <c r="Y867"/>
  <c r="P868"/>
  <c r="Q868"/>
  <c r="R868"/>
  <c r="S868"/>
  <c r="T868"/>
  <c r="U868"/>
  <c r="V868"/>
  <c r="W868"/>
  <c r="X868"/>
  <c r="Y868"/>
  <c r="P869"/>
  <c r="Q869"/>
  <c r="R869"/>
  <c r="S869"/>
  <c r="T869"/>
  <c r="U869"/>
  <c r="V869"/>
  <c r="W869"/>
  <c r="X869"/>
  <c r="Y869"/>
  <c r="P870"/>
  <c r="Q870"/>
  <c r="R870"/>
  <c r="S870"/>
  <c r="T870"/>
  <c r="U870"/>
  <c r="V870"/>
  <c r="W870"/>
  <c r="X870"/>
  <c r="Y870"/>
  <c r="P871"/>
  <c r="Q871"/>
  <c r="R871"/>
  <c r="S871"/>
  <c r="T871"/>
  <c r="U871"/>
  <c r="V871"/>
  <c r="W871"/>
  <c r="X871"/>
  <c r="Y871"/>
  <c r="P872"/>
  <c r="Q872"/>
  <c r="R872"/>
  <c r="S872"/>
  <c r="T872"/>
  <c r="U872"/>
  <c r="V872"/>
  <c r="W872"/>
  <c r="X872"/>
  <c r="Y872"/>
  <c r="P873"/>
  <c r="Q873"/>
  <c r="R873"/>
  <c r="S873"/>
  <c r="T873"/>
  <c r="U873"/>
  <c r="V873"/>
  <c r="W873"/>
  <c r="X873"/>
  <c r="Y873"/>
  <c r="P874"/>
  <c r="Q874"/>
  <c r="R874"/>
  <c r="S874"/>
  <c r="T874"/>
  <c r="U874"/>
  <c r="V874"/>
  <c r="W874"/>
  <c r="X874"/>
  <c r="Y874"/>
  <c r="P875"/>
  <c r="Q875"/>
  <c r="R875"/>
  <c r="S875"/>
  <c r="T875"/>
  <c r="U875"/>
  <c r="V875"/>
  <c r="W875"/>
  <c r="X875"/>
  <c r="Y875"/>
  <c r="P876"/>
  <c r="Q876"/>
  <c r="R876"/>
  <c r="S876"/>
  <c r="T876"/>
  <c r="U876"/>
  <c r="V876"/>
  <c r="W876"/>
  <c r="X876"/>
  <c r="Y876"/>
  <c r="P877"/>
  <c r="Q877"/>
  <c r="R877"/>
  <c r="S877"/>
  <c r="T877"/>
  <c r="U877"/>
  <c r="V877"/>
  <c r="W877"/>
  <c r="X877"/>
  <c r="Y877"/>
  <c r="P878"/>
  <c r="Q878"/>
  <c r="R878"/>
  <c r="S878"/>
  <c r="T878"/>
  <c r="U878"/>
  <c r="V878"/>
  <c r="W878"/>
  <c r="X878"/>
  <c r="Y878"/>
  <c r="P879"/>
  <c r="Q879"/>
  <c r="R879"/>
  <c r="S879"/>
  <c r="T879"/>
  <c r="U879"/>
  <c r="V879"/>
  <c r="W879"/>
  <c r="X879"/>
  <c r="Y879"/>
  <c r="P880"/>
  <c r="Q880"/>
  <c r="R880"/>
  <c r="S880"/>
  <c r="T880"/>
  <c r="U880"/>
  <c r="V880"/>
  <c r="W880"/>
  <c r="X880"/>
  <c r="Y880"/>
  <c r="P881"/>
  <c r="Q881"/>
  <c r="R881"/>
  <c r="S881"/>
  <c r="T881"/>
  <c r="U881"/>
  <c r="V881"/>
  <c r="W881"/>
  <c r="X881"/>
  <c r="Y881"/>
  <c r="P849"/>
  <c r="Q849"/>
  <c r="R849"/>
  <c r="S849"/>
  <c r="T849"/>
  <c r="U849"/>
  <c r="V849"/>
  <c r="W849"/>
  <c r="X849"/>
  <c r="Y849"/>
  <c r="P850"/>
  <c r="Q850"/>
  <c r="R850"/>
  <c r="S850"/>
  <c r="T850"/>
  <c r="U850"/>
  <c r="V850"/>
  <c r="W850"/>
  <c r="X850"/>
  <c r="Y850"/>
  <c r="P851"/>
  <c r="Q851"/>
  <c r="R851"/>
  <c r="S851"/>
  <c r="T851"/>
  <c r="U851"/>
  <c r="V851"/>
  <c r="W851"/>
  <c r="X851"/>
  <c r="Y851"/>
  <c r="P852"/>
  <c r="Q852"/>
  <c r="R852"/>
  <c r="S852"/>
  <c r="T852"/>
  <c r="U852"/>
  <c r="V852"/>
  <c r="W852"/>
  <c r="X852"/>
  <c r="Y852"/>
  <c r="P853"/>
  <c r="Q853"/>
  <c r="R853"/>
  <c r="S853"/>
  <c r="T853"/>
  <c r="U853"/>
  <c r="V853"/>
  <c r="W853"/>
  <c r="X853"/>
  <c r="Y853"/>
  <c r="P854"/>
  <c r="Q854"/>
  <c r="R854"/>
  <c r="S854"/>
  <c r="T854"/>
  <c r="U854"/>
  <c r="V854"/>
  <c r="W854"/>
  <c r="X854"/>
  <c r="Y854"/>
  <c r="P855"/>
  <c r="Q855"/>
  <c r="R855"/>
  <c r="S855"/>
  <c r="T855"/>
  <c r="U855"/>
  <c r="V855"/>
  <c r="W855"/>
  <c r="X855"/>
  <c r="Y855"/>
  <c r="P856"/>
  <c r="Q856"/>
  <c r="R856"/>
  <c r="S856"/>
  <c r="T856"/>
  <c r="U856"/>
  <c r="V856"/>
  <c r="W856"/>
  <c r="X856"/>
  <c r="Y856"/>
  <c r="P857"/>
  <c r="Q857"/>
  <c r="R857"/>
  <c r="S857"/>
  <c r="T857"/>
  <c r="U857"/>
  <c r="V857"/>
  <c r="W857"/>
  <c r="X857"/>
  <c r="Y857"/>
  <c r="P858"/>
  <c r="Q858"/>
  <c r="R858"/>
  <c r="S858"/>
  <c r="T858"/>
  <c r="U858"/>
  <c r="V858"/>
  <c r="W858"/>
  <c r="X858"/>
  <c r="Y858"/>
  <c r="P859"/>
  <c r="Q859"/>
  <c r="R859"/>
  <c r="S859"/>
  <c r="T859"/>
  <c r="U859"/>
  <c r="V859"/>
  <c r="W859"/>
  <c r="X859"/>
  <c r="Y859"/>
  <c r="P860"/>
  <c r="Q860"/>
  <c r="R860"/>
  <c r="S860"/>
  <c r="T860"/>
  <c r="U860"/>
  <c r="V860"/>
  <c r="W860"/>
  <c r="X860"/>
  <c r="Y860"/>
  <c r="P861"/>
  <c r="Q861"/>
  <c r="R861"/>
  <c r="S861"/>
  <c r="T861"/>
  <c r="U861"/>
  <c r="V861"/>
  <c r="W861"/>
  <c r="X861"/>
  <c r="Y861"/>
  <c r="P862"/>
  <c r="Q862"/>
  <c r="R862"/>
  <c r="S862"/>
  <c r="T862"/>
  <c r="U862"/>
  <c r="V862"/>
  <c r="W862"/>
  <c r="X862"/>
  <c r="Y862"/>
  <c r="P863"/>
  <c r="Q863"/>
  <c r="R863"/>
  <c r="S863"/>
  <c r="T863"/>
  <c r="U863"/>
  <c r="V863"/>
  <c r="W863"/>
  <c r="X863"/>
  <c r="Y863"/>
  <c r="P831"/>
  <c r="Q831"/>
  <c r="R831"/>
  <c r="S831"/>
  <c r="T831"/>
  <c r="U831"/>
  <c r="V831"/>
  <c r="W831"/>
  <c r="X831"/>
  <c r="Y831"/>
  <c r="P832"/>
  <c r="Q832"/>
  <c r="R832"/>
  <c r="S832"/>
  <c r="T832"/>
  <c r="U832"/>
  <c r="V832"/>
  <c r="W832"/>
  <c r="X832"/>
  <c r="Y832"/>
  <c r="P833"/>
  <c r="Q833"/>
  <c r="R833"/>
  <c r="S833"/>
  <c r="T833"/>
  <c r="U833"/>
  <c r="V833"/>
  <c r="W833"/>
  <c r="X833"/>
  <c r="Y833"/>
  <c r="P834"/>
  <c r="Q834"/>
  <c r="R834"/>
  <c r="S834"/>
  <c r="T834"/>
  <c r="U834"/>
  <c r="V834"/>
  <c r="W834"/>
  <c r="X834"/>
  <c r="Y834"/>
  <c r="P835"/>
  <c r="Q835"/>
  <c r="R835"/>
  <c r="S835"/>
  <c r="T835"/>
  <c r="U835"/>
  <c r="V835"/>
  <c r="W835"/>
  <c r="X835"/>
  <c r="Y835"/>
  <c r="P836"/>
  <c r="Q836"/>
  <c r="R836"/>
  <c r="S836"/>
  <c r="T836"/>
  <c r="U836"/>
  <c r="V836"/>
  <c r="W836"/>
  <c r="X836"/>
  <c r="Y836"/>
  <c r="P837"/>
  <c r="Q837"/>
  <c r="R837"/>
  <c r="S837"/>
  <c r="T837"/>
  <c r="U837"/>
  <c r="V837"/>
  <c r="W837"/>
  <c r="X837"/>
  <c r="Y837"/>
  <c r="P838"/>
  <c r="Q838"/>
  <c r="R838"/>
  <c r="S838"/>
  <c r="T838"/>
  <c r="U838"/>
  <c r="V838"/>
  <c r="W838"/>
  <c r="X838"/>
  <c r="Y838"/>
  <c r="P839"/>
  <c r="Q839"/>
  <c r="R839"/>
  <c r="S839"/>
  <c r="T839"/>
  <c r="U839"/>
  <c r="V839"/>
  <c r="W839"/>
  <c r="X839"/>
  <c r="Y839"/>
  <c r="P840"/>
  <c r="Q840"/>
  <c r="R840"/>
  <c r="S840"/>
  <c r="T840"/>
  <c r="U840"/>
  <c r="V840"/>
  <c r="W840"/>
  <c r="X840"/>
  <c r="Y840"/>
  <c r="P841"/>
  <c r="Q841"/>
  <c r="R841"/>
  <c r="S841"/>
  <c r="T841"/>
  <c r="U841"/>
  <c r="V841"/>
  <c r="W841"/>
  <c r="X841"/>
  <c r="Y841"/>
  <c r="P842"/>
  <c r="Q842"/>
  <c r="R842"/>
  <c r="S842"/>
  <c r="T842"/>
  <c r="U842"/>
  <c r="V842"/>
  <c r="W842"/>
  <c r="X842"/>
  <c r="Y842"/>
  <c r="P843"/>
  <c r="Q843"/>
  <c r="R843"/>
  <c r="S843"/>
  <c r="T843"/>
  <c r="U843"/>
  <c r="V843"/>
  <c r="W843"/>
  <c r="X843"/>
  <c r="Y843"/>
  <c r="P844"/>
  <c r="Q844"/>
  <c r="R844"/>
  <c r="S844"/>
  <c r="T844"/>
  <c r="U844"/>
  <c r="V844"/>
  <c r="W844"/>
  <c r="X844"/>
  <c r="Y844"/>
  <c r="P845"/>
  <c r="Q845"/>
  <c r="R845"/>
  <c r="S845"/>
  <c r="T845"/>
  <c r="U845"/>
  <c r="V845"/>
  <c r="W845"/>
  <c r="X845"/>
  <c r="Y845"/>
  <c r="P846"/>
  <c r="Q846"/>
  <c r="R846"/>
  <c r="S846"/>
  <c r="T846"/>
  <c r="U846"/>
  <c r="V846"/>
  <c r="W846"/>
  <c r="X846"/>
  <c r="Y846"/>
  <c r="P847"/>
  <c r="Q847"/>
  <c r="R847"/>
  <c r="S847"/>
  <c r="T847"/>
  <c r="U847"/>
  <c r="V847"/>
  <c r="W847"/>
  <c r="X847"/>
  <c r="Y847"/>
  <c r="P818"/>
  <c r="Q818"/>
  <c r="R818"/>
  <c r="S818"/>
  <c r="T818"/>
  <c r="U818"/>
  <c r="V818"/>
  <c r="W818"/>
  <c r="X818"/>
  <c r="Y818"/>
  <c r="P819"/>
  <c r="Q819"/>
  <c r="R819"/>
  <c r="S819"/>
  <c r="T819"/>
  <c r="U819"/>
  <c r="V819"/>
  <c r="W819"/>
  <c r="X819"/>
  <c r="Y819"/>
  <c r="P820"/>
  <c r="Q820"/>
  <c r="R820"/>
  <c r="S820"/>
  <c r="T820"/>
  <c r="U820"/>
  <c r="V820"/>
  <c r="W820"/>
  <c r="X820"/>
  <c r="Y820"/>
  <c r="P821"/>
  <c r="Q821"/>
  <c r="R821"/>
  <c r="S821"/>
  <c r="T821"/>
  <c r="U821"/>
  <c r="V821"/>
  <c r="W821"/>
  <c r="X821"/>
  <c r="Y821"/>
  <c r="P822"/>
  <c r="Q822"/>
  <c r="R822"/>
  <c r="S822"/>
  <c r="T822"/>
  <c r="U822"/>
  <c r="V822"/>
  <c r="W822"/>
  <c r="X822"/>
  <c r="Y822"/>
  <c r="P823"/>
  <c r="Q823"/>
  <c r="R823"/>
  <c r="S823"/>
  <c r="T823"/>
  <c r="U823"/>
  <c r="V823"/>
  <c r="W823"/>
  <c r="X823"/>
  <c r="Y823"/>
  <c r="P824"/>
  <c r="Q824"/>
  <c r="R824"/>
  <c r="S824"/>
  <c r="T824"/>
  <c r="U824"/>
  <c r="V824"/>
  <c r="W824"/>
  <c r="X824"/>
  <c r="Y824"/>
  <c r="P825"/>
  <c r="Q825"/>
  <c r="R825"/>
  <c r="S825"/>
  <c r="T825"/>
  <c r="U825"/>
  <c r="V825"/>
  <c r="W825"/>
  <c r="X825"/>
  <c r="Y825"/>
  <c r="P826"/>
  <c r="Q826"/>
  <c r="R826"/>
  <c r="S826"/>
  <c r="T826"/>
  <c r="U826"/>
  <c r="V826"/>
  <c r="W826"/>
  <c r="X826"/>
  <c r="Y826"/>
  <c r="P827"/>
  <c r="Q827"/>
  <c r="R827"/>
  <c r="S827"/>
  <c r="T827"/>
  <c r="U827"/>
  <c r="V827"/>
  <c r="W827"/>
  <c r="X827"/>
  <c r="Y827"/>
  <c r="P828"/>
  <c r="Q828"/>
  <c r="R828"/>
  <c r="S828"/>
  <c r="T828"/>
  <c r="U828"/>
  <c r="V828"/>
  <c r="W828"/>
  <c r="X828"/>
  <c r="Y828"/>
  <c r="P829"/>
  <c r="Q829"/>
  <c r="R829"/>
  <c r="S829"/>
  <c r="T829"/>
  <c r="U829"/>
  <c r="V829"/>
  <c r="W829"/>
  <c r="X829"/>
  <c r="Y829"/>
  <c r="P801"/>
  <c r="Q801"/>
  <c r="R801"/>
  <c r="S801"/>
  <c r="T801"/>
  <c r="U801"/>
  <c r="V801"/>
  <c r="W801"/>
  <c r="X801"/>
  <c r="Y801"/>
  <c r="P802"/>
  <c r="Q802"/>
  <c r="R802"/>
  <c r="S802"/>
  <c r="T802"/>
  <c r="U802"/>
  <c r="V802"/>
  <c r="W802"/>
  <c r="X802"/>
  <c r="Y802"/>
  <c r="P803"/>
  <c r="Q803"/>
  <c r="R803"/>
  <c r="S803"/>
  <c r="T803"/>
  <c r="U803"/>
  <c r="V803"/>
  <c r="W803"/>
  <c r="X803"/>
  <c r="Y803"/>
  <c r="P804"/>
  <c r="Q804"/>
  <c r="R804"/>
  <c r="S804"/>
  <c r="T804"/>
  <c r="U804"/>
  <c r="V804"/>
  <c r="W804"/>
  <c r="X804"/>
  <c r="Y804"/>
  <c r="P805"/>
  <c r="Q805"/>
  <c r="R805"/>
  <c r="S805"/>
  <c r="T805"/>
  <c r="U805"/>
  <c r="V805"/>
  <c r="W805"/>
  <c r="X805"/>
  <c r="Y805"/>
  <c r="P806"/>
  <c r="Q806"/>
  <c r="R806"/>
  <c r="S806"/>
  <c r="T806"/>
  <c r="U806"/>
  <c r="V806"/>
  <c r="W806"/>
  <c r="X806"/>
  <c r="Y806"/>
  <c r="P807"/>
  <c r="Q807"/>
  <c r="R807"/>
  <c r="S807"/>
  <c r="T807"/>
  <c r="U807"/>
  <c r="V807"/>
  <c r="W807"/>
  <c r="X807"/>
  <c r="Y807"/>
  <c r="P808"/>
  <c r="Q808"/>
  <c r="R808"/>
  <c r="S808"/>
  <c r="T808"/>
  <c r="U808"/>
  <c r="V808"/>
  <c r="W808"/>
  <c r="X808"/>
  <c r="Y808"/>
  <c r="P809"/>
  <c r="Q809"/>
  <c r="R809"/>
  <c r="S809"/>
  <c r="T809"/>
  <c r="U809"/>
  <c r="V809"/>
  <c r="W809"/>
  <c r="X809"/>
  <c r="Y809"/>
  <c r="P810"/>
  <c r="Q810"/>
  <c r="R810"/>
  <c r="S810"/>
  <c r="T810"/>
  <c r="U810"/>
  <c r="V810"/>
  <c r="W810"/>
  <c r="X810"/>
  <c r="Y810"/>
  <c r="P811"/>
  <c r="Q811"/>
  <c r="R811"/>
  <c r="S811"/>
  <c r="T811"/>
  <c r="U811"/>
  <c r="V811"/>
  <c r="W811"/>
  <c r="X811"/>
  <c r="Y811"/>
  <c r="P812"/>
  <c r="Q812"/>
  <c r="R812"/>
  <c r="S812"/>
  <c r="T812"/>
  <c r="U812"/>
  <c r="V812"/>
  <c r="W812"/>
  <c r="X812"/>
  <c r="Y812"/>
  <c r="P813"/>
  <c r="Q813"/>
  <c r="R813"/>
  <c r="S813"/>
  <c r="T813"/>
  <c r="U813"/>
  <c r="V813"/>
  <c r="W813"/>
  <c r="X813"/>
  <c r="Y813"/>
  <c r="P814"/>
  <c r="Q814"/>
  <c r="R814"/>
  <c r="S814"/>
  <c r="T814"/>
  <c r="U814"/>
  <c r="V814"/>
  <c r="W814"/>
  <c r="X814"/>
  <c r="Y814"/>
  <c r="P815"/>
  <c r="Q815"/>
  <c r="R815"/>
  <c r="S815"/>
  <c r="T815"/>
  <c r="U815"/>
  <c r="V815"/>
  <c r="W815"/>
  <c r="X815"/>
  <c r="Y815"/>
  <c r="P816"/>
  <c r="Q816"/>
  <c r="R816"/>
  <c r="S816"/>
  <c r="T816"/>
  <c r="U816"/>
  <c r="V816"/>
  <c r="W816"/>
  <c r="X816"/>
  <c r="Y816"/>
  <c r="P784"/>
  <c r="Q784"/>
  <c r="R784"/>
  <c r="S784"/>
  <c r="T784"/>
  <c r="U784"/>
  <c r="V784"/>
  <c r="W784"/>
  <c r="X784"/>
  <c r="Y784"/>
  <c r="P785"/>
  <c r="Q785"/>
  <c r="R785"/>
  <c r="S785"/>
  <c r="T785"/>
  <c r="U785"/>
  <c r="V785"/>
  <c r="W785"/>
  <c r="X785"/>
  <c r="Y785"/>
  <c r="P786"/>
  <c r="Q786"/>
  <c r="R786"/>
  <c r="S786"/>
  <c r="T786"/>
  <c r="U786"/>
  <c r="V786"/>
  <c r="W786"/>
  <c r="X786"/>
  <c r="Y786"/>
  <c r="P787"/>
  <c r="Q787"/>
  <c r="R787"/>
  <c r="S787"/>
  <c r="T787"/>
  <c r="U787"/>
  <c r="V787"/>
  <c r="W787"/>
  <c r="X787"/>
  <c r="Y787"/>
  <c r="P788"/>
  <c r="Q788"/>
  <c r="R788"/>
  <c r="S788"/>
  <c r="T788"/>
  <c r="U788"/>
  <c r="V788"/>
  <c r="W788"/>
  <c r="X788"/>
  <c r="Y788"/>
  <c r="P789"/>
  <c r="Q789"/>
  <c r="R789"/>
  <c r="S789"/>
  <c r="T789"/>
  <c r="U789"/>
  <c r="V789"/>
  <c r="W789"/>
  <c r="X789"/>
  <c r="Y789"/>
  <c r="P790"/>
  <c r="Q790"/>
  <c r="R790"/>
  <c r="S790"/>
  <c r="T790"/>
  <c r="U790"/>
  <c r="V790"/>
  <c r="W790"/>
  <c r="X790"/>
  <c r="Y790"/>
  <c r="P791"/>
  <c r="Q791"/>
  <c r="R791"/>
  <c r="S791"/>
  <c r="T791"/>
  <c r="U791"/>
  <c r="V791"/>
  <c r="W791"/>
  <c r="X791"/>
  <c r="Y791"/>
  <c r="P792"/>
  <c r="Q792"/>
  <c r="R792"/>
  <c r="S792"/>
  <c r="T792"/>
  <c r="U792"/>
  <c r="V792"/>
  <c r="W792"/>
  <c r="X792"/>
  <c r="Y792"/>
  <c r="P793"/>
  <c r="Q793"/>
  <c r="R793"/>
  <c r="S793"/>
  <c r="T793"/>
  <c r="U793"/>
  <c r="V793"/>
  <c r="W793"/>
  <c r="X793"/>
  <c r="Y793"/>
  <c r="P794"/>
  <c r="Q794"/>
  <c r="R794"/>
  <c r="S794"/>
  <c r="T794"/>
  <c r="U794"/>
  <c r="V794"/>
  <c r="W794"/>
  <c r="X794"/>
  <c r="Y794"/>
  <c r="P795"/>
  <c r="Q795"/>
  <c r="R795"/>
  <c r="S795"/>
  <c r="T795"/>
  <c r="U795"/>
  <c r="V795"/>
  <c r="W795"/>
  <c r="X795"/>
  <c r="Y795"/>
  <c r="P796"/>
  <c r="Q796"/>
  <c r="R796"/>
  <c r="S796"/>
  <c r="T796"/>
  <c r="U796"/>
  <c r="V796"/>
  <c r="W796"/>
  <c r="X796"/>
  <c r="Y796"/>
  <c r="P797"/>
  <c r="Q797"/>
  <c r="R797"/>
  <c r="S797"/>
  <c r="T797"/>
  <c r="U797"/>
  <c r="V797"/>
  <c r="W797"/>
  <c r="X797"/>
  <c r="Y797"/>
  <c r="P798"/>
  <c r="Q798"/>
  <c r="R798"/>
  <c r="S798"/>
  <c r="T798"/>
  <c r="U798"/>
  <c r="V798"/>
  <c r="W798"/>
  <c r="X798"/>
  <c r="Y798"/>
  <c r="P799"/>
  <c r="Q799"/>
  <c r="R799"/>
  <c r="S799"/>
  <c r="T799"/>
  <c r="U799"/>
  <c r="V799"/>
  <c r="W799"/>
  <c r="X799"/>
  <c r="Y799"/>
  <c r="P766"/>
  <c r="Q766"/>
  <c r="R766"/>
  <c r="S766"/>
  <c r="T766"/>
  <c r="U766"/>
  <c r="V766"/>
  <c r="W766"/>
  <c r="X766"/>
  <c r="Y766"/>
  <c r="P767"/>
  <c r="Q767"/>
  <c r="R767"/>
  <c r="S767"/>
  <c r="T767"/>
  <c r="U767"/>
  <c r="V767"/>
  <c r="W767"/>
  <c r="X767"/>
  <c r="Y767"/>
  <c r="P768"/>
  <c r="Q768"/>
  <c r="R768"/>
  <c r="S768"/>
  <c r="T768"/>
  <c r="U768"/>
  <c r="V768"/>
  <c r="W768"/>
  <c r="X768"/>
  <c r="Y768"/>
  <c r="P769"/>
  <c r="Q769"/>
  <c r="R769"/>
  <c r="S769"/>
  <c r="T769"/>
  <c r="U769"/>
  <c r="V769"/>
  <c r="W769"/>
  <c r="X769"/>
  <c r="Y769"/>
  <c r="P770"/>
  <c r="Q770"/>
  <c r="R770"/>
  <c r="S770"/>
  <c r="T770"/>
  <c r="U770"/>
  <c r="V770"/>
  <c r="W770"/>
  <c r="X770"/>
  <c r="Y770"/>
  <c r="P771"/>
  <c r="Q771"/>
  <c r="R771"/>
  <c r="S771"/>
  <c r="T771"/>
  <c r="U771"/>
  <c r="V771"/>
  <c r="W771"/>
  <c r="X771"/>
  <c r="Y771"/>
  <c r="P772"/>
  <c r="Q772"/>
  <c r="R772"/>
  <c r="S772"/>
  <c r="T772"/>
  <c r="U772"/>
  <c r="V772"/>
  <c r="W772"/>
  <c r="X772"/>
  <c r="Y772"/>
  <c r="P773"/>
  <c r="Q773"/>
  <c r="R773"/>
  <c r="S773"/>
  <c r="T773"/>
  <c r="U773"/>
  <c r="V773"/>
  <c r="W773"/>
  <c r="X773"/>
  <c r="Y773"/>
  <c r="P774"/>
  <c r="Q774"/>
  <c r="R774"/>
  <c r="S774"/>
  <c r="T774"/>
  <c r="U774"/>
  <c r="V774"/>
  <c r="W774"/>
  <c r="X774"/>
  <c r="Y774"/>
  <c r="P775"/>
  <c r="Q775"/>
  <c r="R775"/>
  <c r="S775"/>
  <c r="T775"/>
  <c r="U775"/>
  <c r="V775"/>
  <c r="W775"/>
  <c r="X775"/>
  <c r="Y775"/>
  <c r="P776"/>
  <c r="Q776"/>
  <c r="R776"/>
  <c r="S776"/>
  <c r="T776"/>
  <c r="U776"/>
  <c r="V776"/>
  <c r="W776"/>
  <c r="X776"/>
  <c r="Y776"/>
  <c r="P777"/>
  <c r="Q777"/>
  <c r="R777"/>
  <c r="S777"/>
  <c r="T777"/>
  <c r="U777"/>
  <c r="V777"/>
  <c r="W777"/>
  <c r="X777"/>
  <c r="Y777"/>
  <c r="P778"/>
  <c r="Q778"/>
  <c r="R778"/>
  <c r="S778"/>
  <c r="T778"/>
  <c r="U778"/>
  <c r="V778"/>
  <c r="W778"/>
  <c r="X778"/>
  <c r="Y778"/>
  <c r="P779"/>
  <c r="Q779"/>
  <c r="R779"/>
  <c r="S779"/>
  <c r="T779"/>
  <c r="U779"/>
  <c r="V779"/>
  <c r="W779"/>
  <c r="X779"/>
  <c r="Y779"/>
  <c r="P780"/>
  <c r="Q780"/>
  <c r="R780"/>
  <c r="S780"/>
  <c r="T780"/>
  <c r="U780"/>
  <c r="V780"/>
  <c r="W780"/>
  <c r="X780"/>
  <c r="Y780"/>
  <c r="P781"/>
  <c r="Q781"/>
  <c r="R781"/>
  <c r="S781"/>
  <c r="T781"/>
  <c r="U781"/>
  <c r="V781"/>
  <c r="W781"/>
  <c r="X781"/>
  <c r="Y781"/>
  <c r="P782"/>
  <c r="Q782"/>
  <c r="R782"/>
  <c r="S782"/>
  <c r="T782"/>
  <c r="U782"/>
  <c r="V782"/>
  <c r="W782"/>
  <c r="X782"/>
  <c r="Y782"/>
  <c r="P750"/>
  <c r="Q750"/>
  <c r="R750"/>
  <c r="S750"/>
  <c r="T750"/>
  <c r="U750"/>
  <c r="V750"/>
  <c r="W750"/>
  <c r="X750"/>
  <c r="Y750"/>
  <c r="P751"/>
  <c r="Q751"/>
  <c r="R751"/>
  <c r="S751"/>
  <c r="T751"/>
  <c r="U751"/>
  <c r="V751"/>
  <c r="W751"/>
  <c r="X751"/>
  <c r="Y751"/>
  <c r="P752"/>
  <c r="Q752"/>
  <c r="R752"/>
  <c r="S752"/>
  <c r="T752"/>
  <c r="U752"/>
  <c r="V752"/>
  <c r="W752"/>
  <c r="X752"/>
  <c r="Y752"/>
  <c r="P753"/>
  <c r="Q753"/>
  <c r="R753"/>
  <c r="S753"/>
  <c r="T753"/>
  <c r="U753"/>
  <c r="V753"/>
  <c r="W753"/>
  <c r="X753"/>
  <c r="Y753"/>
  <c r="P754"/>
  <c r="Q754"/>
  <c r="R754"/>
  <c r="S754"/>
  <c r="T754"/>
  <c r="U754"/>
  <c r="V754"/>
  <c r="W754"/>
  <c r="X754"/>
  <c r="Y754"/>
  <c r="P755"/>
  <c r="Q755"/>
  <c r="R755"/>
  <c r="S755"/>
  <c r="T755"/>
  <c r="U755"/>
  <c r="V755"/>
  <c r="W755"/>
  <c r="X755"/>
  <c r="Y755"/>
  <c r="P756"/>
  <c r="Q756"/>
  <c r="R756"/>
  <c r="S756"/>
  <c r="T756"/>
  <c r="U756"/>
  <c r="V756"/>
  <c r="W756"/>
  <c r="X756"/>
  <c r="Y756"/>
  <c r="P757"/>
  <c r="Q757"/>
  <c r="R757"/>
  <c r="S757"/>
  <c r="T757"/>
  <c r="U757"/>
  <c r="V757"/>
  <c r="W757"/>
  <c r="X757"/>
  <c r="Y757"/>
  <c r="P758"/>
  <c r="Q758"/>
  <c r="R758"/>
  <c r="S758"/>
  <c r="T758"/>
  <c r="U758"/>
  <c r="V758"/>
  <c r="W758"/>
  <c r="X758"/>
  <c r="Y758"/>
  <c r="P759"/>
  <c r="Q759"/>
  <c r="R759"/>
  <c r="S759"/>
  <c r="T759"/>
  <c r="U759"/>
  <c r="V759"/>
  <c r="W759"/>
  <c r="X759"/>
  <c r="Y759"/>
  <c r="P760"/>
  <c r="Q760"/>
  <c r="R760"/>
  <c r="S760"/>
  <c r="T760"/>
  <c r="U760"/>
  <c r="V760"/>
  <c r="W760"/>
  <c r="X760"/>
  <c r="Y760"/>
  <c r="P761"/>
  <c r="Q761"/>
  <c r="R761"/>
  <c r="S761"/>
  <c r="T761"/>
  <c r="U761"/>
  <c r="V761"/>
  <c r="W761"/>
  <c r="X761"/>
  <c r="Y761"/>
  <c r="P762"/>
  <c r="Q762"/>
  <c r="R762"/>
  <c r="S762"/>
  <c r="T762"/>
  <c r="U762"/>
  <c r="V762"/>
  <c r="W762"/>
  <c r="X762"/>
  <c r="Y762"/>
  <c r="P763"/>
  <c r="Q763"/>
  <c r="R763"/>
  <c r="S763"/>
  <c r="T763"/>
  <c r="U763"/>
  <c r="V763"/>
  <c r="W763"/>
  <c r="X763"/>
  <c r="Y763"/>
  <c r="P764"/>
  <c r="Q764"/>
  <c r="R764"/>
  <c r="S764"/>
  <c r="T764"/>
  <c r="U764"/>
  <c r="V764"/>
  <c r="W764"/>
  <c r="X764"/>
  <c r="Y764"/>
  <c r="P732"/>
  <c r="Q732"/>
  <c r="R732"/>
  <c r="S732"/>
  <c r="T732"/>
  <c r="U732"/>
  <c r="V732"/>
  <c r="W732"/>
  <c r="X732"/>
  <c r="Y732"/>
  <c r="P733"/>
  <c r="Q733"/>
  <c r="R733"/>
  <c r="S733"/>
  <c r="T733"/>
  <c r="U733"/>
  <c r="V733"/>
  <c r="W733"/>
  <c r="X733"/>
  <c r="Y733"/>
  <c r="P734"/>
  <c r="Q734"/>
  <c r="R734"/>
  <c r="S734"/>
  <c r="T734"/>
  <c r="U734"/>
  <c r="V734"/>
  <c r="W734"/>
  <c r="X734"/>
  <c r="Y734"/>
  <c r="P735"/>
  <c r="Q735"/>
  <c r="R735"/>
  <c r="S735"/>
  <c r="T735"/>
  <c r="U735"/>
  <c r="V735"/>
  <c r="W735"/>
  <c r="X735"/>
  <c r="Y735"/>
  <c r="P736"/>
  <c r="Q736"/>
  <c r="R736"/>
  <c r="S736"/>
  <c r="T736"/>
  <c r="U736"/>
  <c r="V736"/>
  <c r="W736"/>
  <c r="X736"/>
  <c r="Y736"/>
  <c r="P737"/>
  <c r="Q737"/>
  <c r="R737"/>
  <c r="S737"/>
  <c r="T737"/>
  <c r="U737"/>
  <c r="V737"/>
  <c r="W737"/>
  <c r="X737"/>
  <c r="Y737"/>
  <c r="P738"/>
  <c r="Q738"/>
  <c r="R738"/>
  <c r="S738"/>
  <c r="T738"/>
  <c r="U738"/>
  <c r="V738"/>
  <c r="W738"/>
  <c r="X738"/>
  <c r="Y738"/>
  <c r="P739"/>
  <c r="Q739"/>
  <c r="R739"/>
  <c r="S739"/>
  <c r="T739"/>
  <c r="U739"/>
  <c r="V739"/>
  <c r="W739"/>
  <c r="X739"/>
  <c r="Y739"/>
  <c r="P740"/>
  <c r="Q740"/>
  <c r="R740"/>
  <c r="S740"/>
  <c r="T740"/>
  <c r="U740"/>
  <c r="V740"/>
  <c r="W740"/>
  <c r="X740"/>
  <c r="Y740"/>
  <c r="P741"/>
  <c r="Q741"/>
  <c r="R741"/>
  <c r="S741"/>
  <c r="T741"/>
  <c r="U741"/>
  <c r="V741"/>
  <c r="W741"/>
  <c r="X741"/>
  <c r="Y741"/>
  <c r="P742"/>
  <c r="Q742"/>
  <c r="R742"/>
  <c r="S742"/>
  <c r="T742"/>
  <c r="U742"/>
  <c r="V742"/>
  <c r="W742"/>
  <c r="X742"/>
  <c r="Y742"/>
  <c r="P743"/>
  <c r="Q743"/>
  <c r="R743"/>
  <c r="S743"/>
  <c r="T743"/>
  <c r="U743"/>
  <c r="V743"/>
  <c r="W743"/>
  <c r="X743"/>
  <c r="Y743"/>
  <c r="P744"/>
  <c r="Q744"/>
  <c r="R744"/>
  <c r="S744"/>
  <c r="T744"/>
  <c r="U744"/>
  <c r="V744"/>
  <c r="W744"/>
  <c r="X744"/>
  <c r="Y744"/>
  <c r="P745"/>
  <c r="Q745"/>
  <c r="R745"/>
  <c r="S745"/>
  <c r="T745"/>
  <c r="U745"/>
  <c r="V745"/>
  <c r="W745"/>
  <c r="X745"/>
  <c r="Y745"/>
  <c r="P746"/>
  <c r="Q746"/>
  <c r="R746"/>
  <c r="S746"/>
  <c r="T746"/>
  <c r="U746"/>
  <c r="V746"/>
  <c r="W746"/>
  <c r="X746"/>
  <c r="Y746"/>
  <c r="P747"/>
  <c r="Q747"/>
  <c r="R747"/>
  <c r="S747"/>
  <c r="T747"/>
  <c r="U747"/>
  <c r="V747"/>
  <c r="W747"/>
  <c r="X747"/>
  <c r="Y747"/>
  <c r="P748"/>
  <c r="Q748"/>
  <c r="R748"/>
  <c r="S748"/>
  <c r="T748"/>
  <c r="U748"/>
  <c r="V748"/>
  <c r="W748"/>
  <c r="X748"/>
  <c r="Y748"/>
  <c r="P714"/>
  <c r="Q714"/>
  <c r="R714"/>
  <c r="S714"/>
  <c r="T714"/>
  <c r="U714"/>
  <c r="V714"/>
  <c r="W714"/>
  <c r="X714"/>
  <c r="Y714"/>
  <c r="P715"/>
  <c r="Q715"/>
  <c r="R715"/>
  <c r="S715"/>
  <c r="T715"/>
  <c r="U715"/>
  <c r="V715"/>
  <c r="W715"/>
  <c r="X715"/>
  <c r="Y715"/>
  <c r="P716"/>
  <c r="Q716"/>
  <c r="R716"/>
  <c r="S716"/>
  <c r="T716"/>
  <c r="U716"/>
  <c r="V716"/>
  <c r="W716"/>
  <c r="X716"/>
  <c r="Y716"/>
  <c r="P717"/>
  <c r="Q717"/>
  <c r="R717"/>
  <c r="S717"/>
  <c r="T717"/>
  <c r="U717"/>
  <c r="V717"/>
  <c r="W717"/>
  <c r="X717"/>
  <c r="Y717"/>
  <c r="P718"/>
  <c r="Q718"/>
  <c r="R718"/>
  <c r="S718"/>
  <c r="T718"/>
  <c r="U718"/>
  <c r="V718"/>
  <c r="W718"/>
  <c r="X718"/>
  <c r="Y718"/>
  <c r="P719"/>
  <c r="Q719"/>
  <c r="R719"/>
  <c r="S719"/>
  <c r="T719"/>
  <c r="U719"/>
  <c r="V719"/>
  <c r="W719"/>
  <c r="X719"/>
  <c r="Y719"/>
  <c r="P720"/>
  <c r="Q720"/>
  <c r="R720"/>
  <c r="S720"/>
  <c r="T720"/>
  <c r="U720"/>
  <c r="V720"/>
  <c r="W720"/>
  <c r="X720"/>
  <c r="Y720"/>
  <c r="P721"/>
  <c r="Q721"/>
  <c r="R721"/>
  <c r="S721"/>
  <c r="T721"/>
  <c r="U721"/>
  <c r="V721"/>
  <c r="W721"/>
  <c r="X721"/>
  <c r="Y721"/>
  <c r="P722"/>
  <c r="Q722"/>
  <c r="R722"/>
  <c r="S722"/>
  <c r="T722"/>
  <c r="U722"/>
  <c r="V722"/>
  <c r="W722"/>
  <c r="X722"/>
  <c r="Y722"/>
  <c r="P723"/>
  <c r="Q723"/>
  <c r="R723"/>
  <c r="S723"/>
  <c r="T723"/>
  <c r="U723"/>
  <c r="V723"/>
  <c r="W723"/>
  <c r="X723"/>
  <c r="Y723"/>
  <c r="P724"/>
  <c r="Q724"/>
  <c r="R724"/>
  <c r="S724"/>
  <c r="T724"/>
  <c r="U724"/>
  <c r="V724"/>
  <c r="W724"/>
  <c r="X724"/>
  <c r="Y724"/>
  <c r="P725"/>
  <c r="Q725"/>
  <c r="R725"/>
  <c r="S725"/>
  <c r="T725"/>
  <c r="U725"/>
  <c r="V725"/>
  <c r="W725"/>
  <c r="X725"/>
  <c r="Y725"/>
  <c r="P726"/>
  <c r="Q726"/>
  <c r="R726"/>
  <c r="S726"/>
  <c r="T726"/>
  <c r="U726"/>
  <c r="V726"/>
  <c r="W726"/>
  <c r="X726"/>
  <c r="Y726"/>
  <c r="P727"/>
  <c r="Q727"/>
  <c r="R727"/>
  <c r="S727"/>
  <c r="T727"/>
  <c r="U727"/>
  <c r="V727"/>
  <c r="W727"/>
  <c r="X727"/>
  <c r="Y727"/>
  <c r="P728"/>
  <c r="Q728"/>
  <c r="R728"/>
  <c r="S728"/>
  <c r="T728"/>
  <c r="U728"/>
  <c r="V728"/>
  <c r="W728"/>
  <c r="X728"/>
  <c r="Y728"/>
  <c r="P729"/>
  <c r="Q729"/>
  <c r="R729"/>
  <c r="S729"/>
  <c r="T729"/>
  <c r="U729"/>
  <c r="V729"/>
  <c r="W729"/>
  <c r="X729"/>
  <c r="Y729"/>
  <c r="P730"/>
  <c r="Q730"/>
  <c r="R730"/>
  <c r="S730"/>
  <c r="T730"/>
  <c r="U730"/>
  <c r="V730"/>
  <c r="W730"/>
  <c r="X730"/>
  <c r="Y730"/>
  <c r="P696"/>
  <c r="Q696"/>
  <c r="R696"/>
  <c r="S696"/>
  <c r="T696"/>
  <c r="U696"/>
  <c r="V696"/>
  <c r="W696"/>
  <c r="X696"/>
  <c r="Y696"/>
  <c r="P697"/>
  <c r="Q697"/>
  <c r="R697"/>
  <c r="S697"/>
  <c r="T697"/>
  <c r="U697"/>
  <c r="V697"/>
  <c r="W697"/>
  <c r="X697"/>
  <c r="Y697"/>
  <c r="P698"/>
  <c r="Q698"/>
  <c r="R698"/>
  <c r="S698"/>
  <c r="T698"/>
  <c r="U698"/>
  <c r="V698"/>
  <c r="W698"/>
  <c r="X698"/>
  <c r="Y698"/>
  <c r="P699"/>
  <c r="Q699"/>
  <c r="R699"/>
  <c r="S699"/>
  <c r="T699"/>
  <c r="U699"/>
  <c r="V699"/>
  <c r="W699"/>
  <c r="X699"/>
  <c r="Y699"/>
  <c r="P700"/>
  <c r="Q700"/>
  <c r="R700"/>
  <c r="S700"/>
  <c r="T700"/>
  <c r="U700"/>
  <c r="V700"/>
  <c r="W700"/>
  <c r="X700"/>
  <c r="Y700"/>
  <c r="P701"/>
  <c r="Q701"/>
  <c r="R701"/>
  <c r="S701"/>
  <c r="T701"/>
  <c r="U701"/>
  <c r="V701"/>
  <c r="W701"/>
  <c r="X701"/>
  <c r="Y701"/>
  <c r="P702"/>
  <c r="Q702"/>
  <c r="R702"/>
  <c r="S702"/>
  <c r="T702"/>
  <c r="U702"/>
  <c r="V702"/>
  <c r="W702"/>
  <c r="X702"/>
  <c r="Y702"/>
  <c r="P703"/>
  <c r="Q703"/>
  <c r="R703"/>
  <c r="S703"/>
  <c r="T703"/>
  <c r="U703"/>
  <c r="V703"/>
  <c r="W703"/>
  <c r="X703"/>
  <c r="Y703"/>
  <c r="P704"/>
  <c r="Q704"/>
  <c r="R704"/>
  <c r="S704"/>
  <c r="T704"/>
  <c r="U704"/>
  <c r="V704"/>
  <c r="W704"/>
  <c r="X704"/>
  <c r="Y704"/>
  <c r="P705"/>
  <c r="Q705"/>
  <c r="R705"/>
  <c r="S705"/>
  <c r="T705"/>
  <c r="U705"/>
  <c r="V705"/>
  <c r="W705"/>
  <c r="X705"/>
  <c r="Y705"/>
  <c r="P706"/>
  <c r="Q706"/>
  <c r="R706"/>
  <c r="S706"/>
  <c r="T706"/>
  <c r="U706"/>
  <c r="V706"/>
  <c r="W706"/>
  <c r="X706"/>
  <c r="Y706"/>
  <c r="P707"/>
  <c r="Q707"/>
  <c r="R707"/>
  <c r="S707"/>
  <c r="T707"/>
  <c r="U707"/>
  <c r="V707"/>
  <c r="W707"/>
  <c r="X707"/>
  <c r="Y707"/>
  <c r="P708"/>
  <c r="Q708"/>
  <c r="R708"/>
  <c r="S708"/>
  <c r="T708"/>
  <c r="U708"/>
  <c r="V708"/>
  <c r="W708"/>
  <c r="X708"/>
  <c r="Y708"/>
  <c r="P709"/>
  <c r="Q709"/>
  <c r="R709"/>
  <c r="S709"/>
  <c r="T709"/>
  <c r="U709"/>
  <c r="V709"/>
  <c r="W709"/>
  <c r="X709"/>
  <c r="Y709"/>
  <c r="P710"/>
  <c r="Q710"/>
  <c r="R710"/>
  <c r="S710"/>
  <c r="T710"/>
  <c r="U710"/>
  <c r="V710"/>
  <c r="W710"/>
  <c r="X710"/>
  <c r="Y710"/>
  <c r="P711"/>
  <c r="Q711"/>
  <c r="R711"/>
  <c r="S711"/>
  <c r="T711"/>
  <c r="U711"/>
  <c r="V711"/>
  <c r="W711"/>
  <c r="X711"/>
  <c r="Y711"/>
  <c r="P712"/>
  <c r="Q712"/>
  <c r="R712"/>
  <c r="S712"/>
  <c r="T712"/>
  <c r="U712"/>
  <c r="V712"/>
  <c r="W712"/>
  <c r="X712"/>
  <c r="Y712"/>
  <c r="P680"/>
  <c r="Q680"/>
  <c r="R680"/>
  <c r="S680"/>
  <c r="T680"/>
  <c r="U680"/>
  <c r="V680"/>
  <c r="W680"/>
  <c r="X680"/>
  <c r="Y680"/>
  <c r="P681"/>
  <c r="Q681"/>
  <c r="R681"/>
  <c r="S681"/>
  <c r="T681"/>
  <c r="U681"/>
  <c r="V681"/>
  <c r="W681"/>
  <c r="X681"/>
  <c r="Y681"/>
  <c r="P682"/>
  <c r="Q682"/>
  <c r="R682"/>
  <c r="S682"/>
  <c r="T682"/>
  <c r="U682"/>
  <c r="V682"/>
  <c r="W682"/>
  <c r="X682"/>
  <c r="Y682"/>
  <c r="P683"/>
  <c r="Q683"/>
  <c r="R683"/>
  <c r="S683"/>
  <c r="T683"/>
  <c r="U683"/>
  <c r="V683"/>
  <c r="W683"/>
  <c r="X683"/>
  <c r="Y683"/>
  <c r="P684"/>
  <c r="Q684"/>
  <c r="R684"/>
  <c r="S684"/>
  <c r="T684"/>
  <c r="U684"/>
  <c r="V684"/>
  <c r="W684"/>
  <c r="X684"/>
  <c r="Y684"/>
  <c r="P685"/>
  <c r="Q685"/>
  <c r="R685"/>
  <c r="S685"/>
  <c r="T685"/>
  <c r="U685"/>
  <c r="V685"/>
  <c r="W685"/>
  <c r="X685"/>
  <c r="Y685"/>
  <c r="P686"/>
  <c r="Q686"/>
  <c r="R686"/>
  <c r="S686"/>
  <c r="T686"/>
  <c r="U686"/>
  <c r="V686"/>
  <c r="W686"/>
  <c r="X686"/>
  <c r="Y686"/>
  <c r="P687"/>
  <c r="Q687"/>
  <c r="R687"/>
  <c r="S687"/>
  <c r="T687"/>
  <c r="U687"/>
  <c r="V687"/>
  <c r="W687"/>
  <c r="X687"/>
  <c r="Y687"/>
  <c r="P688"/>
  <c r="Q688"/>
  <c r="R688"/>
  <c r="S688"/>
  <c r="T688"/>
  <c r="U688"/>
  <c r="V688"/>
  <c r="W688"/>
  <c r="X688"/>
  <c r="Y688"/>
  <c r="P689"/>
  <c r="Q689"/>
  <c r="R689"/>
  <c r="S689"/>
  <c r="T689"/>
  <c r="U689"/>
  <c r="V689"/>
  <c r="W689"/>
  <c r="X689"/>
  <c r="Y689"/>
  <c r="P690"/>
  <c r="Q690"/>
  <c r="R690"/>
  <c r="S690"/>
  <c r="T690"/>
  <c r="U690"/>
  <c r="V690"/>
  <c r="W690"/>
  <c r="X690"/>
  <c r="Y690"/>
  <c r="P691"/>
  <c r="Q691"/>
  <c r="R691"/>
  <c r="S691"/>
  <c r="T691"/>
  <c r="U691"/>
  <c r="V691"/>
  <c r="W691"/>
  <c r="X691"/>
  <c r="Y691"/>
  <c r="P692"/>
  <c r="Q692"/>
  <c r="R692"/>
  <c r="S692"/>
  <c r="T692"/>
  <c r="U692"/>
  <c r="V692"/>
  <c r="W692"/>
  <c r="X692"/>
  <c r="Y692"/>
  <c r="P693"/>
  <c r="Q693"/>
  <c r="R693"/>
  <c r="S693"/>
  <c r="T693"/>
  <c r="U693"/>
  <c r="V693"/>
  <c r="W693"/>
  <c r="X693"/>
  <c r="Y693"/>
  <c r="P694"/>
  <c r="Q694"/>
  <c r="R694"/>
  <c r="S694"/>
  <c r="T694"/>
  <c r="U694"/>
  <c r="V694"/>
  <c r="W694"/>
  <c r="X694"/>
  <c r="Y694"/>
  <c r="P666"/>
  <c r="Q666"/>
  <c r="R666"/>
  <c r="S666"/>
  <c r="T666"/>
  <c r="U666"/>
  <c r="V666"/>
  <c r="W666"/>
  <c r="X666"/>
  <c r="Y666"/>
  <c r="P667"/>
  <c r="Q667"/>
  <c r="R667"/>
  <c r="S667"/>
  <c r="T667"/>
  <c r="U667"/>
  <c r="V667"/>
  <c r="W667"/>
  <c r="X667"/>
  <c r="Y667"/>
  <c r="P668"/>
  <c r="Q668"/>
  <c r="R668"/>
  <c r="S668"/>
  <c r="T668"/>
  <c r="U668"/>
  <c r="V668"/>
  <c r="W668"/>
  <c r="X668"/>
  <c r="Y668"/>
  <c r="P669"/>
  <c r="Q669"/>
  <c r="R669"/>
  <c r="S669"/>
  <c r="T669"/>
  <c r="U669"/>
  <c r="V669"/>
  <c r="W669"/>
  <c r="X669"/>
  <c r="Y669"/>
  <c r="P670"/>
  <c r="Q670"/>
  <c r="R670"/>
  <c r="S670"/>
  <c r="T670"/>
  <c r="U670"/>
  <c r="V670"/>
  <c r="W670"/>
  <c r="X670"/>
  <c r="Y670"/>
  <c r="P671"/>
  <c r="Q671"/>
  <c r="R671"/>
  <c r="S671"/>
  <c r="T671"/>
  <c r="U671"/>
  <c r="V671"/>
  <c r="W671"/>
  <c r="X671"/>
  <c r="Y671"/>
  <c r="P672"/>
  <c r="Q672"/>
  <c r="R672"/>
  <c r="S672"/>
  <c r="T672"/>
  <c r="U672"/>
  <c r="V672"/>
  <c r="W672"/>
  <c r="X672"/>
  <c r="Y672"/>
  <c r="P673"/>
  <c r="Q673"/>
  <c r="R673"/>
  <c r="S673"/>
  <c r="T673"/>
  <c r="U673"/>
  <c r="V673"/>
  <c r="W673"/>
  <c r="X673"/>
  <c r="Y673"/>
  <c r="P674"/>
  <c r="Q674"/>
  <c r="R674"/>
  <c r="S674"/>
  <c r="T674"/>
  <c r="U674"/>
  <c r="V674"/>
  <c r="W674"/>
  <c r="X674"/>
  <c r="Y674"/>
  <c r="P675"/>
  <c r="Q675"/>
  <c r="R675"/>
  <c r="S675"/>
  <c r="T675"/>
  <c r="U675"/>
  <c r="V675"/>
  <c r="W675"/>
  <c r="X675"/>
  <c r="Y675"/>
  <c r="P676"/>
  <c r="Q676"/>
  <c r="R676"/>
  <c r="S676"/>
  <c r="T676"/>
  <c r="U676"/>
  <c r="V676"/>
  <c r="W676"/>
  <c r="X676"/>
  <c r="Y676"/>
  <c r="P677"/>
  <c r="Q677"/>
  <c r="R677"/>
  <c r="S677"/>
  <c r="T677"/>
  <c r="U677"/>
  <c r="V677"/>
  <c r="W677"/>
  <c r="X677"/>
  <c r="Y677"/>
  <c r="P678"/>
  <c r="Q678"/>
  <c r="R678"/>
  <c r="S678"/>
  <c r="T678"/>
  <c r="U678"/>
  <c r="V678"/>
  <c r="W678"/>
  <c r="X678"/>
  <c r="Y678"/>
  <c r="P649"/>
  <c r="Q649"/>
  <c r="R649"/>
  <c r="S649"/>
  <c r="T649"/>
  <c r="U649"/>
  <c r="V649"/>
  <c r="W649"/>
  <c r="X649"/>
  <c r="Y649"/>
  <c r="P650"/>
  <c r="Q650"/>
  <c r="R650"/>
  <c r="S650"/>
  <c r="T650"/>
  <c r="U650"/>
  <c r="V650"/>
  <c r="W650"/>
  <c r="X650"/>
  <c r="Y650"/>
  <c r="P651"/>
  <c r="Q651"/>
  <c r="R651"/>
  <c r="S651"/>
  <c r="T651"/>
  <c r="U651"/>
  <c r="V651"/>
  <c r="W651"/>
  <c r="X651"/>
  <c r="Y651"/>
  <c r="P652"/>
  <c r="Q652"/>
  <c r="R652"/>
  <c r="S652"/>
  <c r="T652"/>
  <c r="U652"/>
  <c r="V652"/>
  <c r="W652"/>
  <c r="X652"/>
  <c r="Y652"/>
  <c r="P653"/>
  <c r="Q653"/>
  <c r="R653"/>
  <c r="S653"/>
  <c r="T653"/>
  <c r="U653"/>
  <c r="V653"/>
  <c r="W653"/>
  <c r="X653"/>
  <c r="Y653"/>
  <c r="P654"/>
  <c r="Q654"/>
  <c r="R654"/>
  <c r="S654"/>
  <c r="T654"/>
  <c r="U654"/>
  <c r="V654"/>
  <c r="W654"/>
  <c r="X654"/>
  <c r="Y654"/>
  <c r="P655"/>
  <c r="Q655"/>
  <c r="R655"/>
  <c r="S655"/>
  <c r="T655"/>
  <c r="U655"/>
  <c r="V655"/>
  <c r="W655"/>
  <c r="X655"/>
  <c r="Y655"/>
  <c r="P656"/>
  <c r="Q656"/>
  <c r="R656"/>
  <c r="S656"/>
  <c r="T656"/>
  <c r="U656"/>
  <c r="V656"/>
  <c r="W656"/>
  <c r="X656"/>
  <c r="Y656"/>
  <c r="P657"/>
  <c r="Q657"/>
  <c r="R657"/>
  <c r="S657"/>
  <c r="T657"/>
  <c r="U657"/>
  <c r="V657"/>
  <c r="W657"/>
  <c r="X657"/>
  <c r="Y657"/>
  <c r="P658"/>
  <c r="Q658"/>
  <c r="R658"/>
  <c r="S658"/>
  <c r="T658"/>
  <c r="U658"/>
  <c r="V658"/>
  <c r="W658"/>
  <c r="X658"/>
  <c r="Y658"/>
  <c r="P659"/>
  <c r="Q659"/>
  <c r="R659"/>
  <c r="S659"/>
  <c r="T659"/>
  <c r="U659"/>
  <c r="V659"/>
  <c r="W659"/>
  <c r="X659"/>
  <c r="Y659"/>
  <c r="P660"/>
  <c r="Q660"/>
  <c r="R660"/>
  <c r="S660"/>
  <c r="T660"/>
  <c r="U660"/>
  <c r="V660"/>
  <c r="W660"/>
  <c r="X660"/>
  <c r="Y660"/>
  <c r="P661"/>
  <c r="Q661"/>
  <c r="R661"/>
  <c r="S661"/>
  <c r="T661"/>
  <c r="U661"/>
  <c r="V661"/>
  <c r="W661"/>
  <c r="X661"/>
  <c r="Y661"/>
  <c r="P662"/>
  <c r="Q662"/>
  <c r="R662"/>
  <c r="S662"/>
  <c r="T662"/>
  <c r="U662"/>
  <c r="V662"/>
  <c r="W662"/>
  <c r="X662"/>
  <c r="Y662"/>
  <c r="P663"/>
  <c r="Q663"/>
  <c r="R663"/>
  <c r="S663"/>
  <c r="T663"/>
  <c r="U663"/>
  <c r="V663"/>
  <c r="W663"/>
  <c r="X663"/>
  <c r="Y663"/>
  <c r="P664"/>
  <c r="Q664"/>
  <c r="R664"/>
  <c r="S664"/>
  <c r="T664"/>
  <c r="U664"/>
  <c r="V664"/>
  <c r="W664"/>
  <c r="X664"/>
  <c r="Y664"/>
  <c r="P631"/>
  <c r="Q631"/>
  <c r="R631"/>
  <c r="S631"/>
  <c r="T631"/>
  <c r="U631"/>
  <c r="V631"/>
  <c r="W631"/>
  <c r="X631"/>
  <c r="Y631"/>
  <c r="P632"/>
  <c r="Q632"/>
  <c r="R632"/>
  <c r="S632"/>
  <c r="T632"/>
  <c r="U632"/>
  <c r="V632"/>
  <c r="W632"/>
  <c r="X632"/>
  <c r="Y632"/>
  <c r="P633"/>
  <c r="Q633"/>
  <c r="R633"/>
  <c r="S633"/>
  <c r="T633"/>
  <c r="U633"/>
  <c r="V633"/>
  <c r="W633"/>
  <c r="X633"/>
  <c r="Y633"/>
  <c r="P634"/>
  <c r="Q634"/>
  <c r="R634"/>
  <c r="S634"/>
  <c r="T634"/>
  <c r="U634"/>
  <c r="V634"/>
  <c r="W634"/>
  <c r="X634"/>
  <c r="Y634"/>
  <c r="P635"/>
  <c r="Q635"/>
  <c r="R635"/>
  <c r="S635"/>
  <c r="T635"/>
  <c r="U635"/>
  <c r="V635"/>
  <c r="W635"/>
  <c r="X635"/>
  <c r="Y635"/>
  <c r="P636"/>
  <c r="Q636"/>
  <c r="R636"/>
  <c r="S636"/>
  <c r="T636"/>
  <c r="U636"/>
  <c r="V636"/>
  <c r="W636"/>
  <c r="X636"/>
  <c r="Y636"/>
  <c r="P637"/>
  <c r="Q637"/>
  <c r="R637"/>
  <c r="S637"/>
  <c r="T637"/>
  <c r="U637"/>
  <c r="V637"/>
  <c r="W637"/>
  <c r="X637"/>
  <c r="Y637"/>
  <c r="P638"/>
  <c r="Q638"/>
  <c r="R638"/>
  <c r="S638"/>
  <c r="T638"/>
  <c r="U638"/>
  <c r="V638"/>
  <c r="W638"/>
  <c r="X638"/>
  <c r="Y638"/>
  <c r="P639"/>
  <c r="Q639"/>
  <c r="R639"/>
  <c r="S639"/>
  <c r="T639"/>
  <c r="U639"/>
  <c r="V639"/>
  <c r="W639"/>
  <c r="X639"/>
  <c r="Y639"/>
  <c r="P640"/>
  <c r="Q640"/>
  <c r="R640"/>
  <c r="S640"/>
  <c r="T640"/>
  <c r="U640"/>
  <c r="V640"/>
  <c r="W640"/>
  <c r="X640"/>
  <c r="Y640"/>
  <c r="P641"/>
  <c r="Q641"/>
  <c r="R641"/>
  <c r="S641"/>
  <c r="T641"/>
  <c r="U641"/>
  <c r="V641"/>
  <c r="W641"/>
  <c r="X641"/>
  <c r="Y641"/>
  <c r="P642"/>
  <c r="Q642"/>
  <c r="R642"/>
  <c r="S642"/>
  <c r="T642"/>
  <c r="U642"/>
  <c r="V642"/>
  <c r="W642"/>
  <c r="X642"/>
  <c r="Y642"/>
  <c r="P643"/>
  <c r="Q643"/>
  <c r="R643"/>
  <c r="S643"/>
  <c r="T643"/>
  <c r="U643"/>
  <c r="V643"/>
  <c r="W643"/>
  <c r="X643"/>
  <c r="Y643"/>
  <c r="P644"/>
  <c r="Q644"/>
  <c r="R644"/>
  <c r="S644"/>
  <c r="T644"/>
  <c r="U644"/>
  <c r="V644"/>
  <c r="W644"/>
  <c r="X644"/>
  <c r="Y644"/>
  <c r="P645"/>
  <c r="Q645"/>
  <c r="R645"/>
  <c r="S645"/>
  <c r="T645"/>
  <c r="U645"/>
  <c r="V645"/>
  <c r="W645"/>
  <c r="X645"/>
  <c r="Y645"/>
  <c r="P646"/>
  <c r="Q646"/>
  <c r="R646"/>
  <c r="S646"/>
  <c r="T646"/>
  <c r="U646"/>
  <c r="V646"/>
  <c r="W646"/>
  <c r="X646"/>
  <c r="Y646"/>
  <c r="P647"/>
  <c r="Q647"/>
  <c r="R647"/>
  <c r="S647"/>
  <c r="T647"/>
  <c r="U647"/>
  <c r="V647"/>
  <c r="W647"/>
  <c r="X647"/>
  <c r="Y647"/>
  <c r="P612"/>
  <c r="Q612"/>
  <c r="R612"/>
  <c r="S612"/>
  <c r="T612"/>
  <c r="U612"/>
  <c r="V612"/>
  <c r="W612"/>
  <c r="X612"/>
  <c r="Y612"/>
  <c r="P613"/>
  <c r="Q613"/>
  <c r="R613"/>
  <c r="S613"/>
  <c r="T613"/>
  <c r="U613"/>
  <c r="V613"/>
  <c r="W613"/>
  <c r="X613"/>
  <c r="Y613"/>
  <c r="P614"/>
  <c r="Q614"/>
  <c r="R614"/>
  <c r="S614"/>
  <c r="T614"/>
  <c r="U614"/>
  <c r="V614"/>
  <c r="W614"/>
  <c r="X614"/>
  <c r="Y614"/>
  <c r="P615"/>
  <c r="Q615"/>
  <c r="R615"/>
  <c r="S615"/>
  <c r="T615"/>
  <c r="U615"/>
  <c r="V615"/>
  <c r="W615"/>
  <c r="X615"/>
  <c r="Y615"/>
  <c r="P616"/>
  <c r="Q616"/>
  <c r="R616"/>
  <c r="S616"/>
  <c r="T616"/>
  <c r="U616"/>
  <c r="V616"/>
  <c r="W616"/>
  <c r="X616"/>
  <c r="Y616"/>
  <c r="P617"/>
  <c r="Q617"/>
  <c r="R617"/>
  <c r="S617"/>
  <c r="T617"/>
  <c r="U617"/>
  <c r="V617"/>
  <c r="W617"/>
  <c r="X617"/>
  <c r="Y617"/>
  <c r="P618"/>
  <c r="Q618"/>
  <c r="R618"/>
  <c r="S618"/>
  <c r="T618"/>
  <c r="U618"/>
  <c r="V618"/>
  <c r="W618"/>
  <c r="X618"/>
  <c r="Y618"/>
  <c r="P619"/>
  <c r="Q619"/>
  <c r="R619"/>
  <c r="S619"/>
  <c r="T619"/>
  <c r="U619"/>
  <c r="V619"/>
  <c r="W619"/>
  <c r="X619"/>
  <c r="Y619"/>
  <c r="P620"/>
  <c r="Q620"/>
  <c r="R620"/>
  <c r="S620"/>
  <c r="T620"/>
  <c r="U620"/>
  <c r="V620"/>
  <c r="W620"/>
  <c r="X620"/>
  <c r="Y620"/>
  <c r="P621"/>
  <c r="Q621"/>
  <c r="R621"/>
  <c r="S621"/>
  <c r="T621"/>
  <c r="U621"/>
  <c r="V621"/>
  <c r="W621"/>
  <c r="X621"/>
  <c r="Y621"/>
  <c r="P622"/>
  <c r="Q622"/>
  <c r="R622"/>
  <c r="S622"/>
  <c r="T622"/>
  <c r="U622"/>
  <c r="V622"/>
  <c r="W622"/>
  <c r="X622"/>
  <c r="Y622"/>
  <c r="P623"/>
  <c r="Q623"/>
  <c r="R623"/>
  <c r="S623"/>
  <c r="T623"/>
  <c r="U623"/>
  <c r="V623"/>
  <c r="W623"/>
  <c r="X623"/>
  <c r="Y623"/>
  <c r="P624"/>
  <c r="Q624"/>
  <c r="R624"/>
  <c r="S624"/>
  <c r="T624"/>
  <c r="U624"/>
  <c r="V624"/>
  <c r="W624"/>
  <c r="X624"/>
  <c r="Y624"/>
  <c r="P625"/>
  <c r="Q625"/>
  <c r="R625"/>
  <c r="S625"/>
  <c r="T625"/>
  <c r="U625"/>
  <c r="V625"/>
  <c r="W625"/>
  <c r="X625"/>
  <c r="Y625"/>
  <c r="P626"/>
  <c r="Q626"/>
  <c r="R626"/>
  <c r="S626"/>
  <c r="T626"/>
  <c r="U626"/>
  <c r="V626"/>
  <c r="W626"/>
  <c r="X626"/>
  <c r="Y626"/>
  <c r="P627"/>
  <c r="Q627"/>
  <c r="R627"/>
  <c r="S627"/>
  <c r="T627"/>
  <c r="U627"/>
  <c r="V627"/>
  <c r="W627"/>
  <c r="X627"/>
  <c r="Y627"/>
  <c r="P628"/>
  <c r="Q628"/>
  <c r="R628"/>
  <c r="S628"/>
  <c r="T628"/>
  <c r="U628"/>
  <c r="V628"/>
  <c r="W628"/>
  <c r="X628"/>
  <c r="Y628"/>
  <c r="P629"/>
  <c r="Q629"/>
  <c r="R629"/>
  <c r="S629"/>
  <c r="T629"/>
  <c r="U629"/>
  <c r="V629"/>
  <c r="W629"/>
  <c r="X629"/>
  <c r="Y629"/>
  <c r="P594"/>
  <c r="Q594"/>
  <c r="R594"/>
  <c r="S594"/>
  <c r="T594"/>
  <c r="U594"/>
  <c r="V594"/>
  <c r="W594"/>
  <c r="X594"/>
  <c r="Y594"/>
  <c r="P595"/>
  <c r="Q595"/>
  <c r="R595"/>
  <c r="S595"/>
  <c r="T595"/>
  <c r="U595"/>
  <c r="V595"/>
  <c r="W595"/>
  <c r="X595"/>
  <c r="Y595"/>
  <c r="P596"/>
  <c r="Q596"/>
  <c r="R596"/>
  <c r="S596"/>
  <c r="T596"/>
  <c r="U596"/>
  <c r="V596"/>
  <c r="W596"/>
  <c r="X596"/>
  <c r="Y596"/>
  <c r="P597"/>
  <c r="Q597"/>
  <c r="R597"/>
  <c r="S597"/>
  <c r="T597"/>
  <c r="U597"/>
  <c r="V597"/>
  <c r="W597"/>
  <c r="X597"/>
  <c r="Y597"/>
  <c r="P598"/>
  <c r="Q598"/>
  <c r="R598"/>
  <c r="S598"/>
  <c r="T598"/>
  <c r="U598"/>
  <c r="V598"/>
  <c r="W598"/>
  <c r="X598"/>
  <c r="Y598"/>
  <c r="P599"/>
  <c r="Q599"/>
  <c r="R599"/>
  <c r="S599"/>
  <c r="T599"/>
  <c r="U599"/>
  <c r="V599"/>
  <c r="W599"/>
  <c r="X599"/>
  <c r="Y599"/>
  <c r="P600"/>
  <c r="Q600"/>
  <c r="R600"/>
  <c r="S600"/>
  <c r="T600"/>
  <c r="U600"/>
  <c r="V600"/>
  <c r="W600"/>
  <c r="X600"/>
  <c r="Y600"/>
  <c r="P601"/>
  <c r="Q601"/>
  <c r="R601"/>
  <c r="S601"/>
  <c r="T601"/>
  <c r="U601"/>
  <c r="V601"/>
  <c r="W601"/>
  <c r="X601"/>
  <c r="Y601"/>
  <c r="P602"/>
  <c r="Q602"/>
  <c r="R602"/>
  <c r="S602"/>
  <c r="T602"/>
  <c r="U602"/>
  <c r="V602"/>
  <c r="W602"/>
  <c r="X602"/>
  <c r="Y602"/>
  <c r="P603"/>
  <c r="Q603"/>
  <c r="R603"/>
  <c r="S603"/>
  <c r="T603"/>
  <c r="U603"/>
  <c r="V603"/>
  <c r="W603"/>
  <c r="X603"/>
  <c r="Y603"/>
  <c r="P604"/>
  <c r="Q604"/>
  <c r="R604"/>
  <c r="S604"/>
  <c r="T604"/>
  <c r="U604"/>
  <c r="V604"/>
  <c r="W604"/>
  <c r="X604"/>
  <c r="Y604"/>
  <c r="P605"/>
  <c r="Q605"/>
  <c r="R605"/>
  <c r="S605"/>
  <c r="T605"/>
  <c r="U605"/>
  <c r="V605"/>
  <c r="W605"/>
  <c r="X605"/>
  <c r="Y605"/>
  <c r="P606"/>
  <c r="Q606"/>
  <c r="R606"/>
  <c r="S606"/>
  <c r="T606"/>
  <c r="U606"/>
  <c r="V606"/>
  <c r="W606"/>
  <c r="X606"/>
  <c r="Y606"/>
  <c r="P607"/>
  <c r="Q607"/>
  <c r="R607"/>
  <c r="S607"/>
  <c r="T607"/>
  <c r="U607"/>
  <c r="V607"/>
  <c r="W607"/>
  <c r="X607"/>
  <c r="Y607"/>
  <c r="P608"/>
  <c r="Q608"/>
  <c r="R608"/>
  <c r="S608"/>
  <c r="T608"/>
  <c r="U608"/>
  <c r="V608"/>
  <c r="W608"/>
  <c r="X608"/>
  <c r="Y608"/>
  <c r="P609"/>
  <c r="Q609"/>
  <c r="R609"/>
  <c r="S609"/>
  <c r="T609"/>
  <c r="U609"/>
  <c r="V609"/>
  <c r="W609"/>
  <c r="X609"/>
  <c r="Y609"/>
  <c r="P610"/>
  <c r="Q610"/>
  <c r="R610"/>
  <c r="S610"/>
  <c r="T610"/>
  <c r="U610"/>
  <c r="V610"/>
  <c r="W610"/>
  <c r="X610"/>
  <c r="Y610"/>
  <c r="P575"/>
  <c r="Q575"/>
  <c r="R575"/>
  <c r="S575"/>
  <c r="T575"/>
  <c r="U575"/>
  <c r="V575"/>
  <c r="W575"/>
  <c r="P576"/>
  <c r="Q576"/>
  <c r="R576"/>
  <c r="S576"/>
  <c r="T576"/>
  <c r="U576"/>
  <c r="V576"/>
  <c r="W576"/>
  <c r="X576"/>
  <c r="Y576"/>
  <c r="X577"/>
  <c r="Y577"/>
  <c r="P578"/>
  <c r="Q578"/>
  <c r="R578"/>
  <c r="S578"/>
  <c r="T578"/>
  <c r="U578"/>
  <c r="V578"/>
  <c r="W578"/>
  <c r="X578"/>
  <c r="Y578"/>
  <c r="P579"/>
  <c r="Q579"/>
  <c r="R579"/>
  <c r="S579"/>
  <c r="T579"/>
  <c r="U579"/>
  <c r="V579"/>
  <c r="W579"/>
  <c r="X579"/>
  <c r="Y579"/>
  <c r="P580"/>
  <c r="Q580"/>
  <c r="R580"/>
  <c r="S580"/>
  <c r="T580"/>
  <c r="U580"/>
  <c r="V580"/>
  <c r="W580"/>
  <c r="X580"/>
  <c r="Y580"/>
  <c r="P581"/>
  <c r="Q581"/>
  <c r="R581"/>
  <c r="S581"/>
  <c r="T581"/>
  <c r="U581"/>
  <c r="V581"/>
  <c r="W581"/>
  <c r="X581"/>
  <c r="Y581"/>
  <c r="P582"/>
  <c r="Q582"/>
  <c r="R582"/>
  <c r="S582"/>
  <c r="T582"/>
  <c r="U582"/>
  <c r="V582"/>
  <c r="W582"/>
  <c r="X582"/>
  <c r="Y582"/>
  <c r="P583"/>
  <c r="Q583"/>
  <c r="R583"/>
  <c r="S583"/>
  <c r="T583"/>
  <c r="U583"/>
  <c r="V583"/>
  <c r="W583"/>
  <c r="X583"/>
  <c r="Y583"/>
  <c r="P584"/>
  <c r="Q584"/>
  <c r="R584"/>
  <c r="S584"/>
  <c r="T584"/>
  <c r="U584"/>
  <c r="V584"/>
  <c r="W584"/>
  <c r="X584"/>
  <c r="Y584"/>
  <c r="P585"/>
  <c r="Q585"/>
  <c r="R585"/>
  <c r="S585"/>
  <c r="T585"/>
  <c r="U585"/>
  <c r="V585"/>
  <c r="W585"/>
  <c r="X585"/>
  <c r="Y585"/>
  <c r="P586"/>
  <c r="Q586"/>
  <c r="R586"/>
  <c r="S586"/>
  <c r="T586"/>
  <c r="U586"/>
  <c r="V586"/>
  <c r="W586"/>
  <c r="X586"/>
  <c r="Y586"/>
  <c r="P587"/>
  <c r="Q587"/>
  <c r="R587"/>
  <c r="S587"/>
  <c r="T587"/>
  <c r="U587"/>
  <c r="V587"/>
  <c r="W587"/>
  <c r="X587"/>
  <c r="Y587"/>
  <c r="P588"/>
  <c r="Q588"/>
  <c r="R588"/>
  <c r="S588"/>
  <c r="T588"/>
  <c r="U588"/>
  <c r="V588"/>
  <c r="W588"/>
  <c r="X588"/>
  <c r="Y588"/>
  <c r="P589"/>
  <c r="Q589"/>
  <c r="R589"/>
  <c r="S589"/>
  <c r="T589"/>
  <c r="U589"/>
  <c r="V589"/>
  <c r="W589"/>
  <c r="X589"/>
  <c r="Y589"/>
  <c r="P590"/>
  <c r="Q590"/>
  <c r="R590"/>
  <c r="S590"/>
  <c r="T590"/>
  <c r="U590"/>
  <c r="V590"/>
  <c r="W590"/>
  <c r="X590"/>
  <c r="Y590"/>
  <c r="P591"/>
  <c r="Q591"/>
  <c r="R591"/>
  <c r="S591"/>
  <c r="T591"/>
  <c r="U591"/>
  <c r="V591"/>
  <c r="W591"/>
  <c r="X591"/>
  <c r="Y591"/>
  <c r="P592"/>
  <c r="Q592"/>
  <c r="R592"/>
  <c r="S592"/>
  <c r="T592"/>
  <c r="U592"/>
  <c r="V592"/>
  <c r="W592"/>
  <c r="X592"/>
  <c r="Y592"/>
  <c r="P557"/>
  <c r="Q557"/>
  <c r="R557"/>
  <c r="S557"/>
  <c r="T557"/>
  <c r="U557"/>
  <c r="V557"/>
  <c r="W557"/>
  <c r="X557"/>
  <c r="Y557"/>
  <c r="P558"/>
  <c r="Q558"/>
  <c r="R558"/>
  <c r="S558"/>
  <c r="T558"/>
  <c r="U558"/>
  <c r="V558"/>
  <c r="W558"/>
  <c r="X558"/>
  <c r="Y558"/>
  <c r="P559"/>
  <c r="Q559"/>
  <c r="R559"/>
  <c r="S559"/>
  <c r="T559"/>
  <c r="U559"/>
  <c r="V559"/>
  <c r="W559"/>
  <c r="X559"/>
  <c r="Y559"/>
  <c r="P560"/>
  <c r="Q560"/>
  <c r="R560"/>
  <c r="S560"/>
  <c r="T560"/>
  <c r="U560"/>
  <c r="V560"/>
  <c r="W560"/>
  <c r="X560"/>
  <c r="Y560"/>
  <c r="P561"/>
  <c r="Q561"/>
  <c r="R561"/>
  <c r="S561"/>
  <c r="T561"/>
  <c r="U561"/>
  <c r="V561"/>
  <c r="W561"/>
  <c r="X561"/>
  <c r="Y561"/>
  <c r="P562"/>
  <c r="Q562"/>
  <c r="R562"/>
  <c r="S562"/>
  <c r="T562"/>
  <c r="U562"/>
  <c r="V562"/>
  <c r="W562"/>
  <c r="X562"/>
  <c r="Y562"/>
  <c r="P563"/>
  <c r="Q563"/>
  <c r="R563"/>
  <c r="S563"/>
  <c r="T563"/>
  <c r="U563"/>
  <c r="V563"/>
  <c r="W563"/>
  <c r="X563"/>
  <c r="Y563"/>
  <c r="P564"/>
  <c r="Q564"/>
  <c r="R564"/>
  <c r="S564"/>
  <c r="T564"/>
  <c r="U564"/>
  <c r="V564"/>
  <c r="W564"/>
  <c r="X564"/>
  <c r="Y564"/>
  <c r="P565"/>
  <c r="Q565"/>
  <c r="R565"/>
  <c r="S565"/>
  <c r="T565"/>
  <c r="U565"/>
  <c r="V565"/>
  <c r="W565"/>
  <c r="X565"/>
  <c r="Y565"/>
  <c r="P566"/>
  <c r="Q566"/>
  <c r="R566"/>
  <c r="S566"/>
  <c r="T566"/>
  <c r="U566"/>
  <c r="V566"/>
  <c r="W566"/>
  <c r="X566"/>
  <c r="Y566"/>
  <c r="P567"/>
  <c r="Q567"/>
  <c r="R567"/>
  <c r="S567"/>
  <c r="T567"/>
  <c r="U567"/>
  <c r="V567"/>
  <c r="W567"/>
  <c r="X567"/>
  <c r="Y567"/>
  <c r="P568"/>
  <c r="Q568"/>
  <c r="R568"/>
  <c r="S568"/>
  <c r="T568"/>
  <c r="U568"/>
  <c r="V568"/>
  <c r="W568"/>
  <c r="X568"/>
  <c r="Y568"/>
  <c r="P569"/>
  <c r="Q569"/>
  <c r="R569"/>
  <c r="S569"/>
  <c r="T569"/>
  <c r="U569"/>
  <c r="V569"/>
  <c r="W569"/>
  <c r="X569"/>
  <c r="Y569"/>
  <c r="P570"/>
  <c r="Q570"/>
  <c r="R570"/>
  <c r="S570"/>
  <c r="T570"/>
  <c r="U570"/>
  <c r="V570"/>
  <c r="W570"/>
  <c r="X570"/>
  <c r="Y570"/>
  <c r="P571"/>
  <c r="Q571"/>
  <c r="R571"/>
  <c r="S571"/>
  <c r="T571"/>
  <c r="U571"/>
  <c r="V571"/>
  <c r="W571"/>
  <c r="X571"/>
  <c r="Y571"/>
  <c r="P572"/>
  <c r="Q572"/>
  <c r="R572"/>
  <c r="S572"/>
  <c r="T572"/>
  <c r="U572"/>
  <c r="V572"/>
  <c r="W572"/>
  <c r="X572"/>
  <c r="Y572"/>
  <c r="P573"/>
  <c r="Q573"/>
  <c r="R573"/>
  <c r="S573"/>
  <c r="T573"/>
  <c r="U573"/>
  <c r="V573"/>
  <c r="W573"/>
  <c r="X573"/>
  <c r="Y573"/>
  <c r="N575"/>
  <c r="X575" s="1"/>
  <c r="M577"/>
  <c r="W577" s="1"/>
  <c r="N541"/>
  <c r="X541" s="1"/>
  <c r="P540"/>
  <c r="Q540"/>
  <c r="R540"/>
  <c r="S540"/>
  <c r="T540"/>
  <c r="U540"/>
  <c r="V540"/>
  <c r="W540"/>
  <c r="X540"/>
  <c r="Y540"/>
  <c r="P541"/>
  <c r="Q541"/>
  <c r="R541"/>
  <c r="S541"/>
  <c r="T541"/>
  <c r="U541"/>
  <c r="V541"/>
  <c r="W541"/>
  <c r="Y541"/>
  <c r="P542"/>
  <c r="Q542"/>
  <c r="R542"/>
  <c r="S542"/>
  <c r="T542"/>
  <c r="U542"/>
  <c r="V542"/>
  <c r="W542"/>
  <c r="X542"/>
  <c r="Y542"/>
  <c r="P543"/>
  <c r="Q543"/>
  <c r="R543"/>
  <c r="S543"/>
  <c r="T543"/>
  <c r="U543"/>
  <c r="V543"/>
  <c r="W543"/>
  <c r="X543"/>
  <c r="Y543"/>
  <c r="P544"/>
  <c r="Q544"/>
  <c r="R544"/>
  <c r="S544"/>
  <c r="T544"/>
  <c r="U544"/>
  <c r="V544"/>
  <c r="W544"/>
  <c r="X544"/>
  <c r="Y544"/>
  <c r="P545"/>
  <c r="Q545"/>
  <c r="R545"/>
  <c r="S545"/>
  <c r="T545"/>
  <c r="U545"/>
  <c r="V545"/>
  <c r="W545"/>
  <c r="X545"/>
  <c r="Y545"/>
  <c r="P546"/>
  <c r="Q546"/>
  <c r="R546"/>
  <c r="S546"/>
  <c r="T546"/>
  <c r="U546"/>
  <c r="V546"/>
  <c r="W546"/>
  <c r="X546"/>
  <c r="Y546"/>
  <c r="P547"/>
  <c r="Q547"/>
  <c r="R547"/>
  <c r="S547"/>
  <c r="T547"/>
  <c r="U547"/>
  <c r="V547"/>
  <c r="W547"/>
  <c r="X547"/>
  <c r="Y547"/>
  <c r="P548"/>
  <c r="Q548"/>
  <c r="R548"/>
  <c r="S548"/>
  <c r="T548"/>
  <c r="U548"/>
  <c r="V548"/>
  <c r="W548"/>
  <c r="X548"/>
  <c r="Y548"/>
  <c r="P549"/>
  <c r="Q549"/>
  <c r="R549"/>
  <c r="S549"/>
  <c r="T549"/>
  <c r="U549"/>
  <c r="V549"/>
  <c r="W549"/>
  <c r="X549"/>
  <c r="Y549"/>
  <c r="P550"/>
  <c r="Q550"/>
  <c r="R550"/>
  <c r="S550"/>
  <c r="T550"/>
  <c r="U550"/>
  <c r="V550"/>
  <c r="W550"/>
  <c r="X550"/>
  <c r="Y550"/>
  <c r="P551"/>
  <c r="Q551"/>
  <c r="R551"/>
  <c r="S551"/>
  <c r="T551"/>
  <c r="U551"/>
  <c r="V551"/>
  <c r="W551"/>
  <c r="X551"/>
  <c r="Y551"/>
  <c r="P552"/>
  <c r="Q552"/>
  <c r="R552"/>
  <c r="S552"/>
  <c r="T552"/>
  <c r="U552"/>
  <c r="V552"/>
  <c r="W552"/>
  <c r="X552"/>
  <c r="Y552"/>
  <c r="P553"/>
  <c r="Q553"/>
  <c r="R553"/>
  <c r="S553"/>
  <c r="T553"/>
  <c r="U553"/>
  <c r="V553"/>
  <c r="W553"/>
  <c r="X553"/>
  <c r="Y553"/>
  <c r="P554"/>
  <c r="Q554"/>
  <c r="R554"/>
  <c r="S554"/>
  <c r="T554"/>
  <c r="U554"/>
  <c r="V554"/>
  <c r="W554"/>
  <c r="X554"/>
  <c r="Y554"/>
  <c r="P555"/>
  <c r="Q555"/>
  <c r="R555"/>
  <c r="S555"/>
  <c r="T555"/>
  <c r="U555"/>
  <c r="V555"/>
  <c r="W555"/>
  <c r="X555"/>
  <c r="Y555"/>
  <c r="P521"/>
  <c r="Q521"/>
  <c r="R521"/>
  <c r="S521"/>
  <c r="T521"/>
  <c r="U521"/>
  <c r="V521"/>
  <c r="W521"/>
  <c r="X521"/>
  <c r="Y521"/>
  <c r="P522"/>
  <c r="Q522"/>
  <c r="R522"/>
  <c r="S522"/>
  <c r="T522"/>
  <c r="U522"/>
  <c r="V522"/>
  <c r="W522"/>
  <c r="X522"/>
  <c r="Y522"/>
  <c r="P523"/>
  <c r="Q523"/>
  <c r="R523"/>
  <c r="S523"/>
  <c r="T523"/>
  <c r="U523"/>
  <c r="V523"/>
  <c r="W523"/>
  <c r="X523"/>
  <c r="Y523"/>
  <c r="P524"/>
  <c r="Q524"/>
  <c r="R524"/>
  <c r="S524"/>
  <c r="T524"/>
  <c r="U524"/>
  <c r="V524"/>
  <c r="W524"/>
  <c r="X524"/>
  <c r="Y524"/>
  <c r="P525"/>
  <c r="Q525"/>
  <c r="R525"/>
  <c r="S525"/>
  <c r="T525"/>
  <c r="U525"/>
  <c r="V525"/>
  <c r="W525"/>
  <c r="X525"/>
  <c r="Y525"/>
  <c r="P526"/>
  <c r="Q526"/>
  <c r="R526"/>
  <c r="S526"/>
  <c r="T526"/>
  <c r="U526"/>
  <c r="V526"/>
  <c r="W526"/>
  <c r="X526"/>
  <c r="Y526"/>
  <c r="P527"/>
  <c r="Q527"/>
  <c r="R527"/>
  <c r="S527"/>
  <c r="T527"/>
  <c r="U527"/>
  <c r="V527"/>
  <c r="W527"/>
  <c r="X527"/>
  <c r="Y527"/>
  <c r="P528"/>
  <c r="Q528"/>
  <c r="R528"/>
  <c r="S528"/>
  <c r="T528"/>
  <c r="U528"/>
  <c r="V528"/>
  <c r="W528"/>
  <c r="X528"/>
  <c r="Y528"/>
  <c r="P529"/>
  <c r="Q529"/>
  <c r="R529"/>
  <c r="S529"/>
  <c r="T529"/>
  <c r="U529"/>
  <c r="V529"/>
  <c r="W529"/>
  <c r="X529"/>
  <c r="Y529"/>
  <c r="P530"/>
  <c r="Q530"/>
  <c r="R530"/>
  <c r="S530"/>
  <c r="T530"/>
  <c r="U530"/>
  <c r="V530"/>
  <c r="W530"/>
  <c r="X530"/>
  <c r="Y530"/>
  <c r="P531"/>
  <c r="Q531"/>
  <c r="R531"/>
  <c r="S531"/>
  <c r="T531"/>
  <c r="U531"/>
  <c r="V531"/>
  <c r="W531"/>
  <c r="X531"/>
  <c r="Y531"/>
  <c r="P532"/>
  <c r="Q532"/>
  <c r="R532"/>
  <c r="S532"/>
  <c r="T532"/>
  <c r="U532"/>
  <c r="V532"/>
  <c r="W532"/>
  <c r="X532"/>
  <c r="Y532"/>
  <c r="P533"/>
  <c r="Q533"/>
  <c r="R533"/>
  <c r="S533"/>
  <c r="T533"/>
  <c r="U533"/>
  <c r="V533"/>
  <c r="W533"/>
  <c r="X533"/>
  <c r="Y533"/>
  <c r="P534"/>
  <c r="Q534"/>
  <c r="R534"/>
  <c r="S534"/>
  <c r="T534"/>
  <c r="U534"/>
  <c r="V534"/>
  <c r="W534"/>
  <c r="X534"/>
  <c r="Y534"/>
  <c r="P535"/>
  <c r="Q535"/>
  <c r="R535"/>
  <c r="S535"/>
  <c r="T535"/>
  <c r="U535"/>
  <c r="V535"/>
  <c r="W535"/>
  <c r="X535"/>
  <c r="Y535"/>
  <c r="P536"/>
  <c r="Q536"/>
  <c r="R536"/>
  <c r="S536"/>
  <c r="T536"/>
  <c r="U536"/>
  <c r="V536"/>
  <c r="W536"/>
  <c r="X536"/>
  <c r="Y536"/>
  <c r="P537"/>
  <c r="Q537"/>
  <c r="R537"/>
  <c r="S537"/>
  <c r="T537"/>
  <c r="U537"/>
  <c r="V537"/>
  <c r="W537"/>
  <c r="X537"/>
  <c r="Y537"/>
  <c r="P538"/>
  <c r="Q538"/>
  <c r="R538"/>
  <c r="S538"/>
  <c r="T538"/>
  <c r="U538"/>
  <c r="V538"/>
  <c r="W538"/>
  <c r="X538"/>
  <c r="Y538"/>
  <c r="P509"/>
  <c r="Q509"/>
  <c r="R509"/>
  <c r="S509"/>
  <c r="T509"/>
  <c r="U509"/>
  <c r="V509"/>
  <c r="W509"/>
  <c r="X509"/>
  <c r="Y509"/>
  <c r="P510"/>
  <c r="Q510"/>
  <c r="R510"/>
  <c r="S510"/>
  <c r="T510"/>
  <c r="U510"/>
  <c r="V510"/>
  <c r="W510"/>
  <c r="X510"/>
  <c r="Y510"/>
  <c r="P511"/>
  <c r="Q511"/>
  <c r="R511"/>
  <c r="S511"/>
  <c r="T511"/>
  <c r="U511"/>
  <c r="V511"/>
  <c r="W511"/>
  <c r="X511"/>
  <c r="Y511"/>
  <c r="P512"/>
  <c r="Q512"/>
  <c r="R512"/>
  <c r="S512"/>
  <c r="T512"/>
  <c r="U512"/>
  <c r="V512"/>
  <c r="W512"/>
  <c r="X512"/>
  <c r="Y512"/>
  <c r="P513"/>
  <c r="Q513"/>
  <c r="R513"/>
  <c r="S513"/>
  <c r="T513"/>
  <c r="U513"/>
  <c r="V513"/>
  <c r="W513"/>
  <c r="X513"/>
  <c r="Y513"/>
  <c r="P514"/>
  <c r="Q514"/>
  <c r="R514"/>
  <c r="S514"/>
  <c r="T514"/>
  <c r="U514"/>
  <c r="V514"/>
  <c r="W514"/>
  <c r="X514"/>
  <c r="Y514"/>
  <c r="P515"/>
  <c r="Q515"/>
  <c r="R515"/>
  <c r="S515"/>
  <c r="T515"/>
  <c r="U515"/>
  <c r="V515"/>
  <c r="W515"/>
  <c r="X515"/>
  <c r="Y515"/>
  <c r="P516"/>
  <c r="Q516"/>
  <c r="R516"/>
  <c r="S516"/>
  <c r="T516"/>
  <c r="U516"/>
  <c r="V516"/>
  <c r="W516"/>
  <c r="X516"/>
  <c r="Y516"/>
  <c r="P517"/>
  <c r="Q517"/>
  <c r="R517"/>
  <c r="S517"/>
  <c r="T517"/>
  <c r="U517"/>
  <c r="V517"/>
  <c r="W517"/>
  <c r="X517"/>
  <c r="Y517"/>
  <c r="P518"/>
  <c r="Q518"/>
  <c r="R518"/>
  <c r="S518"/>
  <c r="T518"/>
  <c r="U518"/>
  <c r="V518"/>
  <c r="W518"/>
  <c r="X518"/>
  <c r="Y518"/>
  <c r="P519"/>
  <c r="Q519"/>
  <c r="R519"/>
  <c r="S519"/>
  <c r="T519"/>
  <c r="U519"/>
  <c r="V519"/>
  <c r="W519"/>
  <c r="X519"/>
  <c r="Y519"/>
  <c r="P493"/>
  <c r="Q493"/>
  <c r="R493"/>
  <c r="S493"/>
  <c r="T493"/>
  <c r="U493"/>
  <c r="V493"/>
  <c r="W493"/>
  <c r="X493"/>
  <c r="Y493"/>
  <c r="P494"/>
  <c r="Q494"/>
  <c r="R494"/>
  <c r="S494"/>
  <c r="T494"/>
  <c r="U494"/>
  <c r="V494"/>
  <c r="W494"/>
  <c r="X494"/>
  <c r="Y494"/>
  <c r="P495"/>
  <c r="Q495"/>
  <c r="R495"/>
  <c r="S495"/>
  <c r="T495"/>
  <c r="U495"/>
  <c r="V495"/>
  <c r="W495"/>
  <c r="X495"/>
  <c r="Y495"/>
  <c r="P496"/>
  <c r="Q496"/>
  <c r="R496"/>
  <c r="S496"/>
  <c r="T496"/>
  <c r="U496"/>
  <c r="V496"/>
  <c r="W496"/>
  <c r="X496"/>
  <c r="Y496"/>
  <c r="P497"/>
  <c r="Q497"/>
  <c r="R497"/>
  <c r="S497"/>
  <c r="T497"/>
  <c r="U497"/>
  <c r="V497"/>
  <c r="W497"/>
  <c r="X497"/>
  <c r="Y497"/>
  <c r="P498"/>
  <c r="Q498"/>
  <c r="R498"/>
  <c r="S498"/>
  <c r="T498"/>
  <c r="U498"/>
  <c r="V498"/>
  <c r="W498"/>
  <c r="X498"/>
  <c r="Y498"/>
  <c r="P499"/>
  <c r="Q499"/>
  <c r="R499"/>
  <c r="S499"/>
  <c r="T499"/>
  <c r="U499"/>
  <c r="V499"/>
  <c r="W499"/>
  <c r="X499"/>
  <c r="Y499"/>
  <c r="P500"/>
  <c r="Q500"/>
  <c r="R500"/>
  <c r="S500"/>
  <c r="T500"/>
  <c r="U500"/>
  <c r="V500"/>
  <c r="W500"/>
  <c r="X500"/>
  <c r="Y500"/>
  <c r="P501"/>
  <c r="Q501"/>
  <c r="R501"/>
  <c r="S501"/>
  <c r="T501"/>
  <c r="U501"/>
  <c r="V501"/>
  <c r="W501"/>
  <c r="X501"/>
  <c r="Y501"/>
  <c r="P502"/>
  <c r="Q502"/>
  <c r="R502"/>
  <c r="S502"/>
  <c r="T502"/>
  <c r="U502"/>
  <c r="V502"/>
  <c r="W502"/>
  <c r="X502"/>
  <c r="Y502"/>
  <c r="P503"/>
  <c r="Q503"/>
  <c r="R503"/>
  <c r="S503"/>
  <c r="T503"/>
  <c r="U503"/>
  <c r="V503"/>
  <c r="W503"/>
  <c r="X503"/>
  <c r="Y503"/>
  <c r="P504"/>
  <c r="Q504"/>
  <c r="R504"/>
  <c r="S504"/>
  <c r="T504"/>
  <c r="U504"/>
  <c r="V504"/>
  <c r="W504"/>
  <c r="X504"/>
  <c r="Y504"/>
  <c r="P505"/>
  <c r="Q505"/>
  <c r="R505"/>
  <c r="S505"/>
  <c r="T505"/>
  <c r="U505"/>
  <c r="V505"/>
  <c r="W505"/>
  <c r="X505"/>
  <c r="Y505"/>
  <c r="P506"/>
  <c r="Q506"/>
  <c r="R506"/>
  <c r="S506"/>
  <c r="T506"/>
  <c r="U506"/>
  <c r="V506"/>
  <c r="W506"/>
  <c r="X506"/>
  <c r="Y506"/>
  <c r="P507"/>
  <c r="Q507"/>
  <c r="R507"/>
  <c r="S507"/>
  <c r="T507"/>
  <c r="U507"/>
  <c r="V507"/>
  <c r="W507"/>
  <c r="X507"/>
  <c r="Y507"/>
  <c r="P475"/>
  <c r="Q475"/>
  <c r="R475"/>
  <c r="S475"/>
  <c r="T475"/>
  <c r="U475"/>
  <c r="V475"/>
  <c r="W475"/>
  <c r="X475"/>
  <c r="Y475"/>
  <c r="P476"/>
  <c r="Q476"/>
  <c r="R476"/>
  <c r="S476"/>
  <c r="T476"/>
  <c r="U476"/>
  <c r="V476"/>
  <c r="W476"/>
  <c r="X476"/>
  <c r="Y476"/>
  <c r="P477"/>
  <c r="Q477"/>
  <c r="R477"/>
  <c r="S477"/>
  <c r="T477"/>
  <c r="U477"/>
  <c r="V477"/>
  <c r="W477"/>
  <c r="X477"/>
  <c r="Y477"/>
  <c r="P478"/>
  <c r="Q478"/>
  <c r="R478"/>
  <c r="S478"/>
  <c r="T478"/>
  <c r="U478"/>
  <c r="V478"/>
  <c r="W478"/>
  <c r="X478"/>
  <c r="Y478"/>
  <c r="P479"/>
  <c r="Q479"/>
  <c r="R479"/>
  <c r="S479"/>
  <c r="T479"/>
  <c r="U479"/>
  <c r="V479"/>
  <c r="W479"/>
  <c r="X479"/>
  <c r="Y479"/>
  <c r="P480"/>
  <c r="Q480"/>
  <c r="R480"/>
  <c r="S480"/>
  <c r="T480"/>
  <c r="U480"/>
  <c r="V480"/>
  <c r="W480"/>
  <c r="X480"/>
  <c r="Y480"/>
  <c r="P481"/>
  <c r="Q481"/>
  <c r="R481"/>
  <c r="S481"/>
  <c r="T481"/>
  <c r="U481"/>
  <c r="V481"/>
  <c r="W481"/>
  <c r="X481"/>
  <c r="Y481"/>
  <c r="P482"/>
  <c r="Q482"/>
  <c r="R482"/>
  <c r="S482"/>
  <c r="T482"/>
  <c r="U482"/>
  <c r="V482"/>
  <c r="W482"/>
  <c r="X482"/>
  <c r="Y482"/>
  <c r="P483"/>
  <c r="Q483"/>
  <c r="R483"/>
  <c r="S483"/>
  <c r="T483"/>
  <c r="U483"/>
  <c r="V483"/>
  <c r="W483"/>
  <c r="X483"/>
  <c r="Y483"/>
  <c r="P484"/>
  <c r="Q484"/>
  <c r="R484"/>
  <c r="S484"/>
  <c r="T484"/>
  <c r="U484"/>
  <c r="V484"/>
  <c r="W484"/>
  <c r="X484"/>
  <c r="Y484"/>
  <c r="P485"/>
  <c r="Q485"/>
  <c r="R485"/>
  <c r="S485"/>
  <c r="T485"/>
  <c r="U485"/>
  <c r="V485"/>
  <c r="W485"/>
  <c r="X485"/>
  <c r="Y485"/>
  <c r="P486"/>
  <c r="Q486"/>
  <c r="R486"/>
  <c r="S486"/>
  <c r="T486"/>
  <c r="U486"/>
  <c r="V486"/>
  <c r="W486"/>
  <c r="X486"/>
  <c r="Y486"/>
  <c r="P487"/>
  <c r="Q487"/>
  <c r="R487"/>
  <c r="S487"/>
  <c r="T487"/>
  <c r="U487"/>
  <c r="V487"/>
  <c r="W487"/>
  <c r="X487"/>
  <c r="Y487"/>
  <c r="P488"/>
  <c r="Q488"/>
  <c r="R488"/>
  <c r="S488"/>
  <c r="T488"/>
  <c r="U488"/>
  <c r="V488"/>
  <c r="W488"/>
  <c r="X488"/>
  <c r="Y488"/>
  <c r="P489"/>
  <c r="Q489"/>
  <c r="R489"/>
  <c r="S489"/>
  <c r="T489"/>
  <c r="U489"/>
  <c r="V489"/>
  <c r="W489"/>
  <c r="X489"/>
  <c r="Y489"/>
  <c r="P490"/>
  <c r="Q490"/>
  <c r="R490"/>
  <c r="S490"/>
  <c r="T490"/>
  <c r="U490"/>
  <c r="V490"/>
  <c r="W490"/>
  <c r="X490"/>
  <c r="Y490"/>
  <c r="P491"/>
  <c r="Q491"/>
  <c r="R491"/>
  <c r="S491"/>
  <c r="T491"/>
  <c r="U491"/>
  <c r="V491"/>
  <c r="W491"/>
  <c r="X491"/>
  <c r="Y491"/>
  <c r="N462"/>
  <c r="P458"/>
  <c r="Q458"/>
  <c r="R458"/>
  <c r="S458"/>
  <c r="T458"/>
  <c r="U458"/>
  <c r="V458"/>
  <c r="W458"/>
  <c r="X458"/>
  <c r="Y458"/>
  <c r="P459"/>
  <c r="Q459"/>
  <c r="R459"/>
  <c r="S459"/>
  <c r="T459"/>
  <c r="U459"/>
  <c r="V459"/>
  <c r="W459"/>
  <c r="X459"/>
  <c r="Y459"/>
  <c r="P460"/>
  <c r="Q460"/>
  <c r="R460"/>
  <c r="S460"/>
  <c r="T460"/>
  <c r="U460"/>
  <c r="V460"/>
  <c r="W460"/>
  <c r="X460"/>
  <c r="Y460"/>
  <c r="P461"/>
  <c r="Q461"/>
  <c r="R461"/>
  <c r="S461"/>
  <c r="T461"/>
  <c r="U461"/>
  <c r="V461"/>
  <c r="W461"/>
  <c r="X461"/>
  <c r="Y461"/>
  <c r="P462"/>
  <c r="Q462"/>
  <c r="R462"/>
  <c r="S462"/>
  <c r="T462"/>
  <c r="U462"/>
  <c r="V462"/>
  <c r="X462"/>
  <c r="Y462"/>
  <c r="P463"/>
  <c r="Q463"/>
  <c r="R463"/>
  <c r="S463"/>
  <c r="T463"/>
  <c r="U463"/>
  <c r="V463"/>
  <c r="W463"/>
  <c r="X463"/>
  <c r="Y463"/>
  <c r="P464"/>
  <c r="Q464"/>
  <c r="R464"/>
  <c r="S464"/>
  <c r="T464"/>
  <c r="U464"/>
  <c r="V464"/>
  <c r="W464"/>
  <c r="X464"/>
  <c r="Y464"/>
  <c r="P465"/>
  <c r="Q465"/>
  <c r="R465"/>
  <c r="S465"/>
  <c r="T465"/>
  <c r="U465"/>
  <c r="V465"/>
  <c r="W465"/>
  <c r="X465"/>
  <c r="Y465"/>
  <c r="P466"/>
  <c r="Q466"/>
  <c r="R466"/>
  <c r="S466"/>
  <c r="T466"/>
  <c r="U466"/>
  <c r="V466"/>
  <c r="W466"/>
  <c r="X466"/>
  <c r="Y466"/>
  <c r="P467"/>
  <c r="Q467"/>
  <c r="R467"/>
  <c r="S467"/>
  <c r="T467"/>
  <c r="U467"/>
  <c r="V467"/>
  <c r="W467"/>
  <c r="X467"/>
  <c r="Y467"/>
  <c r="P468"/>
  <c r="Q468"/>
  <c r="R468"/>
  <c r="S468"/>
  <c r="T468"/>
  <c r="U468"/>
  <c r="V468"/>
  <c r="W468"/>
  <c r="X468"/>
  <c r="Y468"/>
  <c r="P469"/>
  <c r="Q469"/>
  <c r="R469"/>
  <c r="S469"/>
  <c r="T469"/>
  <c r="U469"/>
  <c r="V469"/>
  <c r="W469"/>
  <c r="X469"/>
  <c r="Y469"/>
  <c r="P470"/>
  <c r="Q470"/>
  <c r="R470"/>
  <c r="S470"/>
  <c r="T470"/>
  <c r="U470"/>
  <c r="V470"/>
  <c r="W470"/>
  <c r="X470"/>
  <c r="Y470"/>
  <c r="P471"/>
  <c r="Q471"/>
  <c r="R471"/>
  <c r="S471"/>
  <c r="T471"/>
  <c r="U471"/>
  <c r="V471"/>
  <c r="W471"/>
  <c r="X471"/>
  <c r="Y471"/>
  <c r="P472"/>
  <c r="Q472"/>
  <c r="R472"/>
  <c r="S472"/>
  <c r="T472"/>
  <c r="U472"/>
  <c r="V472"/>
  <c r="W472"/>
  <c r="X472"/>
  <c r="Y472"/>
  <c r="P473"/>
  <c r="Q473"/>
  <c r="R473"/>
  <c r="S473"/>
  <c r="T473"/>
  <c r="U473"/>
  <c r="V473"/>
  <c r="W473"/>
  <c r="X473"/>
  <c r="Y473"/>
  <c r="P441"/>
  <c r="Q441"/>
  <c r="R441"/>
  <c r="S441"/>
  <c r="T441"/>
  <c r="U441"/>
  <c r="V441"/>
  <c r="W441"/>
  <c r="X441"/>
  <c r="Y441"/>
  <c r="P442"/>
  <c r="Q442"/>
  <c r="R442"/>
  <c r="S442"/>
  <c r="T442"/>
  <c r="U442"/>
  <c r="V442"/>
  <c r="W442"/>
  <c r="X442"/>
  <c r="Y442"/>
  <c r="P443"/>
  <c r="Q443"/>
  <c r="R443"/>
  <c r="S443"/>
  <c r="T443"/>
  <c r="U443"/>
  <c r="V443"/>
  <c r="W443"/>
  <c r="X443"/>
  <c r="Y443"/>
  <c r="P444"/>
  <c r="Q444"/>
  <c r="R444"/>
  <c r="S444"/>
  <c r="T444"/>
  <c r="U444"/>
  <c r="V444"/>
  <c r="W444"/>
  <c r="X444"/>
  <c r="Y444"/>
  <c r="P445"/>
  <c r="Q445"/>
  <c r="R445"/>
  <c r="S445"/>
  <c r="T445"/>
  <c r="U445"/>
  <c r="V445"/>
  <c r="W445"/>
  <c r="X445"/>
  <c r="Y445"/>
  <c r="P446"/>
  <c r="Q446"/>
  <c r="R446"/>
  <c r="S446"/>
  <c r="T446"/>
  <c r="U446"/>
  <c r="V446"/>
  <c r="W446"/>
  <c r="X446"/>
  <c r="Y446"/>
  <c r="P447"/>
  <c r="Q447"/>
  <c r="R447"/>
  <c r="S447"/>
  <c r="T447"/>
  <c r="U447"/>
  <c r="V447"/>
  <c r="W447"/>
  <c r="X447"/>
  <c r="Y447"/>
  <c r="P448"/>
  <c r="Q448"/>
  <c r="R448"/>
  <c r="S448"/>
  <c r="T448"/>
  <c r="U448"/>
  <c r="V448"/>
  <c r="W448"/>
  <c r="X448"/>
  <c r="Y448"/>
  <c r="P449"/>
  <c r="Q449"/>
  <c r="R449"/>
  <c r="S449"/>
  <c r="T449"/>
  <c r="U449"/>
  <c r="V449"/>
  <c r="W449"/>
  <c r="X449"/>
  <c r="Y449"/>
  <c r="P450"/>
  <c r="Q450"/>
  <c r="R450"/>
  <c r="S450"/>
  <c r="T450"/>
  <c r="U450"/>
  <c r="V450"/>
  <c r="W450"/>
  <c r="X450"/>
  <c r="Y450"/>
  <c r="P451"/>
  <c r="Q451"/>
  <c r="R451"/>
  <c r="S451"/>
  <c r="T451"/>
  <c r="U451"/>
  <c r="V451"/>
  <c r="W451"/>
  <c r="X451"/>
  <c r="Y451"/>
  <c r="P452"/>
  <c r="Q452"/>
  <c r="R452"/>
  <c r="S452"/>
  <c r="T452"/>
  <c r="U452"/>
  <c r="V452"/>
  <c r="W452"/>
  <c r="X452"/>
  <c r="Y452"/>
  <c r="P453"/>
  <c r="Q453"/>
  <c r="R453"/>
  <c r="S453"/>
  <c r="T453"/>
  <c r="U453"/>
  <c r="V453"/>
  <c r="W453"/>
  <c r="X453"/>
  <c r="Y453"/>
  <c r="P454"/>
  <c r="Q454"/>
  <c r="R454"/>
  <c r="S454"/>
  <c r="T454"/>
  <c r="U454"/>
  <c r="V454"/>
  <c r="W454"/>
  <c r="X454"/>
  <c r="Y454"/>
  <c r="P455"/>
  <c r="Q455"/>
  <c r="R455"/>
  <c r="S455"/>
  <c r="T455"/>
  <c r="U455"/>
  <c r="V455"/>
  <c r="W455"/>
  <c r="X455"/>
  <c r="Y455"/>
  <c r="P456"/>
  <c r="Q456"/>
  <c r="R456"/>
  <c r="S456"/>
  <c r="T456"/>
  <c r="U456"/>
  <c r="V456"/>
  <c r="W456"/>
  <c r="X456"/>
  <c r="Y456"/>
  <c r="P424"/>
  <c r="Q424"/>
  <c r="R424"/>
  <c r="S424"/>
  <c r="T424"/>
  <c r="U424"/>
  <c r="V424"/>
  <c r="W424"/>
  <c r="X424"/>
  <c r="Y424"/>
  <c r="P425"/>
  <c r="Q425"/>
  <c r="R425"/>
  <c r="S425"/>
  <c r="T425"/>
  <c r="U425"/>
  <c r="V425"/>
  <c r="W425"/>
  <c r="X425"/>
  <c r="Y425"/>
  <c r="P426"/>
  <c r="Q426"/>
  <c r="R426"/>
  <c r="S426"/>
  <c r="T426"/>
  <c r="U426"/>
  <c r="V426"/>
  <c r="W426"/>
  <c r="X426"/>
  <c r="Y426"/>
  <c r="P427"/>
  <c r="Q427"/>
  <c r="R427"/>
  <c r="S427"/>
  <c r="T427"/>
  <c r="U427"/>
  <c r="V427"/>
  <c r="W427"/>
  <c r="X427"/>
  <c r="Y427"/>
  <c r="P428"/>
  <c r="Q428"/>
  <c r="R428"/>
  <c r="S428"/>
  <c r="T428"/>
  <c r="U428"/>
  <c r="V428"/>
  <c r="W428"/>
  <c r="X428"/>
  <c r="Y428"/>
  <c r="P429"/>
  <c r="Q429"/>
  <c r="R429"/>
  <c r="S429"/>
  <c r="T429"/>
  <c r="U429"/>
  <c r="V429"/>
  <c r="W429"/>
  <c r="X429"/>
  <c r="Y429"/>
  <c r="P430"/>
  <c r="Q430"/>
  <c r="R430"/>
  <c r="S430"/>
  <c r="T430"/>
  <c r="U430"/>
  <c r="V430"/>
  <c r="W430"/>
  <c r="X430"/>
  <c r="Y430"/>
  <c r="P431"/>
  <c r="Q431"/>
  <c r="R431"/>
  <c r="S431"/>
  <c r="T431"/>
  <c r="U431"/>
  <c r="V431"/>
  <c r="W431"/>
  <c r="X431"/>
  <c r="Y431"/>
  <c r="P432"/>
  <c r="Q432"/>
  <c r="R432"/>
  <c r="S432"/>
  <c r="T432"/>
  <c r="U432"/>
  <c r="V432"/>
  <c r="W432"/>
  <c r="X432"/>
  <c r="Y432"/>
  <c r="P433"/>
  <c r="Q433"/>
  <c r="R433"/>
  <c r="S433"/>
  <c r="T433"/>
  <c r="U433"/>
  <c r="V433"/>
  <c r="W433"/>
  <c r="X433"/>
  <c r="Y433"/>
  <c r="P434"/>
  <c r="Q434"/>
  <c r="R434"/>
  <c r="S434"/>
  <c r="T434"/>
  <c r="U434"/>
  <c r="V434"/>
  <c r="W434"/>
  <c r="X434"/>
  <c r="Y434"/>
  <c r="P435"/>
  <c r="Q435"/>
  <c r="R435"/>
  <c r="S435"/>
  <c r="T435"/>
  <c r="U435"/>
  <c r="V435"/>
  <c r="W435"/>
  <c r="X435"/>
  <c r="Y435"/>
  <c r="P436"/>
  <c r="Q436"/>
  <c r="R436"/>
  <c r="S436"/>
  <c r="T436"/>
  <c r="U436"/>
  <c r="V436"/>
  <c r="W436"/>
  <c r="X436"/>
  <c r="Y436"/>
  <c r="P437"/>
  <c r="Q437"/>
  <c r="R437"/>
  <c r="S437"/>
  <c r="T437"/>
  <c r="U437"/>
  <c r="V437"/>
  <c r="W437"/>
  <c r="X437"/>
  <c r="Y437"/>
  <c r="P438"/>
  <c r="Q438"/>
  <c r="R438"/>
  <c r="S438"/>
  <c r="T438"/>
  <c r="U438"/>
  <c r="V438"/>
  <c r="W438"/>
  <c r="X438"/>
  <c r="Y438"/>
  <c r="P439"/>
  <c r="Q439"/>
  <c r="R439"/>
  <c r="S439"/>
  <c r="T439"/>
  <c r="U439"/>
  <c r="V439"/>
  <c r="W439"/>
  <c r="X439"/>
  <c r="Y439"/>
  <c r="P408"/>
  <c r="Q408"/>
  <c r="R408"/>
  <c r="S408"/>
  <c r="T408"/>
  <c r="U408"/>
  <c r="V408"/>
  <c r="W408"/>
  <c r="X408"/>
  <c r="Y408"/>
  <c r="P409"/>
  <c r="Q409"/>
  <c r="R409"/>
  <c r="S409"/>
  <c r="T409"/>
  <c r="U409"/>
  <c r="V409"/>
  <c r="W409"/>
  <c r="X409"/>
  <c r="Y409"/>
  <c r="P410"/>
  <c r="Q410"/>
  <c r="R410"/>
  <c r="S410"/>
  <c r="T410"/>
  <c r="U410"/>
  <c r="V410"/>
  <c r="W410"/>
  <c r="X410"/>
  <c r="Y410"/>
  <c r="P411"/>
  <c r="Q411"/>
  <c r="R411"/>
  <c r="S411"/>
  <c r="T411"/>
  <c r="U411"/>
  <c r="V411"/>
  <c r="W411"/>
  <c r="X411"/>
  <c r="Y411"/>
  <c r="P412"/>
  <c r="Q412"/>
  <c r="R412"/>
  <c r="S412"/>
  <c r="T412"/>
  <c r="U412"/>
  <c r="V412"/>
  <c r="W412"/>
  <c r="X412"/>
  <c r="Y412"/>
  <c r="P413"/>
  <c r="Q413"/>
  <c r="R413"/>
  <c r="S413"/>
  <c r="T413"/>
  <c r="U413"/>
  <c r="V413"/>
  <c r="W413"/>
  <c r="X413"/>
  <c r="Y413"/>
  <c r="P414"/>
  <c r="Q414"/>
  <c r="R414"/>
  <c r="S414"/>
  <c r="T414"/>
  <c r="U414"/>
  <c r="V414"/>
  <c r="W414"/>
  <c r="X414"/>
  <c r="Y414"/>
  <c r="P415"/>
  <c r="Q415"/>
  <c r="R415"/>
  <c r="S415"/>
  <c r="T415"/>
  <c r="U415"/>
  <c r="V415"/>
  <c r="W415"/>
  <c r="X415"/>
  <c r="Y415"/>
  <c r="P416"/>
  <c r="Q416"/>
  <c r="R416"/>
  <c r="S416"/>
  <c r="T416"/>
  <c r="U416"/>
  <c r="V416"/>
  <c r="W416"/>
  <c r="X416"/>
  <c r="Y416"/>
  <c r="P417"/>
  <c r="Q417"/>
  <c r="R417"/>
  <c r="S417"/>
  <c r="T417"/>
  <c r="U417"/>
  <c r="V417"/>
  <c r="W417"/>
  <c r="X417"/>
  <c r="Y417"/>
  <c r="P418"/>
  <c r="Q418"/>
  <c r="R418"/>
  <c r="S418"/>
  <c r="T418"/>
  <c r="U418"/>
  <c r="V418"/>
  <c r="W418"/>
  <c r="X418"/>
  <c r="Y418"/>
  <c r="P419"/>
  <c r="Q419"/>
  <c r="R419"/>
  <c r="S419"/>
  <c r="T419"/>
  <c r="U419"/>
  <c r="V419"/>
  <c r="W419"/>
  <c r="X419"/>
  <c r="Y419"/>
  <c r="P420"/>
  <c r="Q420"/>
  <c r="R420"/>
  <c r="S420"/>
  <c r="T420"/>
  <c r="U420"/>
  <c r="V420"/>
  <c r="W420"/>
  <c r="X420"/>
  <c r="Y420"/>
  <c r="P421"/>
  <c r="Q421"/>
  <c r="R421"/>
  <c r="S421"/>
  <c r="T421"/>
  <c r="U421"/>
  <c r="V421"/>
  <c r="W421"/>
  <c r="X421"/>
  <c r="Y421"/>
  <c r="P422"/>
  <c r="Q422"/>
  <c r="R422"/>
  <c r="S422"/>
  <c r="T422"/>
  <c r="U422"/>
  <c r="V422"/>
  <c r="W422"/>
  <c r="X422"/>
  <c r="Y422"/>
  <c r="P396"/>
  <c r="Q396"/>
  <c r="R396"/>
  <c r="S396"/>
  <c r="T396"/>
  <c r="U396"/>
  <c r="V396"/>
  <c r="W396"/>
  <c r="X396"/>
  <c r="Y396"/>
  <c r="P397"/>
  <c r="Q397"/>
  <c r="R397"/>
  <c r="S397"/>
  <c r="T397"/>
  <c r="U397"/>
  <c r="V397"/>
  <c r="W397"/>
  <c r="X397"/>
  <c r="Y397"/>
  <c r="P398"/>
  <c r="Q398"/>
  <c r="R398"/>
  <c r="S398"/>
  <c r="T398"/>
  <c r="U398"/>
  <c r="V398"/>
  <c r="W398"/>
  <c r="X398"/>
  <c r="Y398"/>
  <c r="P399"/>
  <c r="Q399"/>
  <c r="R399"/>
  <c r="S399"/>
  <c r="T399"/>
  <c r="U399"/>
  <c r="V399"/>
  <c r="W399"/>
  <c r="X399"/>
  <c r="Y399"/>
  <c r="P400"/>
  <c r="Q400"/>
  <c r="R400"/>
  <c r="S400"/>
  <c r="T400"/>
  <c r="U400"/>
  <c r="V400"/>
  <c r="W400"/>
  <c r="X400"/>
  <c r="Y400"/>
  <c r="P401"/>
  <c r="Q401"/>
  <c r="R401"/>
  <c r="S401"/>
  <c r="T401"/>
  <c r="U401"/>
  <c r="V401"/>
  <c r="W401"/>
  <c r="X401"/>
  <c r="Y401"/>
  <c r="P402"/>
  <c r="Q402"/>
  <c r="R402"/>
  <c r="S402"/>
  <c r="T402"/>
  <c r="U402"/>
  <c r="V402"/>
  <c r="W402"/>
  <c r="X402"/>
  <c r="Y402"/>
  <c r="P403"/>
  <c r="Q403"/>
  <c r="R403"/>
  <c r="S403"/>
  <c r="T403"/>
  <c r="U403"/>
  <c r="V403"/>
  <c r="W403"/>
  <c r="X403"/>
  <c r="Y403"/>
  <c r="P404"/>
  <c r="Q404"/>
  <c r="R404"/>
  <c r="S404"/>
  <c r="T404"/>
  <c r="U404"/>
  <c r="V404"/>
  <c r="W404"/>
  <c r="X404"/>
  <c r="Y404"/>
  <c r="P405"/>
  <c r="Q405"/>
  <c r="R405"/>
  <c r="S405"/>
  <c r="T405"/>
  <c r="U405"/>
  <c r="V405"/>
  <c r="W405"/>
  <c r="X405"/>
  <c r="Y405"/>
  <c r="P406"/>
  <c r="Q406"/>
  <c r="R406"/>
  <c r="S406"/>
  <c r="T406"/>
  <c r="U406"/>
  <c r="V406"/>
  <c r="W406"/>
  <c r="X406"/>
  <c r="Y406"/>
  <c r="P378"/>
  <c r="Q378"/>
  <c r="R378"/>
  <c r="S378"/>
  <c r="T378"/>
  <c r="U378"/>
  <c r="V378"/>
  <c r="W378"/>
  <c r="X378"/>
  <c r="Y378"/>
  <c r="P379"/>
  <c r="Q379"/>
  <c r="R379"/>
  <c r="S379"/>
  <c r="T379"/>
  <c r="U379"/>
  <c r="V379"/>
  <c r="W379"/>
  <c r="X379"/>
  <c r="Y379"/>
  <c r="P380"/>
  <c r="Q380"/>
  <c r="R380"/>
  <c r="S380"/>
  <c r="T380"/>
  <c r="U380"/>
  <c r="V380"/>
  <c r="W380"/>
  <c r="X380"/>
  <c r="Y380"/>
  <c r="P381"/>
  <c r="Q381"/>
  <c r="R381"/>
  <c r="S381"/>
  <c r="T381"/>
  <c r="U381"/>
  <c r="V381"/>
  <c r="W381"/>
  <c r="X381"/>
  <c r="Y381"/>
  <c r="P382"/>
  <c r="Q382"/>
  <c r="R382"/>
  <c r="S382"/>
  <c r="T382"/>
  <c r="U382"/>
  <c r="V382"/>
  <c r="W382"/>
  <c r="X382"/>
  <c r="Y382"/>
  <c r="P383"/>
  <c r="Q383"/>
  <c r="R383"/>
  <c r="S383"/>
  <c r="T383"/>
  <c r="U383"/>
  <c r="V383"/>
  <c r="W383"/>
  <c r="X383"/>
  <c r="Y383"/>
  <c r="P384"/>
  <c r="Q384"/>
  <c r="R384"/>
  <c r="S384"/>
  <c r="T384"/>
  <c r="U384"/>
  <c r="V384"/>
  <c r="W384"/>
  <c r="X384"/>
  <c r="Y384"/>
  <c r="P385"/>
  <c r="Q385"/>
  <c r="R385"/>
  <c r="S385"/>
  <c r="T385"/>
  <c r="U385"/>
  <c r="V385"/>
  <c r="W385"/>
  <c r="X385"/>
  <c r="Y385"/>
  <c r="P386"/>
  <c r="Q386"/>
  <c r="R386"/>
  <c r="S386"/>
  <c r="T386"/>
  <c r="U386"/>
  <c r="V386"/>
  <c r="W386"/>
  <c r="X386"/>
  <c r="Y386"/>
  <c r="P387"/>
  <c r="Q387"/>
  <c r="R387"/>
  <c r="S387"/>
  <c r="T387"/>
  <c r="U387"/>
  <c r="V387"/>
  <c r="W387"/>
  <c r="X387"/>
  <c r="Y387"/>
  <c r="P388"/>
  <c r="Q388"/>
  <c r="R388"/>
  <c r="S388"/>
  <c r="T388"/>
  <c r="U388"/>
  <c r="V388"/>
  <c r="W388"/>
  <c r="X388"/>
  <c r="Y388"/>
  <c r="P389"/>
  <c r="Q389"/>
  <c r="R389"/>
  <c r="S389"/>
  <c r="T389"/>
  <c r="U389"/>
  <c r="V389"/>
  <c r="W389"/>
  <c r="X389"/>
  <c r="Y389"/>
  <c r="P390"/>
  <c r="Q390"/>
  <c r="R390"/>
  <c r="S390"/>
  <c r="T390"/>
  <c r="U390"/>
  <c r="V390"/>
  <c r="W390"/>
  <c r="X390"/>
  <c r="Y390"/>
  <c r="P391"/>
  <c r="Q391"/>
  <c r="R391"/>
  <c r="S391"/>
  <c r="T391"/>
  <c r="U391"/>
  <c r="V391"/>
  <c r="W391"/>
  <c r="X391"/>
  <c r="Y391"/>
  <c r="P392"/>
  <c r="Q392"/>
  <c r="R392"/>
  <c r="S392"/>
  <c r="T392"/>
  <c r="U392"/>
  <c r="V392"/>
  <c r="W392"/>
  <c r="X392"/>
  <c r="Y392"/>
  <c r="P393"/>
  <c r="Q393"/>
  <c r="R393"/>
  <c r="S393"/>
  <c r="T393"/>
  <c r="U393"/>
  <c r="V393"/>
  <c r="W393"/>
  <c r="X393"/>
  <c r="Y393"/>
  <c r="P394"/>
  <c r="Q394"/>
  <c r="R394"/>
  <c r="S394"/>
  <c r="T394"/>
  <c r="U394"/>
  <c r="V394"/>
  <c r="W394"/>
  <c r="X394"/>
  <c r="Y394"/>
  <c r="P361"/>
  <c r="Q361"/>
  <c r="R361"/>
  <c r="S361"/>
  <c r="T361"/>
  <c r="U361"/>
  <c r="V361"/>
  <c r="W361"/>
  <c r="X361"/>
  <c r="Y361"/>
  <c r="P362"/>
  <c r="Q362"/>
  <c r="R362"/>
  <c r="S362"/>
  <c r="T362"/>
  <c r="U362"/>
  <c r="V362"/>
  <c r="W362"/>
  <c r="X362"/>
  <c r="Y362"/>
  <c r="P363"/>
  <c r="Q363"/>
  <c r="R363"/>
  <c r="S363"/>
  <c r="T363"/>
  <c r="U363"/>
  <c r="V363"/>
  <c r="W363"/>
  <c r="X363"/>
  <c r="Y363"/>
  <c r="P364"/>
  <c r="Q364"/>
  <c r="R364"/>
  <c r="S364"/>
  <c r="T364"/>
  <c r="U364"/>
  <c r="V364"/>
  <c r="W364"/>
  <c r="X364"/>
  <c r="Y364"/>
  <c r="P365"/>
  <c r="Q365"/>
  <c r="R365"/>
  <c r="S365"/>
  <c r="T365"/>
  <c r="U365"/>
  <c r="V365"/>
  <c r="W365"/>
  <c r="X365"/>
  <c r="Y365"/>
  <c r="P366"/>
  <c r="Q366"/>
  <c r="R366"/>
  <c r="S366"/>
  <c r="T366"/>
  <c r="U366"/>
  <c r="V366"/>
  <c r="W366"/>
  <c r="X366"/>
  <c r="Y366"/>
  <c r="P367"/>
  <c r="Q367"/>
  <c r="R367"/>
  <c r="S367"/>
  <c r="T367"/>
  <c r="U367"/>
  <c r="V367"/>
  <c r="W367"/>
  <c r="X367"/>
  <c r="Y367"/>
  <c r="P368"/>
  <c r="Q368"/>
  <c r="R368"/>
  <c r="S368"/>
  <c r="T368"/>
  <c r="U368"/>
  <c r="V368"/>
  <c r="W368"/>
  <c r="X368"/>
  <c r="Y368"/>
  <c r="P369"/>
  <c r="Q369"/>
  <c r="R369"/>
  <c r="S369"/>
  <c r="T369"/>
  <c r="U369"/>
  <c r="V369"/>
  <c r="W369"/>
  <c r="X369"/>
  <c r="Y369"/>
  <c r="P370"/>
  <c r="Q370"/>
  <c r="R370"/>
  <c r="S370"/>
  <c r="T370"/>
  <c r="U370"/>
  <c r="V370"/>
  <c r="W370"/>
  <c r="X370"/>
  <c r="Y370"/>
  <c r="P371"/>
  <c r="Q371"/>
  <c r="R371"/>
  <c r="S371"/>
  <c r="T371"/>
  <c r="U371"/>
  <c r="V371"/>
  <c r="W371"/>
  <c r="X371"/>
  <c r="Y371"/>
  <c r="P372"/>
  <c r="Q372"/>
  <c r="R372"/>
  <c r="S372"/>
  <c r="T372"/>
  <c r="U372"/>
  <c r="V372"/>
  <c r="W372"/>
  <c r="X372"/>
  <c r="Y372"/>
  <c r="P373"/>
  <c r="Q373"/>
  <c r="R373"/>
  <c r="S373"/>
  <c r="T373"/>
  <c r="U373"/>
  <c r="V373"/>
  <c r="W373"/>
  <c r="X373"/>
  <c r="Y373"/>
  <c r="P374"/>
  <c r="Q374"/>
  <c r="R374"/>
  <c r="S374"/>
  <c r="T374"/>
  <c r="U374"/>
  <c r="V374"/>
  <c r="W374"/>
  <c r="X374"/>
  <c r="Y374"/>
  <c r="P375"/>
  <c r="Q375"/>
  <c r="R375"/>
  <c r="S375"/>
  <c r="T375"/>
  <c r="U375"/>
  <c r="V375"/>
  <c r="W375"/>
  <c r="X375"/>
  <c r="Y375"/>
  <c r="P376"/>
  <c r="Q376"/>
  <c r="R376"/>
  <c r="S376"/>
  <c r="T376"/>
  <c r="U376"/>
  <c r="V376"/>
  <c r="W376"/>
  <c r="X376"/>
  <c r="Y376"/>
  <c r="P344"/>
  <c r="Q344"/>
  <c r="R344"/>
  <c r="S344"/>
  <c r="T344"/>
  <c r="U344"/>
  <c r="V344"/>
  <c r="W344"/>
  <c r="X344"/>
  <c r="Y344"/>
  <c r="P345"/>
  <c r="Q345"/>
  <c r="R345"/>
  <c r="S345"/>
  <c r="T345"/>
  <c r="U345"/>
  <c r="V345"/>
  <c r="W345"/>
  <c r="X345"/>
  <c r="Y345"/>
  <c r="P346"/>
  <c r="Q346"/>
  <c r="R346"/>
  <c r="S346"/>
  <c r="T346"/>
  <c r="U346"/>
  <c r="V346"/>
  <c r="W346"/>
  <c r="X346"/>
  <c r="Y346"/>
  <c r="P347"/>
  <c r="Q347"/>
  <c r="R347"/>
  <c r="S347"/>
  <c r="T347"/>
  <c r="U347"/>
  <c r="V347"/>
  <c r="W347"/>
  <c r="X347"/>
  <c r="Y347"/>
  <c r="P348"/>
  <c r="Q348"/>
  <c r="R348"/>
  <c r="S348"/>
  <c r="T348"/>
  <c r="U348"/>
  <c r="V348"/>
  <c r="W348"/>
  <c r="X348"/>
  <c r="Y348"/>
  <c r="P349"/>
  <c r="Q349"/>
  <c r="R349"/>
  <c r="S349"/>
  <c r="T349"/>
  <c r="U349"/>
  <c r="V349"/>
  <c r="W349"/>
  <c r="X349"/>
  <c r="Y349"/>
  <c r="P350"/>
  <c r="Q350"/>
  <c r="R350"/>
  <c r="S350"/>
  <c r="T350"/>
  <c r="U350"/>
  <c r="V350"/>
  <c r="W350"/>
  <c r="X350"/>
  <c r="Y350"/>
  <c r="P351"/>
  <c r="Q351"/>
  <c r="R351"/>
  <c r="S351"/>
  <c r="T351"/>
  <c r="U351"/>
  <c r="V351"/>
  <c r="W351"/>
  <c r="X351"/>
  <c r="Y351"/>
  <c r="P352"/>
  <c r="Q352"/>
  <c r="R352"/>
  <c r="S352"/>
  <c r="T352"/>
  <c r="U352"/>
  <c r="V352"/>
  <c r="W352"/>
  <c r="X352"/>
  <c r="Y352"/>
  <c r="P353"/>
  <c r="Q353"/>
  <c r="R353"/>
  <c r="S353"/>
  <c r="T353"/>
  <c r="U353"/>
  <c r="V353"/>
  <c r="W353"/>
  <c r="X353"/>
  <c r="Y353"/>
  <c r="P354"/>
  <c r="Q354"/>
  <c r="R354"/>
  <c r="S354"/>
  <c r="T354"/>
  <c r="U354"/>
  <c r="V354"/>
  <c r="W354"/>
  <c r="X354"/>
  <c r="Y354"/>
  <c r="P355"/>
  <c r="Q355"/>
  <c r="R355"/>
  <c r="S355"/>
  <c r="T355"/>
  <c r="U355"/>
  <c r="V355"/>
  <c r="W355"/>
  <c r="X355"/>
  <c r="Y355"/>
  <c r="P356"/>
  <c r="Q356"/>
  <c r="R356"/>
  <c r="S356"/>
  <c r="T356"/>
  <c r="U356"/>
  <c r="V356"/>
  <c r="W356"/>
  <c r="X356"/>
  <c r="Y356"/>
  <c r="P357"/>
  <c r="Q357"/>
  <c r="R357"/>
  <c r="S357"/>
  <c r="T357"/>
  <c r="U357"/>
  <c r="V357"/>
  <c r="W357"/>
  <c r="X357"/>
  <c r="Y357"/>
  <c r="P358"/>
  <c r="Q358"/>
  <c r="R358"/>
  <c r="S358"/>
  <c r="T358"/>
  <c r="U358"/>
  <c r="V358"/>
  <c r="W358"/>
  <c r="X358"/>
  <c r="Y358"/>
  <c r="P359"/>
  <c r="Q359"/>
  <c r="R359"/>
  <c r="S359"/>
  <c r="T359"/>
  <c r="U359"/>
  <c r="V359"/>
  <c r="W359"/>
  <c r="X359"/>
  <c r="Y359"/>
  <c r="P329"/>
  <c r="Q329"/>
  <c r="R329"/>
  <c r="S329"/>
  <c r="T329"/>
  <c r="U329"/>
  <c r="V329"/>
  <c r="W329"/>
  <c r="X329"/>
  <c r="Y329"/>
  <c r="P330"/>
  <c r="Q330"/>
  <c r="R330"/>
  <c r="S330"/>
  <c r="T330"/>
  <c r="U330"/>
  <c r="V330"/>
  <c r="W330"/>
  <c r="X330"/>
  <c r="Y330"/>
  <c r="P331"/>
  <c r="Q331"/>
  <c r="R331"/>
  <c r="S331"/>
  <c r="T331"/>
  <c r="U331"/>
  <c r="V331"/>
  <c r="W331"/>
  <c r="X331"/>
  <c r="Y331"/>
  <c r="P332"/>
  <c r="Q332"/>
  <c r="R332"/>
  <c r="S332"/>
  <c r="T332"/>
  <c r="U332"/>
  <c r="V332"/>
  <c r="W332"/>
  <c r="X332"/>
  <c r="Y332"/>
  <c r="P333"/>
  <c r="Q333"/>
  <c r="R333"/>
  <c r="S333"/>
  <c r="T333"/>
  <c r="U333"/>
  <c r="V333"/>
  <c r="W333"/>
  <c r="X333"/>
  <c r="Y333"/>
  <c r="P334"/>
  <c r="Q334"/>
  <c r="R334"/>
  <c r="S334"/>
  <c r="T334"/>
  <c r="U334"/>
  <c r="V334"/>
  <c r="W334"/>
  <c r="X334"/>
  <c r="Y334"/>
  <c r="P335"/>
  <c r="Q335"/>
  <c r="R335"/>
  <c r="S335"/>
  <c r="T335"/>
  <c r="U335"/>
  <c r="V335"/>
  <c r="W335"/>
  <c r="X335"/>
  <c r="Y335"/>
  <c r="P336"/>
  <c r="Q336"/>
  <c r="R336"/>
  <c r="S336"/>
  <c r="T336"/>
  <c r="U336"/>
  <c r="V336"/>
  <c r="W336"/>
  <c r="X336"/>
  <c r="Y336"/>
  <c r="P337"/>
  <c r="Q337"/>
  <c r="R337"/>
  <c r="S337"/>
  <c r="T337"/>
  <c r="U337"/>
  <c r="V337"/>
  <c r="W337"/>
  <c r="X337"/>
  <c r="Y337"/>
  <c r="P338"/>
  <c r="Q338"/>
  <c r="R338"/>
  <c r="S338"/>
  <c r="T338"/>
  <c r="U338"/>
  <c r="V338"/>
  <c r="W338"/>
  <c r="X338"/>
  <c r="Y338"/>
  <c r="P339"/>
  <c r="Q339"/>
  <c r="R339"/>
  <c r="S339"/>
  <c r="T339"/>
  <c r="U339"/>
  <c r="V339"/>
  <c r="W339"/>
  <c r="X339"/>
  <c r="Y339"/>
  <c r="P340"/>
  <c r="Q340"/>
  <c r="R340"/>
  <c r="S340"/>
  <c r="T340"/>
  <c r="U340"/>
  <c r="V340"/>
  <c r="W340"/>
  <c r="X340"/>
  <c r="Y340"/>
  <c r="P341"/>
  <c r="Q341"/>
  <c r="R341"/>
  <c r="S341"/>
  <c r="T341"/>
  <c r="U341"/>
  <c r="V341"/>
  <c r="W341"/>
  <c r="X341"/>
  <c r="Y341"/>
  <c r="P342"/>
  <c r="Q342"/>
  <c r="R342"/>
  <c r="S342"/>
  <c r="T342"/>
  <c r="U342"/>
  <c r="V342"/>
  <c r="W342"/>
  <c r="X342"/>
  <c r="Y342"/>
  <c r="P311"/>
  <c r="Q311"/>
  <c r="R311"/>
  <c r="S311"/>
  <c r="T311"/>
  <c r="U311"/>
  <c r="V311"/>
  <c r="W311"/>
  <c r="X311"/>
  <c r="Y311"/>
  <c r="P312"/>
  <c r="Q312"/>
  <c r="R312"/>
  <c r="S312"/>
  <c r="T312"/>
  <c r="U312"/>
  <c r="V312"/>
  <c r="W312"/>
  <c r="X312"/>
  <c r="Y312"/>
  <c r="P313"/>
  <c r="Q313"/>
  <c r="R313"/>
  <c r="S313"/>
  <c r="T313"/>
  <c r="U313"/>
  <c r="V313"/>
  <c r="W313"/>
  <c r="X313"/>
  <c r="Y313"/>
  <c r="P314"/>
  <c r="Q314"/>
  <c r="R314"/>
  <c r="S314"/>
  <c r="T314"/>
  <c r="U314"/>
  <c r="V314"/>
  <c r="W314"/>
  <c r="X314"/>
  <c r="Y314"/>
  <c r="P315"/>
  <c r="Q315"/>
  <c r="R315"/>
  <c r="S315"/>
  <c r="T315"/>
  <c r="U315"/>
  <c r="V315"/>
  <c r="W315"/>
  <c r="X315"/>
  <c r="Y315"/>
  <c r="P316"/>
  <c r="Q316"/>
  <c r="R316"/>
  <c r="S316"/>
  <c r="T316"/>
  <c r="U316"/>
  <c r="V316"/>
  <c r="W316"/>
  <c r="X316"/>
  <c r="Y316"/>
  <c r="P317"/>
  <c r="Q317"/>
  <c r="R317"/>
  <c r="S317"/>
  <c r="T317"/>
  <c r="U317"/>
  <c r="V317"/>
  <c r="W317"/>
  <c r="X317"/>
  <c r="Y317"/>
  <c r="P318"/>
  <c r="Q318"/>
  <c r="R318"/>
  <c r="S318"/>
  <c r="T318"/>
  <c r="U318"/>
  <c r="V318"/>
  <c r="W318"/>
  <c r="X318"/>
  <c r="Y318"/>
  <c r="P319"/>
  <c r="Q319"/>
  <c r="R319"/>
  <c r="S319"/>
  <c r="T319"/>
  <c r="U319"/>
  <c r="V319"/>
  <c r="W319"/>
  <c r="X319"/>
  <c r="Y319"/>
  <c r="P320"/>
  <c r="Q320"/>
  <c r="R320"/>
  <c r="S320"/>
  <c r="T320"/>
  <c r="U320"/>
  <c r="V320"/>
  <c r="W320"/>
  <c r="X320"/>
  <c r="Y320"/>
  <c r="P321"/>
  <c r="Q321"/>
  <c r="R321"/>
  <c r="S321"/>
  <c r="T321"/>
  <c r="U321"/>
  <c r="V321"/>
  <c r="W321"/>
  <c r="X321"/>
  <c r="Y321"/>
  <c r="P322"/>
  <c r="Q322"/>
  <c r="R322"/>
  <c r="S322"/>
  <c r="T322"/>
  <c r="U322"/>
  <c r="V322"/>
  <c r="W322"/>
  <c r="X322"/>
  <c r="Y322"/>
  <c r="P323"/>
  <c r="Q323"/>
  <c r="R323"/>
  <c r="S323"/>
  <c r="T323"/>
  <c r="U323"/>
  <c r="V323"/>
  <c r="W323"/>
  <c r="X323"/>
  <c r="Y323"/>
  <c r="P324"/>
  <c r="Q324"/>
  <c r="R324"/>
  <c r="S324"/>
  <c r="T324"/>
  <c r="U324"/>
  <c r="V324"/>
  <c r="W324"/>
  <c r="X324"/>
  <c r="Y324"/>
  <c r="P325"/>
  <c r="Q325"/>
  <c r="R325"/>
  <c r="S325"/>
  <c r="T325"/>
  <c r="U325"/>
  <c r="V325"/>
  <c r="W325"/>
  <c r="X325"/>
  <c r="Y325"/>
  <c r="P326"/>
  <c r="Q326"/>
  <c r="R326"/>
  <c r="S326"/>
  <c r="T326"/>
  <c r="U326"/>
  <c r="V326"/>
  <c r="W326"/>
  <c r="X326"/>
  <c r="Y326"/>
  <c r="P327"/>
  <c r="Q327"/>
  <c r="R327"/>
  <c r="S327"/>
  <c r="T327"/>
  <c r="U327"/>
  <c r="V327"/>
  <c r="W327"/>
  <c r="X327"/>
  <c r="Y327"/>
  <c r="P290"/>
  <c r="Q290"/>
  <c r="R290"/>
  <c r="S290"/>
  <c r="T290"/>
  <c r="U290"/>
  <c r="V290"/>
  <c r="W290"/>
  <c r="X290"/>
  <c r="Y290"/>
  <c r="P291"/>
  <c r="Q291"/>
  <c r="R291"/>
  <c r="S291"/>
  <c r="T291"/>
  <c r="U291"/>
  <c r="V291"/>
  <c r="W291"/>
  <c r="X291"/>
  <c r="Y291"/>
  <c r="P292"/>
  <c r="Q292"/>
  <c r="R292"/>
  <c r="S292"/>
  <c r="T292"/>
  <c r="U292"/>
  <c r="V292"/>
  <c r="W292"/>
  <c r="X292"/>
  <c r="Y292"/>
  <c r="P293"/>
  <c r="Q293"/>
  <c r="R293"/>
  <c r="S293"/>
  <c r="T293"/>
  <c r="U293"/>
  <c r="V293"/>
  <c r="W293"/>
  <c r="X293"/>
  <c r="Y293"/>
  <c r="P294"/>
  <c r="Q294"/>
  <c r="R294"/>
  <c r="S294"/>
  <c r="T294"/>
  <c r="U294"/>
  <c r="V294"/>
  <c r="W294"/>
  <c r="X294"/>
  <c r="Y294"/>
  <c r="P295"/>
  <c r="Q295"/>
  <c r="R295"/>
  <c r="S295"/>
  <c r="T295"/>
  <c r="U295"/>
  <c r="V295"/>
  <c r="W295"/>
  <c r="X295"/>
  <c r="Y295"/>
  <c r="P296"/>
  <c r="Q296"/>
  <c r="R296"/>
  <c r="S296"/>
  <c r="T296"/>
  <c r="U296"/>
  <c r="V296"/>
  <c r="W296"/>
  <c r="X296"/>
  <c r="Y296"/>
  <c r="P297"/>
  <c r="Q297"/>
  <c r="R297"/>
  <c r="S297"/>
  <c r="T297"/>
  <c r="U297"/>
  <c r="V297"/>
  <c r="W297"/>
  <c r="X297"/>
  <c r="Y297"/>
  <c r="P298"/>
  <c r="Q298"/>
  <c r="R298"/>
  <c r="S298"/>
  <c r="T298"/>
  <c r="U298"/>
  <c r="V298"/>
  <c r="W298"/>
  <c r="X298"/>
  <c r="Y298"/>
  <c r="P299"/>
  <c r="Q299"/>
  <c r="R299"/>
  <c r="S299"/>
  <c r="T299"/>
  <c r="U299"/>
  <c r="V299"/>
  <c r="W299"/>
  <c r="X299"/>
  <c r="Y299"/>
  <c r="P300"/>
  <c r="Q300"/>
  <c r="R300"/>
  <c r="S300"/>
  <c r="T300"/>
  <c r="U300"/>
  <c r="V300"/>
  <c r="W300"/>
  <c r="X300"/>
  <c r="Y300"/>
  <c r="P301"/>
  <c r="Q301"/>
  <c r="R301"/>
  <c r="S301"/>
  <c r="T301"/>
  <c r="U301"/>
  <c r="V301"/>
  <c r="W301"/>
  <c r="X301"/>
  <c r="Y301"/>
  <c r="P302"/>
  <c r="Q302"/>
  <c r="R302"/>
  <c r="S302"/>
  <c r="T302"/>
  <c r="U302"/>
  <c r="V302"/>
  <c r="W302"/>
  <c r="X302"/>
  <c r="Y302"/>
  <c r="P303"/>
  <c r="Q303"/>
  <c r="R303"/>
  <c r="S303"/>
  <c r="T303"/>
  <c r="U303"/>
  <c r="V303"/>
  <c r="W303"/>
  <c r="X303"/>
  <c r="Y303"/>
  <c r="P304"/>
  <c r="Q304"/>
  <c r="R304"/>
  <c r="S304"/>
  <c r="T304"/>
  <c r="U304"/>
  <c r="V304"/>
  <c r="W304"/>
  <c r="X304"/>
  <c r="Y304"/>
  <c r="P305"/>
  <c r="Q305"/>
  <c r="R305"/>
  <c r="S305"/>
  <c r="T305"/>
  <c r="U305"/>
  <c r="V305"/>
  <c r="W305"/>
  <c r="X305"/>
  <c r="Y305"/>
  <c r="P306"/>
  <c r="Q306"/>
  <c r="R306"/>
  <c r="S306"/>
  <c r="T306"/>
  <c r="U306"/>
  <c r="V306"/>
  <c r="W306"/>
  <c r="X306"/>
  <c r="Y306"/>
  <c r="P307"/>
  <c r="Q307"/>
  <c r="R307"/>
  <c r="S307"/>
  <c r="T307"/>
  <c r="U307"/>
  <c r="V307"/>
  <c r="W307"/>
  <c r="X307"/>
  <c r="Y307"/>
  <c r="P308"/>
  <c r="Q308"/>
  <c r="R308"/>
  <c r="S308"/>
  <c r="T308"/>
  <c r="U308"/>
  <c r="V308"/>
  <c r="W308"/>
  <c r="X308"/>
  <c r="Y308"/>
  <c r="P309"/>
  <c r="Q309"/>
  <c r="R309"/>
  <c r="S309"/>
  <c r="T309"/>
  <c r="U309"/>
  <c r="V309"/>
  <c r="W309"/>
  <c r="X309"/>
  <c r="Y309"/>
  <c r="P269"/>
  <c r="Q269"/>
  <c r="R269"/>
  <c r="S269"/>
  <c r="T269"/>
  <c r="U269"/>
  <c r="V269"/>
  <c r="W269"/>
  <c r="X269"/>
  <c r="Y269"/>
  <c r="P270"/>
  <c r="Q270"/>
  <c r="R270"/>
  <c r="S270"/>
  <c r="T270"/>
  <c r="U270"/>
  <c r="V270"/>
  <c r="W270"/>
  <c r="X270"/>
  <c r="Y270"/>
  <c r="P271"/>
  <c r="Q271"/>
  <c r="R271"/>
  <c r="S271"/>
  <c r="T271"/>
  <c r="U271"/>
  <c r="V271"/>
  <c r="W271"/>
  <c r="X271"/>
  <c r="Y271"/>
  <c r="P272"/>
  <c r="Q272"/>
  <c r="R272"/>
  <c r="S272"/>
  <c r="T272"/>
  <c r="U272"/>
  <c r="V272"/>
  <c r="W272"/>
  <c r="X272"/>
  <c r="Y272"/>
  <c r="P273"/>
  <c r="Q273"/>
  <c r="R273"/>
  <c r="S273"/>
  <c r="T273"/>
  <c r="U273"/>
  <c r="V273"/>
  <c r="W273"/>
  <c r="X273"/>
  <c r="Y273"/>
  <c r="P274"/>
  <c r="Q274"/>
  <c r="R274"/>
  <c r="S274"/>
  <c r="T274"/>
  <c r="U274"/>
  <c r="V274"/>
  <c r="W274"/>
  <c r="X274"/>
  <c r="Y274"/>
  <c r="P275"/>
  <c r="Q275"/>
  <c r="R275"/>
  <c r="S275"/>
  <c r="T275"/>
  <c r="U275"/>
  <c r="V275"/>
  <c r="W275"/>
  <c r="X275"/>
  <c r="Y275"/>
  <c r="P276"/>
  <c r="Q276"/>
  <c r="R276"/>
  <c r="S276"/>
  <c r="T276"/>
  <c r="U276"/>
  <c r="V276"/>
  <c r="W276"/>
  <c r="X276"/>
  <c r="Y276"/>
  <c r="P277"/>
  <c r="Q277"/>
  <c r="R277"/>
  <c r="S277"/>
  <c r="T277"/>
  <c r="U277"/>
  <c r="V277"/>
  <c r="W277"/>
  <c r="X277"/>
  <c r="Y277"/>
  <c r="P278"/>
  <c r="Q278"/>
  <c r="R278"/>
  <c r="S278"/>
  <c r="T278"/>
  <c r="U278"/>
  <c r="V278"/>
  <c r="W278"/>
  <c r="X278"/>
  <c r="Y278"/>
  <c r="P279"/>
  <c r="Q279"/>
  <c r="R279"/>
  <c r="S279"/>
  <c r="T279"/>
  <c r="U279"/>
  <c r="V279"/>
  <c r="W279"/>
  <c r="X279"/>
  <c r="Y279"/>
  <c r="P280"/>
  <c r="Q280"/>
  <c r="R280"/>
  <c r="S280"/>
  <c r="T280"/>
  <c r="U280"/>
  <c r="V280"/>
  <c r="W280"/>
  <c r="X280"/>
  <c r="Y280"/>
  <c r="P281"/>
  <c r="Q281"/>
  <c r="R281"/>
  <c r="S281"/>
  <c r="T281"/>
  <c r="U281"/>
  <c r="V281"/>
  <c r="W281"/>
  <c r="X281"/>
  <c r="Y281"/>
  <c r="P282"/>
  <c r="Q282"/>
  <c r="R282"/>
  <c r="S282"/>
  <c r="T282"/>
  <c r="U282"/>
  <c r="V282"/>
  <c r="W282"/>
  <c r="X282"/>
  <c r="Y282"/>
  <c r="P283"/>
  <c r="Q283"/>
  <c r="R283"/>
  <c r="S283"/>
  <c r="T283"/>
  <c r="U283"/>
  <c r="V283"/>
  <c r="W283"/>
  <c r="X283"/>
  <c r="Y283"/>
  <c r="P284"/>
  <c r="Q284"/>
  <c r="R284"/>
  <c r="S284"/>
  <c r="T284"/>
  <c r="U284"/>
  <c r="V284"/>
  <c r="W284"/>
  <c r="X284"/>
  <c r="Y284"/>
  <c r="P285"/>
  <c r="Q285"/>
  <c r="R285"/>
  <c r="S285"/>
  <c r="T285"/>
  <c r="U285"/>
  <c r="V285"/>
  <c r="W285"/>
  <c r="X285"/>
  <c r="Y285"/>
  <c r="P286"/>
  <c r="Q286"/>
  <c r="R286"/>
  <c r="S286"/>
  <c r="T286"/>
  <c r="U286"/>
  <c r="V286"/>
  <c r="W286"/>
  <c r="X286"/>
  <c r="Y286"/>
  <c r="P287"/>
  <c r="Q287"/>
  <c r="R287"/>
  <c r="S287"/>
  <c r="T287"/>
  <c r="U287"/>
  <c r="V287"/>
  <c r="W287"/>
  <c r="X287"/>
  <c r="Y287"/>
  <c r="P288"/>
  <c r="Q288"/>
  <c r="R288"/>
  <c r="S288"/>
  <c r="T288"/>
  <c r="U288"/>
  <c r="V288"/>
  <c r="W288"/>
  <c r="X288"/>
  <c r="Y288"/>
  <c r="P253"/>
  <c r="Q253"/>
  <c r="R253"/>
  <c r="S253"/>
  <c r="T253"/>
  <c r="U253"/>
  <c r="V253"/>
  <c r="W253"/>
  <c r="X253"/>
  <c r="Y253"/>
  <c r="P254"/>
  <c r="Q254"/>
  <c r="R254"/>
  <c r="S254"/>
  <c r="T254"/>
  <c r="U254"/>
  <c r="V254"/>
  <c r="W254"/>
  <c r="X254"/>
  <c r="Y254"/>
  <c r="P255"/>
  <c r="Q255"/>
  <c r="R255"/>
  <c r="S255"/>
  <c r="T255"/>
  <c r="U255"/>
  <c r="V255"/>
  <c r="W255"/>
  <c r="X255"/>
  <c r="Y255"/>
  <c r="P256"/>
  <c r="Q256"/>
  <c r="R256"/>
  <c r="S256"/>
  <c r="T256"/>
  <c r="U256"/>
  <c r="V256"/>
  <c r="W256"/>
  <c r="X256"/>
  <c r="Y256"/>
  <c r="P257"/>
  <c r="Q257"/>
  <c r="R257"/>
  <c r="S257"/>
  <c r="T257"/>
  <c r="U257"/>
  <c r="V257"/>
  <c r="W257"/>
  <c r="X257"/>
  <c r="Y257"/>
  <c r="P258"/>
  <c r="Q258"/>
  <c r="R258"/>
  <c r="S258"/>
  <c r="T258"/>
  <c r="U258"/>
  <c r="V258"/>
  <c r="W258"/>
  <c r="X258"/>
  <c r="Y258"/>
  <c r="P259"/>
  <c r="Q259"/>
  <c r="R259"/>
  <c r="S259"/>
  <c r="T259"/>
  <c r="U259"/>
  <c r="V259"/>
  <c r="W259"/>
  <c r="X259"/>
  <c r="Y259"/>
  <c r="P260"/>
  <c r="Q260"/>
  <c r="R260"/>
  <c r="S260"/>
  <c r="T260"/>
  <c r="U260"/>
  <c r="V260"/>
  <c r="W260"/>
  <c r="X260"/>
  <c r="Y260"/>
  <c r="P261"/>
  <c r="Q261"/>
  <c r="R261"/>
  <c r="S261"/>
  <c r="T261"/>
  <c r="U261"/>
  <c r="V261"/>
  <c r="W261"/>
  <c r="X261"/>
  <c r="Y261"/>
  <c r="P262"/>
  <c r="Q262"/>
  <c r="R262"/>
  <c r="S262"/>
  <c r="T262"/>
  <c r="U262"/>
  <c r="V262"/>
  <c r="W262"/>
  <c r="X262"/>
  <c r="Y262"/>
  <c r="P263"/>
  <c r="Q263"/>
  <c r="R263"/>
  <c r="S263"/>
  <c r="T263"/>
  <c r="U263"/>
  <c r="V263"/>
  <c r="W263"/>
  <c r="X263"/>
  <c r="Y263"/>
  <c r="P264"/>
  <c r="Q264"/>
  <c r="R264"/>
  <c r="S264"/>
  <c r="T264"/>
  <c r="U264"/>
  <c r="V264"/>
  <c r="W264"/>
  <c r="X264"/>
  <c r="Y264"/>
  <c r="P265"/>
  <c r="Q265"/>
  <c r="R265"/>
  <c r="S265"/>
  <c r="T265"/>
  <c r="U265"/>
  <c r="V265"/>
  <c r="W265"/>
  <c r="X265"/>
  <c r="Y265"/>
  <c r="P266"/>
  <c r="Q266"/>
  <c r="R266"/>
  <c r="S266"/>
  <c r="T266"/>
  <c r="U266"/>
  <c r="V266"/>
  <c r="W266"/>
  <c r="X266"/>
  <c r="Y266"/>
  <c r="P267"/>
  <c r="Q267"/>
  <c r="R267"/>
  <c r="S267"/>
  <c r="T267"/>
  <c r="U267"/>
  <c r="V267"/>
  <c r="W267"/>
  <c r="X267"/>
  <c r="Y267"/>
  <c r="P235"/>
  <c r="Q235"/>
  <c r="R235"/>
  <c r="S235"/>
  <c r="T235"/>
  <c r="U235"/>
  <c r="V235"/>
  <c r="W235"/>
  <c r="X235"/>
  <c r="Y235"/>
  <c r="P236"/>
  <c r="Q236"/>
  <c r="R236"/>
  <c r="S236"/>
  <c r="T236"/>
  <c r="U236"/>
  <c r="V236"/>
  <c r="W236"/>
  <c r="X236"/>
  <c r="Y236"/>
  <c r="P237"/>
  <c r="Q237"/>
  <c r="R237"/>
  <c r="S237"/>
  <c r="T237"/>
  <c r="U237"/>
  <c r="V237"/>
  <c r="W237"/>
  <c r="X237"/>
  <c r="Y237"/>
  <c r="P238"/>
  <c r="Q238"/>
  <c r="R238"/>
  <c r="S238"/>
  <c r="T238"/>
  <c r="U238"/>
  <c r="V238"/>
  <c r="W238"/>
  <c r="X238"/>
  <c r="Y238"/>
  <c r="P239"/>
  <c r="Q239"/>
  <c r="R239"/>
  <c r="S239"/>
  <c r="T239"/>
  <c r="U239"/>
  <c r="V239"/>
  <c r="W239"/>
  <c r="X239"/>
  <c r="Y239"/>
  <c r="P240"/>
  <c r="Q240"/>
  <c r="R240"/>
  <c r="S240"/>
  <c r="T240"/>
  <c r="U240"/>
  <c r="V240"/>
  <c r="W240"/>
  <c r="X240"/>
  <c r="Y240"/>
  <c r="P241"/>
  <c r="Q241"/>
  <c r="R241"/>
  <c r="S241"/>
  <c r="T241"/>
  <c r="U241"/>
  <c r="V241"/>
  <c r="W241"/>
  <c r="X241"/>
  <c r="Y241"/>
  <c r="P242"/>
  <c r="Q242"/>
  <c r="R242"/>
  <c r="S242"/>
  <c r="T242"/>
  <c r="U242"/>
  <c r="V242"/>
  <c r="W242"/>
  <c r="X242"/>
  <c r="Y242"/>
  <c r="P243"/>
  <c r="Q243"/>
  <c r="R243"/>
  <c r="S243"/>
  <c r="T243"/>
  <c r="U243"/>
  <c r="V243"/>
  <c r="W243"/>
  <c r="X243"/>
  <c r="Y243"/>
  <c r="P244"/>
  <c r="Q244"/>
  <c r="R244"/>
  <c r="S244"/>
  <c r="T244"/>
  <c r="U244"/>
  <c r="V244"/>
  <c r="W244"/>
  <c r="X244"/>
  <c r="Y244"/>
  <c r="P245"/>
  <c r="Q245"/>
  <c r="R245"/>
  <c r="S245"/>
  <c r="T245"/>
  <c r="U245"/>
  <c r="V245"/>
  <c r="W245"/>
  <c r="X245"/>
  <c r="Y245"/>
  <c r="P246"/>
  <c r="Q246"/>
  <c r="R246"/>
  <c r="S246"/>
  <c r="T246"/>
  <c r="U246"/>
  <c r="V246"/>
  <c r="W246"/>
  <c r="X246"/>
  <c r="Y246"/>
  <c r="P247"/>
  <c r="Q247"/>
  <c r="R247"/>
  <c r="S247"/>
  <c r="T247"/>
  <c r="U247"/>
  <c r="V247"/>
  <c r="W247"/>
  <c r="X247"/>
  <c r="Y247"/>
  <c r="P248"/>
  <c r="Q248"/>
  <c r="R248"/>
  <c r="S248"/>
  <c r="T248"/>
  <c r="U248"/>
  <c r="V248"/>
  <c r="W248"/>
  <c r="X248"/>
  <c r="Y248"/>
  <c r="P249"/>
  <c r="Q249"/>
  <c r="R249"/>
  <c r="S249"/>
  <c r="T249"/>
  <c r="U249"/>
  <c r="V249"/>
  <c r="W249"/>
  <c r="X249"/>
  <c r="Y249"/>
  <c r="P250"/>
  <c r="Q250"/>
  <c r="R250"/>
  <c r="S250"/>
  <c r="T250"/>
  <c r="U250"/>
  <c r="V250"/>
  <c r="W250"/>
  <c r="X250"/>
  <c r="Y250"/>
  <c r="P251"/>
  <c r="Q251"/>
  <c r="R251"/>
  <c r="S251"/>
  <c r="T251"/>
  <c r="U251"/>
  <c r="V251"/>
  <c r="W251"/>
  <c r="X251"/>
  <c r="Y251"/>
  <c r="P223"/>
  <c r="Q223"/>
  <c r="R223"/>
  <c r="S223"/>
  <c r="T223"/>
  <c r="U223"/>
  <c r="V223"/>
  <c r="W223"/>
  <c r="X223"/>
  <c r="Y223"/>
  <c r="P224"/>
  <c r="Q224"/>
  <c r="R224"/>
  <c r="S224"/>
  <c r="T224"/>
  <c r="U224"/>
  <c r="V224"/>
  <c r="W224"/>
  <c r="X224"/>
  <c r="Y224"/>
  <c r="P225"/>
  <c r="Q225"/>
  <c r="R225"/>
  <c r="S225"/>
  <c r="T225"/>
  <c r="U225"/>
  <c r="V225"/>
  <c r="W225"/>
  <c r="X225"/>
  <c r="Y225"/>
  <c r="P226"/>
  <c r="Q226"/>
  <c r="R226"/>
  <c r="S226"/>
  <c r="T226"/>
  <c r="U226"/>
  <c r="V226"/>
  <c r="W226"/>
  <c r="X226"/>
  <c r="Y226"/>
  <c r="P227"/>
  <c r="Q227"/>
  <c r="R227"/>
  <c r="S227"/>
  <c r="T227"/>
  <c r="U227"/>
  <c r="V227"/>
  <c r="W227"/>
  <c r="X227"/>
  <c r="Y227"/>
  <c r="P228"/>
  <c r="Q228"/>
  <c r="R228"/>
  <c r="S228"/>
  <c r="T228"/>
  <c r="U228"/>
  <c r="V228"/>
  <c r="W228"/>
  <c r="X228"/>
  <c r="Y228"/>
  <c r="P229"/>
  <c r="Q229"/>
  <c r="R229"/>
  <c r="S229"/>
  <c r="T229"/>
  <c r="U229"/>
  <c r="V229"/>
  <c r="W229"/>
  <c r="X229"/>
  <c r="Y229"/>
  <c r="P230"/>
  <c r="Q230"/>
  <c r="R230"/>
  <c r="S230"/>
  <c r="T230"/>
  <c r="U230"/>
  <c r="V230"/>
  <c r="W230"/>
  <c r="X230"/>
  <c r="Y230"/>
  <c r="P231"/>
  <c r="Q231"/>
  <c r="R231"/>
  <c r="S231"/>
  <c r="T231"/>
  <c r="U231"/>
  <c r="V231"/>
  <c r="W231"/>
  <c r="X231"/>
  <c r="Y231"/>
  <c r="P232"/>
  <c r="Q232"/>
  <c r="R232"/>
  <c r="S232"/>
  <c r="T232"/>
  <c r="U232"/>
  <c r="V232"/>
  <c r="W232"/>
  <c r="X232"/>
  <c r="Y232"/>
  <c r="P233"/>
  <c r="Q233"/>
  <c r="R233"/>
  <c r="S233"/>
  <c r="T233"/>
  <c r="U233"/>
  <c r="V233"/>
  <c r="W233"/>
  <c r="X233"/>
  <c r="Y233"/>
  <c r="P206"/>
  <c r="Q206"/>
  <c r="R206"/>
  <c r="S206"/>
  <c r="T206"/>
  <c r="U206"/>
  <c r="V206"/>
  <c r="W206"/>
  <c r="X206"/>
  <c r="Y206"/>
  <c r="P207"/>
  <c r="Q207"/>
  <c r="R207"/>
  <c r="S207"/>
  <c r="T207"/>
  <c r="U207"/>
  <c r="V207"/>
  <c r="W207"/>
  <c r="X207"/>
  <c r="Y207"/>
  <c r="P208"/>
  <c r="Q208"/>
  <c r="R208"/>
  <c r="S208"/>
  <c r="T208"/>
  <c r="U208"/>
  <c r="V208"/>
  <c r="W208"/>
  <c r="X208"/>
  <c r="Y208"/>
  <c r="P209"/>
  <c r="Q209"/>
  <c r="R209"/>
  <c r="S209"/>
  <c r="T209"/>
  <c r="U209"/>
  <c r="V209"/>
  <c r="W209"/>
  <c r="X209"/>
  <c r="Y209"/>
  <c r="P210"/>
  <c r="Q210"/>
  <c r="R210"/>
  <c r="S210"/>
  <c r="T210"/>
  <c r="U210"/>
  <c r="V210"/>
  <c r="W210"/>
  <c r="X210"/>
  <c r="Y210"/>
  <c r="P211"/>
  <c r="Q211"/>
  <c r="R211"/>
  <c r="S211"/>
  <c r="T211"/>
  <c r="U211"/>
  <c r="V211"/>
  <c r="W211"/>
  <c r="X211"/>
  <c r="Y211"/>
  <c r="P212"/>
  <c r="Q212"/>
  <c r="R212"/>
  <c r="S212"/>
  <c r="T212"/>
  <c r="U212"/>
  <c r="V212"/>
  <c r="W212"/>
  <c r="X212"/>
  <c r="Y212"/>
  <c r="P213"/>
  <c r="Q213"/>
  <c r="R213"/>
  <c r="S213"/>
  <c r="T213"/>
  <c r="U213"/>
  <c r="V213"/>
  <c r="W213"/>
  <c r="X213"/>
  <c r="Y213"/>
  <c r="P214"/>
  <c r="Q214"/>
  <c r="R214"/>
  <c r="S214"/>
  <c r="T214"/>
  <c r="U214"/>
  <c r="V214"/>
  <c r="W214"/>
  <c r="X214"/>
  <c r="Y214"/>
  <c r="P215"/>
  <c r="Q215"/>
  <c r="R215"/>
  <c r="S215"/>
  <c r="T215"/>
  <c r="U215"/>
  <c r="V215"/>
  <c r="W215"/>
  <c r="X215"/>
  <c r="Y215"/>
  <c r="P216"/>
  <c r="Q216"/>
  <c r="R216"/>
  <c r="S216"/>
  <c r="T216"/>
  <c r="U216"/>
  <c r="V216"/>
  <c r="W216"/>
  <c r="X216"/>
  <c r="Y216"/>
  <c r="P217"/>
  <c r="Q217"/>
  <c r="R217"/>
  <c r="S217"/>
  <c r="T217"/>
  <c r="U217"/>
  <c r="V217"/>
  <c r="W217"/>
  <c r="X217"/>
  <c r="Y217"/>
  <c r="P218"/>
  <c r="Q218"/>
  <c r="R218"/>
  <c r="S218"/>
  <c r="T218"/>
  <c r="U218"/>
  <c r="V218"/>
  <c r="W218"/>
  <c r="X218"/>
  <c r="Y218"/>
  <c r="P219"/>
  <c r="Q219"/>
  <c r="R219"/>
  <c r="S219"/>
  <c r="T219"/>
  <c r="U219"/>
  <c r="V219"/>
  <c r="W219"/>
  <c r="X219"/>
  <c r="Y219"/>
  <c r="P220"/>
  <c r="Q220"/>
  <c r="R220"/>
  <c r="S220"/>
  <c r="T220"/>
  <c r="U220"/>
  <c r="V220"/>
  <c r="W220"/>
  <c r="X220"/>
  <c r="Y220"/>
  <c r="P221"/>
  <c r="Q221"/>
  <c r="R221"/>
  <c r="S221"/>
  <c r="T221"/>
  <c r="U221"/>
  <c r="V221"/>
  <c r="W221"/>
  <c r="X221"/>
  <c r="Y221"/>
  <c r="P189"/>
  <c r="Q189"/>
  <c r="R189"/>
  <c r="S189"/>
  <c r="T189"/>
  <c r="U189"/>
  <c r="V189"/>
  <c r="W189"/>
  <c r="X189"/>
  <c r="Y189"/>
  <c r="P190"/>
  <c r="Q190"/>
  <c r="R190"/>
  <c r="S190"/>
  <c r="T190"/>
  <c r="U190"/>
  <c r="V190"/>
  <c r="W190"/>
  <c r="X190"/>
  <c r="Y190"/>
  <c r="P191"/>
  <c r="Q191"/>
  <c r="R191"/>
  <c r="S191"/>
  <c r="T191"/>
  <c r="U191"/>
  <c r="V191"/>
  <c r="W191"/>
  <c r="X191"/>
  <c r="Y191"/>
  <c r="P192"/>
  <c r="Q192"/>
  <c r="R192"/>
  <c r="S192"/>
  <c r="T192"/>
  <c r="U192"/>
  <c r="V192"/>
  <c r="W192"/>
  <c r="X192"/>
  <c r="Y192"/>
  <c r="P193"/>
  <c r="Q193"/>
  <c r="R193"/>
  <c r="S193"/>
  <c r="T193"/>
  <c r="U193"/>
  <c r="V193"/>
  <c r="W193"/>
  <c r="X193"/>
  <c r="Y193"/>
  <c r="P194"/>
  <c r="Q194"/>
  <c r="R194"/>
  <c r="S194"/>
  <c r="T194"/>
  <c r="U194"/>
  <c r="V194"/>
  <c r="W194"/>
  <c r="X194"/>
  <c r="Y194"/>
  <c r="P195"/>
  <c r="Q195"/>
  <c r="R195"/>
  <c r="S195"/>
  <c r="T195"/>
  <c r="U195"/>
  <c r="V195"/>
  <c r="W195"/>
  <c r="X195"/>
  <c r="Y195"/>
  <c r="P196"/>
  <c r="Q196"/>
  <c r="R196"/>
  <c r="S196"/>
  <c r="T196"/>
  <c r="U196"/>
  <c r="V196"/>
  <c r="W196"/>
  <c r="X196"/>
  <c r="Y196"/>
  <c r="P197"/>
  <c r="Q197"/>
  <c r="R197"/>
  <c r="S197"/>
  <c r="T197"/>
  <c r="U197"/>
  <c r="V197"/>
  <c r="W197"/>
  <c r="X197"/>
  <c r="Y197"/>
  <c r="P198"/>
  <c r="Q198"/>
  <c r="R198"/>
  <c r="S198"/>
  <c r="T198"/>
  <c r="U198"/>
  <c r="V198"/>
  <c r="W198"/>
  <c r="X198"/>
  <c r="Y198"/>
  <c r="P199"/>
  <c r="Q199"/>
  <c r="R199"/>
  <c r="S199"/>
  <c r="T199"/>
  <c r="U199"/>
  <c r="V199"/>
  <c r="W199"/>
  <c r="X199"/>
  <c r="Y199"/>
  <c r="P200"/>
  <c r="Q200"/>
  <c r="R200"/>
  <c r="S200"/>
  <c r="T200"/>
  <c r="U200"/>
  <c r="V200"/>
  <c r="W200"/>
  <c r="X200"/>
  <c r="Y200"/>
  <c r="P201"/>
  <c r="Q201"/>
  <c r="R201"/>
  <c r="S201"/>
  <c r="T201"/>
  <c r="U201"/>
  <c r="V201"/>
  <c r="W201"/>
  <c r="X201"/>
  <c r="Y201"/>
  <c r="P202"/>
  <c r="Q202"/>
  <c r="R202"/>
  <c r="S202"/>
  <c r="T202"/>
  <c r="U202"/>
  <c r="V202"/>
  <c r="W202"/>
  <c r="X202"/>
  <c r="Y202"/>
  <c r="P203"/>
  <c r="Q203"/>
  <c r="R203"/>
  <c r="S203"/>
  <c r="T203"/>
  <c r="U203"/>
  <c r="V203"/>
  <c r="W203"/>
  <c r="X203"/>
  <c r="Y203"/>
  <c r="P204"/>
  <c r="Q204"/>
  <c r="R204"/>
  <c r="S204"/>
  <c r="T204"/>
  <c r="U204"/>
  <c r="V204"/>
  <c r="W204"/>
  <c r="X204"/>
  <c r="Y204"/>
  <c r="P172"/>
  <c r="Q172"/>
  <c r="R172"/>
  <c r="S172"/>
  <c r="T172"/>
  <c r="U172"/>
  <c r="V172"/>
  <c r="W172"/>
  <c r="X172"/>
  <c r="Y172"/>
  <c r="P173"/>
  <c r="Q173"/>
  <c r="R173"/>
  <c r="S173"/>
  <c r="T173"/>
  <c r="U173"/>
  <c r="V173"/>
  <c r="W173"/>
  <c r="X173"/>
  <c r="Y173"/>
  <c r="P174"/>
  <c r="Q174"/>
  <c r="R174"/>
  <c r="S174"/>
  <c r="T174"/>
  <c r="U174"/>
  <c r="V174"/>
  <c r="W174"/>
  <c r="X174"/>
  <c r="Y174"/>
  <c r="P175"/>
  <c r="Q175"/>
  <c r="R175"/>
  <c r="S175"/>
  <c r="T175"/>
  <c r="U175"/>
  <c r="V175"/>
  <c r="W175"/>
  <c r="X175"/>
  <c r="Y175"/>
  <c r="P176"/>
  <c r="Q176"/>
  <c r="R176"/>
  <c r="S176"/>
  <c r="T176"/>
  <c r="U176"/>
  <c r="V176"/>
  <c r="W176"/>
  <c r="X176"/>
  <c r="Y176"/>
  <c r="P177"/>
  <c r="Q177"/>
  <c r="R177"/>
  <c r="S177"/>
  <c r="T177"/>
  <c r="U177"/>
  <c r="V177"/>
  <c r="W177"/>
  <c r="X177"/>
  <c r="Y177"/>
  <c r="P178"/>
  <c r="Q178"/>
  <c r="R178"/>
  <c r="S178"/>
  <c r="T178"/>
  <c r="U178"/>
  <c r="V178"/>
  <c r="W178"/>
  <c r="X178"/>
  <c r="Y178"/>
  <c r="P179"/>
  <c r="Q179"/>
  <c r="R179"/>
  <c r="S179"/>
  <c r="T179"/>
  <c r="U179"/>
  <c r="V179"/>
  <c r="W179"/>
  <c r="X179"/>
  <c r="Y179"/>
  <c r="P180"/>
  <c r="Q180"/>
  <c r="R180"/>
  <c r="S180"/>
  <c r="T180"/>
  <c r="U180"/>
  <c r="V180"/>
  <c r="W180"/>
  <c r="X180"/>
  <c r="Y180"/>
  <c r="P181"/>
  <c r="Q181"/>
  <c r="R181"/>
  <c r="S181"/>
  <c r="T181"/>
  <c r="U181"/>
  <c r="V181"/>
  <c r="W181"/>
  <c r="X181"/>
  <c r="Y181"/>
  <c r="P182"/>
  <c r="Q182"/>
  <c r="R182"/>
  <c r="S182"/>
  <c r="T182"/>
  <c r="U182"/>
  <c r="V182"/>
  <c r="W182"/>
  <c r="X182"/>
  <c r="Y182"/>
  <c r="P183"/>
  <c r="Q183"/>
  <c r="R183"/>
  <c r="S183"/>
  <c r="T183"/>
  <c r="U183"/>
  <c r="V183"/>
  <c r="W183"/>
  <c r="X183"/>
  <c r="Y183"/>
  <c r="P184"/>
  <c r="Q184"/>
  <c r="R184"/>
  <c r="S184"/>
  <c r="T184"/>
  <c r="U184"/>
  <c r="V184"/>
  <c r="W184"/>
  <c r="X184"/>
  <c r="Y184"/>
  <c r="P185"/>
  <c r="Q185"/>
  <c r="R185"/>
  <c r="S185"/>
  <c r="T185"/>
  <c r="U185"/>
  <c r="V185"/>
  <c r="W185"/>
  <c r="X185"/>
  <c r="Y185"/>
  <c r="P186"/>
  <c r="Q186"/>
  <c r="R186"/>
  <c r="S186"/>
  <c r="T186"/>
  <c r="U186"/>
  <c r="V186"/>
  <c r="W186"/>
  <c r="X186"/>
  <c r="Y186"/>
  <c r="P187"/>
  <c r="Q187"/>
  <c r="R187"/>
  <c r="S187"/>
  <c r="T187"/>
  <c r="U187"/>
  <c r="V187"/>
  <c r="W187"/>
  <c r="X187"/>
  <c r="Y187"/>
  <c r="P154"/>
  <c r="Q154"/>
  <c r="R154"/>
  <c r="S154"/>
  <c r="T154"/>
  <c r="U154"/>
  <c r="V154"/>
  <c r="W154"/>
  <c r="X154"/>
  <c r="Y154"/>
  <c r="P155"/>
  <c r="Q155"/>
  <c r="R155"/>
  <c r="S155"/>
  <c r="T155"/>
  <c r="U155"/>
  <c r="V155"/>
  <c r="W155"/>
  <c r="X155"/>
  <c r="Y155"/>
  <c r="P156"/>
  <c r="Q156"/>
  <c r="R156"/>
  <c r="S156"/>
  <c r="T156"/>
  <c r="U156"/>
  <c r="V156"/>
  <c r="W156"/>
  <c r="X156"/>
  <c r="Y156"/>
  <c r="P157"/>
  <c r="Q157"/>
  <c r="R157"/>
  <c r="S157"/>
  <c r="T157"/>
  <c r="U157"/>
  <c r="V157"/>
  <c r="W157"/>
  <c r="X157"/>
  <c r="Y157"/>
  <c r="P158"/>
  <c r="Q158"/>
  <c r="R158"/>
  <c r="S158"/>
  <c r="T158"/>
  <c r="U158"/>
  <c r="V158"/>
  <c r="W158"/>
  <c r="X158"/>
  <c r="Y158"/>
  <c r="P159"/>
  <c r="Q159"/>
  <c r="R159"/>
  <c r="S159"/>
  <c r="T159"/>
  <c r="U159"/>
  <c r="V159"/>
  <c r="W159"/>
  <c r="X159"/>
  <c r="Y159"/>
  <c r="P160"/>
  <c r="Q160"/>
  <c r="R160"/>
  <c r="S160"/>
  <c r="T160"/>
  <c r="U160"/>
  <c r="V160"/>
  <c r="W160"/>
  <c r="X160"/>
  <c r="Y160"/>
  <c r="P161"/>
  <c r="Q161"/>
  <c r="R161"/>
  <c r="S161"/>
  <c r="T161"/>
  <c r="U161"/>
  <c r="V161"/>
  <c r="W161"/>
  <c r="X161"/>
  <c r="Y161"/>
  <c r="P162"/>
  <c r="Q162"/>
  <c r="R162"/>
  <c r="S162"/>
  <c r="T162"/>
  <c r="U162"/>
  <c r="V162"/>
  <c r="W162"/>
  <c r="X162"/>
  <c r="Y162"/>
  <c r="P163"/>
  <c r="Q163"/>
  <c r="R163"/>
  <c r="S163"/>
  <c r="T163"/>
  <c r="U163"/>
  <c r="V163"/>
  <c r="W163"/>
  <c r="X163"/>
  <c r="Y163"/>
  <c r="P164"/>
  <c r="Q164"/>
  <c r="R164"/>
  <c r="S164"/>
  <c r="T164"/>
  <c r="U164"/>
  <c r="V164"/>
  <c r="W164"/>
  <c r="X164"/>
  <c r="Y164"/>
  <c r="P165"/>
  <c r="Q165"/>
  <c r="R165"/>
  <c r="S165"/>
  <c r="T165"/>
  <c r="U165"/>
  <c r="V165"/>
  <c r="W165"/>
  <c r="X165"/>
  <c r="Y165"/>
  <c r="P166"/>
  <c r="Q166"/>
  <c r="R166"/>
  <c r="S166"/>
  <c r="T166"/>
  <c r="U166"/>
  <c r="V166"/>
  <c r="W166"/>
  <c r="X166"/>
  <c r="Y166"/>
  <c r="P167"/>
  <c r="Q167"/>
  <c r="R167"/>
  <c r="S167"/>
  <c r="T167"/>
  <c r="U167"/>
  <c r="V167"/>
  <c r="W167"/>
  <c r="X167"/>
  <c r="Y167"/>
  <c r="P168"/>
  <c r="Q168"/>
  <c r="R168"/>
  <c r="S168"/>
  <c r="T168"/>
  <c r="U168"/>
  <c r="V168"/>
  <c r="W168"/>
  <c r="X168"/>
  <c r="Y168"/>
  <c r="P169"/>
  <c r="Q169"/>
  <c r="R169"/>
  <c r="S169"/>
  <c r="T169"/>
  <c r="U169"/>
  <c r="V169"/>
  <c r="W169"/>
  <c r="X169"/>
  <c r="Y169"/>
  <c r="P170"/>
  <c r="Q170"/>
  <c r="R170"/>
  <c r="S170"/>
  <c r="T170"/>
  <c r="U170"/>
  <c r="V170"/>
  <c r="W170"/>
  <c r="X170"/>
  <c r="Y170"/>
  <c r="P136"/>
  <c r="Q136"/>
  <c r="R136"/>
  <c r="S136"/>
  <c r="T136"/>
  <c r="U136"/>
  <c r="V136"/>
  <c r="W136"/>
  <c r="X136"/>
  <c r="Y136"/>
  <c r="P137"/>
  <c r="Q137"/>
  <c r="R137"/>
  <c r="S137"/>
  <c r="T137"/>
  <c r="U137"/>
  <c r="V137"/>
  <c r="W137"/>
  <c r="X137"/>
  <c r="Y137"/>
  <c r="P138"/>
  <c r="Q138"/>
  <c r="R138"/>
  <c r="S138"/>
  <c r="T138"/>
  <c r="U138"/>
  <c r="V138"/>
  <c r="W138"/>
  <c r="X138"/>
  <c r="Y138"/>
  <c r="P139"/>
  <c r="Q139"/>
  <c r="R139"/>
  <c r="S139"/>
  <c r="T139"/>
  <c r="U139"/>
  <c r="V139"/>
  <c r="W139"/>
  <c r="X139"/>
  <c r="Y139"/>
  <c r="P140"/>
  <c r="Q140"/>
  <c r="R140"/>
  <c r="S140"/>
  <c r="T140"/>
  <c r="U140"/>
  <c r="V140"/>
  <c r="W140"/>
  <c r="X140"/>
  <c r="Y140"/>
  <c r="P141"/>
  <c r="Q141"/>
  <c r="R141"/>
  <c r="S141"/>
  <c r="T141"/>
  <c r="U141"/>
  <c r="V141"/>
  <c r="W141"/>
  <c r="X141"/>
  <c r="Y141"/>
  <c r="P142"/>
  <c r="Q142"/>
  <c r="R142"/>
  <c r="S142"/>
  <c r="T142"/>
  <c r="U142"/>
  <c r="V142"/>
  <c r="W142"/>
  <c r="X142"/>
  <c r="Y142"/>
  <c r="P143"/>
  <c r="Q143"/>
  <c r="R143"/>
  <c r="S143"/>
  <c r="T143"/>
  <c r="U143"/>
  <c r="V143"/>
  <c r="W143"/>
  <c r="X143"/>
  <c r="Y143"/>
  <c r="P144"/>
  <c r="Q144"/>
  <c r="R144"/>
  <c r="S144"/>
  <c r="T144"/>
  <c r="U144"/>
  <c r="V144"/>
  <c r="W144"/>
  <c r="X144"/>
  <c r="Y144"/>
  <c r="P145"/>
  <c r="Q145"/>
  <c r="R145"/>
  <c r="S145"/>
  <c r="T145"/>
  <c r="U145"/>
  <c r="V145"/>
  <c r="W145"/>
  <c r="X145"/>
  <c r="Y145"/>
  <c r="P146"/>
  <c r="Q146"/>
  <c r="R146"/>
  <c r="S146"/>
  <c r="T146"/>
  <c r="U146"/>
  <c r="V146"/>
  <c r="W146"/>
  <c r="X146"/>
  <c r="Y146"/>
  <c r="P147"/>
  <c r="Q147"/>
  <c r="R147"/>
  <c r="S147"/>
  <c r="T147"/>
  <c r="U147"/>
  <c r="V147"/>
  <c r="W147"/>
  <c r="X147"/>
  <c r="Y147"/>
  <c r="P148"/>
  <c r="Q148"/>
  <c r="R148"/>
  <c r="S148"/>
  <c r="T148"/>
  <c r="U148"/>
  <c r="V148"/>
  <c r="W148"/>
  <c r="X148"/>
  <c r="Y148"/>
  <c r="P149"/>
  <c r="Q149"/>
  <c r="R149"/>
  <c r="S149"/>
  <c r="T149"/>
  <c r="U149"/>
  <c r="V149"/>
  <c r="W149"/>
  <c r="X149"/>
  <c r="Y149"/>
  <c r="P150"/>
  <c r="Q150"/>
  <c r="R150"/>
  <c r="S150"/>
  <c r="T150"/>
  <c r="U150"/>
  <c r="V150"/>
  <c r="W150"/>
  <c r="X150"/>
  <c r="Y150"/>
  <c r="P151"/>
  <c r="Q151"/>
  <c r="R151"/>
  <c r="S151"/>
  <c r="T151"/>
  <c r="U151"/>
  <c r="V151"/>
  <c r="W151"/>
  <c r="X151"/>
  <c r="Y151"/>
  <c r="P152"/>
  <c r="Q152"/>
  <c r="R152"/>
  <c r="S152"/>
  <c r="T152"/>
  <c r="U152"/>
  <c r="V152"/>
  <c r="W152"/>
  <c r="X152"/>
  <c r="Y152"/>
  <c r="P118"/>
  <c r="Q118"/>
  <c r="R118"/>
  <c r="S118"/>
  <c r="T118"/>
  <c r="U118"/>
  <c r="V118"/>
  <c r="W118"/>
  <c r="X118"/>
  <c r="Y118"/>
  <c r="P119"/>
  <c r="Q119"/>
  <c r="R119"/>
  <c r="S119"/>
  <c r="T119"/>
  <c r="U119"/>
  <c r="V119"/>
  <c r="W119"/>
  <c r="X119"/>
  <c r="Y119"/>
  <c r="P120"/>
  <c r="Q120"/>
  <c r="R120"/>
  <c r="S120"/>
  <c r="T120"/>
  <c r="U120"/>
  <c r="V120"/>
  <c r="W120"/>
  <c r="X120"/>
  <c r="Y120"/>
  <c r="P121"/>
  <c r="Q121"/>
  <c r="R121"/>
  <c r="S121"/>
  <c r="T121"/>
  <c r="U121"/>
  <c r="V121"/>
  <c r="W121"/>
  <c r="X121"/>
  <c r="Y121"/>
  <c r="P122"/>
  <c r="Q122"/>
  <c r="R122"/>
  <c r="S122"/>
  <c r="T122"/>
  <c r="U122"/>
  <c r="V122"/>
  <c r="W122"/>
  <c r="X122"/>
  <c r="Y122"/>
  <c r="P123"/>
  <c r="Q123"/>
  <c r="R123"/>
  <c r="S123"/>
  <c r="T123"/>
  <c r="U123"/>
  <c r="V123"/>
  <c r="W123"/>
  <c r="X123"/>
  <c r="Y123"/>
  <c r="P124"/>
  <c r="Q124"/>
  <c r="R124"/>
  <c r="S124"/>
  <c r="T124"/>
  <c r="U124"/>
  <c r="V124"/>
  <c r="W124"/>
  <c r="X124"/>
  <c r="Y124"/>
  <c r="P125"/>
  <c r="Q125"/>
  <c r="R125"/>
  <c r="S125"/>
  <c r="T125"/>
  <c r="U125"/>
  <c r="V125"/>
  <c r="W125"/>
  <c r="X125"/>
  <c r="Y125"/>
  <c r="P126"/>
  <c r="Q126"/>
  <c r="R126"/>
  <c r="S126"/>
  <c r="T126"/>
  <c r="U126"/>
  <c r="V126"/>
  <c r="W126"/>
  <c r="X126"/>
  <c r="Y126"/>
  <c r="P127"/>
  <c r="Q127"/>
  <c r="R127"/>
  <c r="S127"/>
  <c r="T127"/>
  <c r="U127"/>
  <c r="V127"/>
  <c r="W127"/>
  <c r="X127"/>
  <c r="Y127"/>
  <c r="P128"/>
  <c r="Q128"/>
  <c r="R128"/>
  <c r="S128"/>
  <c r="T128"/>
  <c r="U128"/>
  <c r="V128"/>
  <c r="W128"/>
  <c r="X128"/>
  <c r="Y128"/>
  <c r="P129"/>
  <c r="Q129"/>
  <c r="R129"/>
  <c r="S129"/>
  <c r="T129"/>
  <c r="U129"/>
  <c r="V129"/>
  <c r="W129"/>
  <c r="X129"/>
  <c r="Y129"/>
  <c r="P130"/>
  <c r="Q130"/>
  <c r="R130"/>
  <c r="S130"/>
  <c r="T130"/>
  <c r="U130"/>
  <c r="V130"/>
  <c r="W130"/>
  <c r="X130"/>
  <c r="Y130"/>
  <c r="P131"/>
  <c r="Q131"/>
  <c r="R131"/>
  <c r="S131"/>
  <c r="T131"/>
  <c r="U131"/>
  <c r="V131"/>
  <c r="W131"/>
  <c r="X131"/>
  <c r="Y131"/>
  <c r="P132"/>
  <c r="Q132"/>
  <c r="R132"/>
  <c r="S132"/>
  <c r="T132"/>
  <c r="U132"/>
  <c r="V132"/>
  <c r="W132"/>
  <c r="X132"/>
  <c r="Y132"/>
  <c r="P133"/>
  <c r="Q133"/>
  <c r="R133"/>
  <c r="S133"/>
  <c r="T133"/>
  <c r="U133"/>
  <c r="V133"/>
  <c r="W133"/>
  <c r="X133"/>
  <c r="Y133"/>
  <c r="P134"/>
  <c r="Q134"/>
  <c r="R134"/>
  <c r="S134"/>
  <c r="T134"/>
  <c r="U134"/>
  <c r="V134"/>
  <c r="W134"/>
  <c r="X134"/>
  <c r="Y134"/>
  <c r="P102"/>
  <c r="Q102"/>
  <c r="R102"/>
  <c r="S102"/>
  <c r="T102"/>
  <c r="U102"/>
  <c r="V102"/>
  <c r="W102"/>
  <c r="X102"/>
  <c r="Y102"/>
  <c r="P103"/>
  <c r="Q103"/>
  <c r="R103"/>
  <c r="S103"/>
  <c r="T103"/>
  <c r="U103"/>
  <c r="V103"/>
  <c r="W103"/>
  <c r="X103"/>
  <c r="Y103"/>
  <c r="P104"/>
  <c r="Q104"/>
  <c r="R104"/>
  <c r="S104"/>
  <c r="T104"/>
  <c r="U104"/>
  <c r="V104"/>
  <c r="W104"/>
  <c r="X104"/>
  <c r="Y104"/>
  <c r="P105"/>
  <c r="Q105"/>
  <c r="R105"/>
  <c r="S105"/>
  <c r="T105"/>
  <c r="U105"/>
  <c r="V105"/>
  <c r="W105"/>
  <c r="X105"/>
  <c r="Y105"/>
  <c r="P106"/>
  <c r="Q106"/>
  <c r="R106"/>
  <c r="S106"/>
  <c r="T106"/>
  <c r="U106"/>
  <c r="V106"/>
  <c r="W106"/>
  <c r="X106"/>
  <c r="Y106"/>
  <c r="P107"/>
  <c r="Q107"/>
  <c r="R107"/>
  <c r="S107"/>
  <c r="T107"/>
  <c r="U107"/>
  <c r="V107"/>
  <c r="W107"/>
  <c r="X107"/>
  <c r="Y107"/>
  <c r="P108"/>
  <c r="Q108"/>
  <c r="R108"/>
  <c r="S108"/>
  <c r="T108"/>
  <c r="U108"/>
  <c r="V108"/>
  <c r="W108"/>
  <c r="X108"/>
  <c r="Y108"/>
  <c r="P109"/>
  <c r="Q109"/>
  <c r="R109"/>
  <c r="S109"/>
  <c r="T109"/>
  <c r="U109"/>
  <c r="V109"/>
  <c r="W109"/>
  <c r="X109"/>
  <c r="Y109"/>
  <c r="P110"/>
  <c r="Q110"/>
  <c r="R110"/>
  <c r="S110"/>
  <c r="T110"/>
  <c r="U110"/>
  <c r="V110"/>
  <c r="W110"/>
  <c r="X110"/>
  <c r="Y110"/>
  <c r="P111"/>
  <c r="Q111"/>
  <c r="R111"/>
  <c r="S111"/>
  <c r="T111"/>
  <c r="U111"/>
  <c r="V111"/>
  <c r="W111"/>
  <c r="X111"/>
  <c r="Y111"/>
  <c r="P112"/>
  <c r="Q112"/>
  <c r="R112"/>
  <c r="S112"/>
  <c r="T112"/>
  <c r="U112"/>
  <c r="V112"/>
  <c r="W112"/>
  <c r="X112"/>
  <c r="Y112"/>
  <c r="P113"/>
  <c r="Q113"/>
  <c r="R113"/>
  <c r="S113"/>
  <c r="T113"/>
  <c r="U113"/>
  <c r="V113"/>
  <c r="W113"/>
  <c r="X113"/>
  <c r="Y113"/>
  <c r="P114"/>
  <c r="Q114"/>
  <c r="R114"/>
  <c r="S114"/>
  <c r="T114"/>
  <c r="U114"/>
  <c r="V114"/>
  <c r="W114"/>
  <c r="X114"/>
  <c r="Y114"/>
  <c r="P115"/>
  <c r="Q115"/>
  <c r="R115"/>
  <c r="S115"/>
  <c r="T115"/>
  <c r="U115"/>
  <c r="V115"/>
  <c r="W115"/>
  <c r="X115"/>
  <c r="Y115"/>
  <c r="P116"/>
  <c r="Q116"/>
  <c r="R116"/>
  <c r="S116"/>
  <c r="T116"/>
  <c r="U116"/>
  <c r="V116"/>
  <c r="W116"/>
  <c r="X116"/>
  <c r="Y116"/>
  <c r="P84"/>
  <c r="Q84"/>
  <c r="R84"/>
  <c r="S84"/>
  <c r="T84"/>
  <c r="U84"/>
  <c r="V84"/>
  <c r="W84"/>
  <c r="X84"/>
  <c r="Y84"/>
  <c r="P85"/>
  <c r="Q85"/>
  <c r="R85"/>
  <c r="S85"/>
  <c r="T85"/>
  <c r="U85"/>
  <c r="V85"/>
  <c r="W85"/>
  <c r="X85"/>
  <c r="Y85"/>
  <c r="P86"/>
  <c r="Q86"/>
  <c r="R86"/>
  <c r="S86"/>
  <c r="T86"/>
  <c r="U86"/>
  <c r="V86"/>
  <c r="W86"/>
  <c r="X86"/>
  <c r="Y86"/>
  <c r="P87"/>
  <c r="Q87"/>
  <c r="R87"/>
  <c r="S87"/>
  <c r="T87"/>
  <c r="U87"/>
  <c r="V87"/>
  <c r="W87"/>
  <c r="X87"/>
  <c r="Y87"/>
  <c r="P88"/>
  <c r="Q88"/>
  <c r="R88"/>
  <c r="S88"/>
  <c r="T88"/>
  <c r="U88"/>
  <c r="V88"/>
  <c r="W88"/>
  <c r="X88"/>
  <c r="Y88"/>
  <c r="P89"/>
  <c r="Q89"/>
  <c r="R89"/>
  <c r="S89"/>
  <c r="T89"/>
  <c r="U89"/>
  <c r="V89"/>
  <c r="W89"/>
  <c r="X89"/>
  <c r="Y89"/>
  <c r="P90"/>
  <c r="Q90"/>
  <c r="R90"/>
  <c r="S90"/>
  <c r="T90"/>
  <c r="U90"/>
  <c r="V90"/>
  <c r="W90"/>
  <c r="X90"/>
  <c r="Y90"/>
  <c r="P91"/>
  <c r="Q91"/>
  <c r="R91"/>
  <c r="S91"/>
  <c r="T91"/>
  <c r="U91"/>
  <c r="V91"/>
  <c r="W91"/>
  <c r="X91"/>
  <c r="Y91"/>
  <c r="P92"/>
  <c r="Q92"/>
  <c r="R92"/>
  <c r="S92"/>
  <c r="T92"/>
  <c r="U92"/>
  <c r="V92"/>
  <c r="W92"/>
  <c r="X92"/>
  <c r="Y92"/>
  <c r="P93"/>
  <c r="Q93"/>
  <c r="R93"/>
  <c r="S93"/>
  <c r="T93"/>
  <c r="U93"/>
  <c r="V93"/>
  <c r="W93"/>
  <c r="X93"/>
  <c r="Y93"/>
  <c r="P94"/>
  <c r="Q94"/>
  <c r="R94"/>
  <c r="S94"/>
  <c r="T94"/>
  <c r="U94"/>
  <c r="V94"/>
  <c r="W94"/>
  <c r="X94"/>
  <c r="Y94"/>
  <c r="P95"/>
  <c r="Q95"/>
  <c r="R95"/>
  <c r="S95"/>
  <c r="T95"/>
  <c r="U95"/>
  <c r="V95"/>
  <c r="W95"/>
  <c r="X95"/>
  <c r="Y95"/>
  <c r="P96"/>
  <c r="Q96"/>
  <c r="R96"/>
  <c r="S96"/>
  <c r="T96"/>
  <c r="U96"/>
  <c r="V96"/>
  <c r="W96"/>
  <c r="X96"/>
  <c r="Y96"/>
  <c r="P97"/>
  <c r="Q97"/>
  <c r="R97"/>
  <c r="S97"/>
  <c r="T97"/>
  <c r="U97"/>
  <c r="V97"/>
  <c r="W97"/>
  <c r="X97"/>
  <c r="Y97"/>
  <c r="P98"/>
  <c r="Q98"/>
  <c r="R98"/>
  <c r="S98"/>
  <c r="T98"/>
  <c r="U98"/>
  <c r="V98"/>
  <c r="W98"/>
  <c r="X98"/>
  <c r="Y98"/>
  <c r="P99"/>
  <c r="Q99"/>
  <c r="R99"/>
  <c r="S99"/>
  <c r="T99"/>
  <c r="U99"/>
  <c r="V99"/>
  <c r="W99"/>
  <c r="X99"/>
  <c r="Y99"/>
  <c r="P100"/>
  <c r="Q100"/>
  <c r="R100"/>
  <c r="S100"/>
  <c r="T100"/>
  <c r="U100"/>
  <c r="V100"/>
  <c r="W100"/>
  <c r="X100"/>
  <c r="Y100"/>
  <c r="P67"/>
  <c r="Q67"/>
  <c r="R67"/>
  <c r="S67"/>
  <c r="T67"/>
  <c r="U67"/>
  <c r="V67"/>
  <c r="W67"/>
  <c r="X67"/>
  <c r="Y67"/>
  <c r="P68"/>
  <c r="Q68"/>
  <c r="R68"/>
  <c r="S68"/>
  <c r="T68"/>
  <c r="U68"/>
  <c r="V68"/>
  <c r="W68"/>
  <c r="X68"/>
  <c r="Y68"/>
  <c r="P69"/>
  <c r="Q69"/>
  <c r="R69"/>
  <c r="S69"/>
  <c r="T69"/>
  <c r="U69"/>
  <c r="V69"/>
  <c r="W69"/>
  <c r="X69"/>
  <c r="Y69"/>
  <c r="P70"/>
  <c r="Q70"/>
  <c r="R70"/>
  <c r="S70"/>
  <c r="T70"/>
  <c r="U70"/>
  <c r="V70"/>
  <c r="W70"/>
  <c r="X70"/>
  <c r="Y70"/>
  <c r="P71"/>
  <c r="Q71"/>
  <c r="R71"/>
  <c r="S71"/>
  <c r="T71"/>
  <c r="U71"/>
  <c r="V71"/>
  <c r="W71"/>
  <c r="X71"/>
  <c r="Y71"/>
  <c r="P72"/>
  <c r="Q72"/>
  <c r="R72"/>
  <c r="S72"/>
  <c r="T72"/>
  <c r="U72"/>
  <c r="V72"/>
  <c r="W72"/>
  <c r="X72"/>
  <c r="Y72"/>
  <c r="P73"/>
  <c r="Q73"/>
  <c r="R73"/>
  <c r="S73"/>
  <c r="T73"/>
  <c r="U73"/>
  <c r="V73"/>
  <c r="W73"/>
  <c r="X73"/>
  <c r="Y73"/>
  <c r="P74"/>
  <c r="Q74"/>
  <c r="R74"/>
  <c r="S74"/>
  <c r="T74"/>
  <c r="U74"/>
  <c r="V74"/>
  <c r="W74"/>
  <c r="X74"/>
  <c r="Y74"/>
  <c r="P75"/>
  <c r="Q75"/>
  <c r="R75"/>
  <c r="S75"/>
  <c r="T75"/>
  <c r="U75"/>
  <c r="V75"/>
  <c r="W75"/>
  <c r="X75"/>
  <c r="Y75"/>
  <c r="P76"/>
  <c r="Q76"/>
  <c r="R76"/>
  <c r="S76"/>
  <c r="T76"/>
  <c r="U76"/>
  <c r="V76"/>
  <c r="W76"/>
  <c r="X76"/>
  <c r="Y76"/>
  <c r="P77"/>
  <c r="Q77"/>
  <c r="R77"/>
  <c r="S77"/>
  <c r="T77"/>
  <c r="U77"/>
  <c r="V77"/>
  <c r="W77"/>
  <c r="X77"/>
  <c r="Y77"/>
  <c r="P78"/>
  <c r="Q78"/>
  <c r="R78"/>
  <c r="S78"/>
  <c r="T78"/>
  <c r="U78"/>
  <c r="V78"/>
  <c r="W78"/>
  <c r="X78"/>
  <c r="Y78"/>
  <c r="P79"/>
  <c r="Q79"/>
  <c r="R79"/>
  <c r="S79"/>
  <c r="T79"/>
  <c r="U79"/>
  <c r="V79"/>
  <c r="W79"/>
  <c r="X79"/>
  <c r="Y79"/>
  <c r="P80"/>
  <c r="Q80"/>
  <c r="R80"/>
  <c r="S80"/>
  <c r="T80"/>
  <c r="U80"/>
  <c r="V80"/>
  <c r="W80"/>
  <c r="X80"/>
  <c r="Y80"/>
  <c r="P81"/>
  <c r="Q81"/>
  <c r="R81"/>
  <c r="S81"/>
  <c r="T81"/>
  <c r="U81"/>
  <c r="V81"/>
  <c r="W81"/>
  <c r="X81"/>
  <c r="Y81"/>
  <c r="P82"/>
  <c r="Q82"/>
  <c r="R82"/>
  <c r="S82"/>
  <c r="T82"/>
  <c r="U82"/>
  <c r="V82"/>
  <c r="W82"/>
  <c r="X82"/>
  <c r="Y82"/>
  <c r="P49"/>
  <c r="Q49"/>
  <c r="R49"/>
  <c r="S49"/>
  <c r="T49"/>
  <c r="U49"/>
  <c r="V49"/>
  <c r="W49"/>
  <c r="X49"/>
  <c r="Y49"/>
  <c r="P50"/>
  <c r="Q50"/>
  <c r="R50"/>
  <c r="S50"/>
  <c r="T50"/>
  <c r="U50"/>
  <c r="V50"/>
  <c r="W50"/>
  <c r="X50"/>
  <c r="Y50"/>
  <c r="P51"/>
  <c r="Q51"/>
  <c r="R51"/>
  <c r="S51"/>
  <c r="T51"/>
  <c r="U51"/>
  <c r="V51"/>
  <c r="W51"/>
  <c r="X51"/>
  <c r="Y51"/>
  <c r="P52"/>
  <c r="Q52"/>
  <c r="R52"/>
  <c r="S52"/>
  <c r="T52"/>
  <c r="U52"/>
  <c r="V52"/>
  <c r="W52"/>
  <c r="X52"/>
  <c r="Y52"/>
  <c r="P53"/>
  <c r="Q53"/>
  <c r="R53"/>
  <c r="S53"/>
  <c r="T53"/>
  <c r="U53"/>
  <c r="V53"/>
  <c r="W53"/>
  <c r="X53"/>
  <c r="Y53"/>
  <c r="P54"/>
  <c r="Q54"/>
  <c r="R54"/>
  <c r="S54"/>
  <c r="T54"/>
  <c r="U54"/>
  <c r="V54"/>
  <c r="W54"/>
  <c r="X54"/>
  <c r="Y54"/>
  <c r="P55"/>
  <c r="Q55"/>
  <c r="R55"/>
  <c r="S55"/>
  <c r="T55"/>
  <c r="U55"/>
  <c r="V55"/>
  <c r="W55"/>
  <c r="X55"/>
  <c r="Y55"/>
  <c r="P56"/>
  <c r="Q56"/>
  <c r="R56"/>
  <c r="S56"/>
  <c r="T56"/>
  <c r="U56"/>
  <c r="V56"/>
  <c r="W56"/>
  <c r="X56"/>
  <c r="Y56"/>
  <c r="P57"/>
  <c r="Q57"/>
  <c r="R57"/>
  <c r="S57"/>
  <c r="T57"/>
  <c r="U57"/>
  <c r="V57"/>
  <c r="W57"/>
  <c r="X57"/>
  <c r="Y57"/>
  <c r="P58"/>
  <c r="Q58"/>
  <c r="R58"/>
  <c r="S58"/>
  <c r="T58"/>
  <c r="U58"/>
  <c r="V58"/>
  <c r="W58"/>
  <c r="X58"/>
  <c r="Y58"/>
  <c r="P59"/>
  <c r="Q59"/>
  <c r="R59"/>
  <c r="S59"/>
  <c r="T59"/>
  <c r="U59"/>
  <c r="V59"/>
  <c r="W59"/>
  <c r="X59"/>
  <c r="Y59"/>
  <c r="P60"/>
  <c r="Q60"/>
  <c r="R60"/>
  <c r="S60"/>
  <c r="T60"/>
  <c r="U60"/>
  <c r="V60"/>
  <c r="W60"/>
  <c r="X60"/>
  <c r="Y60"/>
  <c r="P61"/>
  <c r="Q61"/>
  <c r="R61"/>
  <c r="S61"/>
  <c r="T61"/>
  <c r="U61"/>
  <c r="V61"/>
  <c r="W61"/>
  <c r="X61"/>
  <c r="Y61"/>
  <c r="P62"/>
  <c r="Q62"/>
  <c r="R62"/>
  <c r="S62"/>
  <c r="T62"/>
  <c r="U62"/>
  <c r="V62"/>
  <c r="W62"/>
  <c r="X62"/>
  <c r="Y62"/>
  <c r="P63"/>
  <c r="Q63"/>
  <c r="R63"/>
  <c r="S63"/>
  <c r="T63"/>
  <c r="U63"/>
  <c r="V63"/>
  <c r="W63"/>
  <c r="X63"/>
  <c r="Y63"/>
  <c r="P64"/>
  <c r="Q64"/>
  <c r="R64"/>
  <c r="S64"/>
  <c r="T64"/>
  <c r="U64"/>
  <c r="V64"/>
  <c r="W64"/>
  <c r="X64"/>
  <c r="Y64"/>
  <c r="P65"/>
  <c r="Q65"/>
  <c r="R65"/>
  <c r="S65"/>
  <c r="T65"/>
  <c r="U65"/>
  <c r="V65"/>
  <c r="W65"/>
  <c r="X65"/>
  <c r="Y65"/>
  <c r="P37"/>
  <c r="Q37"/>
  <c r="R37"/>
  <c r="S37"/>
  <c r="T37"/>
  <c r="U37"/>
  <c r="V37"/>
  <c r="W37"/>
  <c r="X37"/>
  <c r="Y37"/>
  <c r="P38"/>
  <c r="Q38"/>
  <c r="R38"/>
  <c r="S38"/>
  <c r="T38"/>
  <c r="U38"/>
  <c r="V38"/>
  <c r="W38"/>
  <c r="X38"/>
  <c r="Y38"/>
  <c r="P39"/>
  <c r="Q39"/>
  <c r="R39"/>
  <c r="S39"/>
  <c r="T39"/>
  <c r="U39"/>
  <c r="V39"/>
  <c r="W39"/>
  <c r="X39"/>
  <c r="Y39"/>
  <c r="P40"/>
  <c r="Q40"/>
  <c r="R40"/>
  <c r="S40"/>
  <c r="T40"/>
  <c r="U40"/>
  <c r="V40"/>
  <c r="W40"/>
  <c r="X40"/>
  <c r="Y40"/>
  <c r="P41"/>
  <c r="Q41"/>
  <c r="R41"/>
  <c r="S41"/>
  <c r="T41"/>
  <c r="U41"/>
  <c r="V41"/>
  <c r="W41"/>
  <c r="X41"/>
  <c r="Y41"/>
  <c r="P42"/>
  <c r="Q42"/>
  <c r="R42"/>
  <c r="S42"/>
  <c r="T42"/>
  <c r="U42"/>
  <c r="V42"/>
  <c r="W42"/>
  <c r="X42"/>
  <c r="Y42"/>
  <c r="P43"/>
  <c r="Q43"/>
  <c r="R43"/>
  <c r="S43"/>
  <c r="T43"/>
  <c r="U43"/>
  <c r="V43"/>
  <c r="W43"/>
  <c r="X43"/>
  <c r="Y43"/>
  <c r="P44"/>
  <c r="Q44"/>
  <c r="R44"/>
  <c r="S44"/>
  <c r="T44"/>
  <c r="U44"/>
  <c r="V44"/>
  <c r="W44"/>
  <c r="X44"/>
  <c r="Y44"/>
  <c r="P45"/>
  <c r="Q45"/>
  <c r="R45"/>
  <c r="S45"/>
  <c r="T45"/>
  <c r="U45"/>
  <c r="V45"/>
  <c r="W45"/>
  <c r="X45"/>
  <c r="Y45"/>
  <c r="P46"/>
  <c r="Q46"/>
  <c r="R46"/>
  <c r="S46"/>
  <c r="T46"/>
  <c r="U46"/>
  <c r="V46"/>
  <c r="W46"/>
  <c r="X46"/>
  <c r="Y46"/>
  <c r="P47"/>
  <c r="Q47"/>
  <c r="R47"/>
  <c r="S47"/>
  <c r="T47"/>
  <c r="U47"/>
  <c r="V47"/>
  <c r="W47"/>
  <c r="X47"/>
  <c r="Y47"/>
  <c r="P20"/>
  <c r="Q20"/>
  <c r="R20"/>
  <c r="S20"/>
  <c r="T20"/>
  <c r="U20"/>
  <c r="V20"/>
  <c r="W20"/>
  <c r="X20"/>
  <c r="Y20"/>
  <c r="P21"/>
  <c r="Q21"/>
  <c r="R21"/>
  <c r="S21"/>
  <c r="T21"/>
  <c r="U21"/>
  <c r="V21"/>
  <c r="W21"/>
  <c r="X21"/>
  <c r="Y21"/>
  <c r="P22"/>
  <c r="Q22"/>
  <c r="R22"/>
  <c r="S22"/>
  <c r="T22"/>
  <c r="U22"/>
  <c r="V22"/>
  <c r="W22"/>
  <c r="X22"/>
  <c r="Y22"/>
  <c r="P23"/>
  <c r="Q23"/>
  <c r="R23"/>
  <c r="S23"/>
  <c r="T23"/>
  <c r="U23"/>
  <c r="V23"/>
  <c r="W23"/>
  <c r="X23"/>
  <c r="Y23"/>
  <c r="P24"/>
  <c r="Q24"/>
  <c r="R24"/>
  <c r="S24"/>
  <c r="T24"/>
  <c r="U24"/>
  <c r="V24"/>
  <c r="W24"/>
  <c r="X24"/>
  <c r="Y24"/>
  <c r="P25"/>
  <c r="Q25"/>
  <c r="R25"/>
  <c r="S25"/>
  <c r="T25"/>
  <c r="U25"/>
  <c r="V25"/>
  <c r="W25"/>
  <c r="X25"/>
  <c r="Y25"/>
  <c r="P26"/>
  <c r="Q26"/>
  <c r="R26"/>
  <c r="S26"/>
  <c r="T26"/>
  <c r="U26"/>
  <c r="V26"/>
  <c r="W26"/>
  <c r="X26"/>
  <c r="Y26"/>
  <c r="P27"/>
  <c r="Q27"/>
  <c r="R27"/>
  <c r="S27"/>
  <c r="T27"/>
  <c r="U27"/>
  <c r="V27"/>
  <c r="W27"/>
  <c r="X27"/>
  <c r="Y27"/>
  <c r="P28"/>
  <c r="Q28"/>
  <c r="R28"/>
  <c r="S28"/>
  <c r="T28"/>
  <c r="U28"/>
  <c r="V28"/>
  <c r="W28"/>
  <c r="X28"/>
  <c r="Y28"/>
  <c r="P29"/>
  <c r="Q29"/>
  <c r="R29"/>
  <c r="S29"/>
  <c r="T29"/>
  <c r="U29"/>
  <c r="V29"/>
  <c r="W29"/>
  <c r="X29"/>
  <c r="Y29"/>
  <c r="P30"/>
  <c r="Q30"/>
  <c r="R30"/>
  <c r="S30"/>
  <c r="T30"/>
  <c r="U30"/>
  <c r="V30"/>
  <c r="W30"/>
  <c r="X30"/>
  <c r="Y30"/>
  <c r="P31"/>
  <c r="Q31"/>
  <c r="R31"/>
  <c r="S31"/>
  <c r="T31"/>
  <c r="U31"/>
  <c r="V31"/>
  <c r="W31"/>
  <c r="X31"/>
  <c r="Y31"/>
  <c r="P32"/>
  <c r="Q32"/>
  <c r="R32"/>
  <c r="S32"/>
  <c r="T32"/>
  <c r="U32"/>
  <c r="V32"/>
  <c r="W32"/>
  <c r="X32"/>
  <c r="Y32"/>
  <c r="P33"/>
  <c r="Q33"/>
  <c r="R33"/>
  <c r="S33"/>
  <c r="T33"/>
  <c r="U33"/>
  <c r="V33"/>
  <c r="W33"/>
  <c r="X33"/>
  <c r="Y33"/>
  <c r="P34"/>
  <c r="Q34"/>
  <c r="R34"/>
  <c r="S34"/>
  <c r="T34"/>
  <c r="U34"/>
  <c r="V34"/>
  <c r="W34"/>
  <c r="X34"/>
  <c r="Y34"/>
  <c r="P35"/>
  <c r="Q35"/>
  <c r="R35"/>
  <c r="S35"/>
  <c r="T35"/>
  <c r="U35"/>
  <c r="V35"/>
  <c r="W35"/>
  <c r="X35"/>
  <c r="Y35"/>
  <c r="P3"/>
  <c r="Q3"/>
  <c r="R3"/>
  <c r="S3"/>
  <c r="T3"/>
  <c r="U3"/>
  <c r="V3"/>
  <c r="W3"/>
  <c r="X3"/>
  <c r="Y3"/>
  <c r="P4"/>
  <c r="Q4"/>
  <c r="R4"/>
  <c r="S4"/>
  <c r="T4"/>
  <c r="U4"/>
  <c r="V4"/>
  <c r="W4"/>
  <c r="X4"/>
  <c r="Y4"/>
  <c r="P5"/>
  <c r="Q5"/>
  <c r="R5"/>
  <c r="S5"/>
  <c r="T5"/>
  <c r="U5"/>
  <c r="V5"/>
  <c r="W5"/>
  <c r="X5"/>
  <c r="Y5"/>
  <c r="P6"/>
  <c r="Q6"/>
  <c r="R6"/>
  <c r="S6"/>
  <c r="T6"/>
  <c r="U6"/>
  <c r="V6"/>
  <c r="W6"/>
  <c r="X6"/>
  <c r="Y6"/>
  <c r="P7"/>
  <c r="Q7"/>
  <c r="R7"/>
  <c r="S7"/>
  <c r="T7"/>
  <c r="U7"/>
  <c r="V7"/>
  <c r="W7"/>
  <c r="X7"/>
  <c r="Y7"/>
  <c r="P8"/>
  <c r="Q8"/>
  <c r="R8"/>
  <c r="S8"/>
  <c r="T8"/>
  <c r="U8"/>
  <c r="V8"/>
  <c r="W8"/>
  <c r="X8"/>
  <c r="Y8"/>
  <c r="P9"/>
  <c r="Q9"/>
  <c r="R9"/>
  <c r="S9"/>
  <c r="T9"/>
  <c r="U9"/>
  <c r="V9"/>
  <c r="W9"/>
  <c r="X9"/>
  <c r="Y9"/>
  <c r="P10"/>
  <c r="Q10"/>
  <c r="R10"/>
  <c r="S10"/>
  <c r="T10"/>
  <c r="U10"/>
  <c r="V10"/>
  <c r="W10"/>
  <c r="X10"/>
  <c r="Y10"/>
  <c r="P11"/>
  <c r="Q11"/>
  <c r="R11"/>
  <c r="S11"/>
  <c r="T11"/>
  <c r="U11"/>
  <c r="V11"/>
  <c r="W11"/>
  <c r="X11"/>
  <c r="Y11"/>
  <c r="P12"/>
  <c r="Q12"/>
  <c r="R12"/>
  <c r="S12"/>
  <c r="T12"/>
  <c r="U12"/>
  <c r="V12"/>
  <c r="W12"/>
  <c r="X12"/>
  <c r="Y12"/>
  <c r="P13"/>
  <c r="Q13"/>
  <c r="R13"/>
  <c r="S13"/>
  <c r="T13"/>
  <c r="U13"/>
  <c r="V13"/>
  <c r="W13"/>
  <c r="X13"/>
  <c r="Y13"/>
  <c r="P14"/>
  <c r="Q14"/>
  <c r="R14"/>
  <c r="S14"/>
  <c r="T14"/>
  <c r="U14"/>
  <c r="V14"/>
  <c r="W14"/>
  <c r="X14"/>
  <c r="Y14"/>
  <c r="P15"/>
  <c r="Q15"/>
  <c r="R15"/>
  <c r="S15"/>
  <c r="T15"/>
  <c r="U15"/>
  <c r="V15"/>
  <c r="W15"/>
  <c r="X15"/>
  <c r="Y15"/>
  <c r="P16"/>
  <c r="Q16"/>
  <c r="R16"/>
  <c r="S16"/>
  <c r="T16"/>
  <c r="U16"/>
  <c r="V16"/>
  <c r="W16"/>
  <c r="X16"/>
  <c r="Y16"/>
  <c r="P17"/>
  <c r="Q17"/>
  <c r="R17"/>
  <c r="S17"/>
  <c r="T17"/>
  <c r="U17"/>
  <c r="V17"/>
  <c r="W17"/>
  <c r="X17"/>
  <c r="Y17"/>
  <c r="P18"/>
  <c r="Q18"/>
  <c r="R18"/>
  <c r="S18"/>
  <c r="T18"/>
  <c r="U18"/>
  <c r="V18"/>
  <c r="W18"/>
  <c r="X18"/>
  <c r="Y18"/>
  <c r="Y2356"/>
  <c r="Y2338"/>
  <c r="Y2321"/>
  <c r="Y2308"/>
  <c r="Y2293"/>
  <c r="Y2283"/>
  <c r="Y2265"/>
  <c r="Y2247"/>
  <c r="Y2229"/>
  <c r="Y2217"/>
  <c r="Y2201"/>
  <c r="Y2185"/>
  <c r="Y2166"/>
  <c r="Y2149"/>
  <c r="Y2131"/>
  <c r="Y2115"/>
  <c r="Y2099"/>
  <c r="Y2083"/>
  <c r="Y2067"/>
  <c r="Y2052"/>
  <c r="Y2038"/>
  <c r="Y2021"/>
  <c r="Y2005"/>
  <c r="Y1992"/>
  <c r="Y1975"/>
  <c r="Y1964"/>
  <c r="Y1948"/>
  <c r="Y1931"/>
  <c r="Y1919"/>
  <c r="Y1902"/>
  <c r="Y1884"/>
  <c r="Y1870"/>
  <c r="Y1851"/>
  <c r="Y1836"/>
  <c r="Y1819"/>
  <c r="Y1803"/>
  <c r="Y1785"/>
  <c r="Y1768"/>
  <c r="Y1752"/>
  <c r="Y1734"/>
  <c r="Y1717"/>
  <c r="Y1700"/>
  <c r="Y1685"/>
  <c r="Y1668"/>
  <c r="Y1650"/>
  <c r="Y1633"/>
  <c r="Y1622"/>
  <c r="Y1604"/>
  <c r="Y1587"/>
  <c r="Y1571"/>
  <c r="Y1553"/>
  <c r="Y1536"/>
  <c r="Y1518"/>
  <c r="Y1501"/>
  <c r="Y1483"/>
  <c r="Y1468"/>
  <c r="Y1452"/>
  <c r="Y1435"/>
  <c r="Y1417"/>
  <c r="Y1399"/>
  <c r="Y1382"/>
  <c r="Y1365"/>
  <c r="Y1350"/>
  <c r="Y1333"/>
  <c r="Y1315"/>
  <c r="Y1297"/>
  <c r="Y1280"/>
  <c r="Y1263"/>
  <c r="Y1243"/>
  <c r="Y1227"/>
  <c r="Y1210"/>
  <c r="Y1193"/>
  <c r="Y1175"/>
  <c r="Y1157"/>
  <c r="Y1140"/>
  <c r="Y1123"/>
  <c r="Y1105"/>
  <c r="Y1084"/>
  <c r="Y1066"/>
  <c r="Y1048"/>
  <c r="Y1031"/>
  <c r="Y1020"/>
  <c r="Y1008"/>
  <c r="Y991"/>
  <c r="Y973"/>
  <c r="Y953"/>
  <c r="Y936"/>
  <c r="Y918"/>
  <c r="Y900"/>
  <c r="Y882"/>
  <c r="Y864"/>
  <c r="Y848"/>
  <c r="Y830"/>
  <c r="Y817"/>
  <c r="Y800"/>
  <c r="Y783"/>
  <c r="Y765"/>
  <c r="Y749"/>
  <c r="Y731"/>
  <c r="Y713"/>
  <c r="Y695"/>
  <c r="Y679"/>
  <c r="Y665"/>
  <c r="Y648"/>
  <c r="Y630"/>
  <c r="Y611"/>
  <c r="Y593"/>
  <c r="Y574"/>
  <c r="Y556"/>
  <c r="Y539"/>
  <c r="Y520"/>
  <c r="Y508"/>
  <c r="Y492"/>
  <c r="Y474"/>
  <c r="Y457"/>
  <c r="Y440"/>
  <c r="Y423"/>
  <c r="Y407"/>
  <c r="Y395"/>
  <c r="Y377"/>
  <c r="Y360"/>
  <c r="Y343"/>
  <c r="Y328"/>
  <c r="Y310"/>
  <c r="Y289"/>
  <c r="Y268"/>
  <c r="Y252"/>
  <c r="Y234"/>
  <c r="Y222"/>
  <c r="Y205"/>
  <c r="Y188"/>
  <c r="Y171"/>
  <c r="Y153"/>
  <c r="Y135"/>
  <c r="Y117"/>
  <c r="Y101"/>
  <c r="Y83"/>
  <c r="Y66"/>
  <c r="Y48"/>
  <c r="Y36"/>
  <c r="Y19"/>
  <c r="Y2"/>
  <c r="X2356"/>
  <c r="X2338"/>
  <c r="X2321"/>
  <c r="X2308"/>
  <c r="X2293"/>
  <c r="X2283"/>
  <c r="X2265"/>
  <c r="X2247"/>
  <c r="X2229"/>
  <c r="X2217"/>
  <c r="X2201"/>
  <c r="X2185"/>
  <c r="X2166"/>
  <c r="X2149"/>
  <c r="X2131"/>
  <c r="X2115"/>
  <c r="X2099"/>
  <c r="X2083"/>
  <c r="X2067"/>
  <c r="X2052"/>
  <c r="X2038"/>
  <c r="X2021"/>
  <c r="X2005"/>
  <c r="X1992"/>
  <c r="X1975"/>
  <c r="X1964"/>
  <c r="X1948"/>
  <c r="X1931"/>
  <c r="X1919"/>
  <c r="X1902"/>
  <c r="X1884"/>
  <c r="X1870"/>
  <c r="X1851"/>
  <c r="X1836"/>
  <c r="X1819"/>
  <c r="X1803"/>
  <c r="X1785"/>
  <c r="X1768"/>
  <c r="X1752"/>
  <c r="X1734"/>
  <c r="X1717"/>
  <c r="X1700"/>
  <c r="X1685"/>
  <c r="X1668"/>
  <c r="X1650"/>
  <c r="X1633"/>
  <c r="X1622"/>
  <c r="X1604"/>
  <c r="X1587"/>
  <c r="X1571"/>
  <c r="X1553"/>
  <c r="X1536"/>
  <c r="X1518"/>
  <c r="X1501"/>
  <c r="X1483"/>
  <c r="X1468"/>
  <c r="X1452"/>
  <c r="X1435"/>
  <c r="X1417"/>
  <c r="X1399"/>
  <c r="X1382"/>
  <c r="X1365"/>
  <c r="X1350"/>
  <c r="X1333"/>
  <c r="X1315"/>
  <c r="X1297"/>
  <c r="X1280"/>
  <c r="X1263"/>
  <c r="X1243"/>
  <c r="X1227"/>
  <c r="X1210"/>
  <c r="X1193"/>
  <c r="X1175"/>
  <c r="X1157"/>
  <c r="X1140"/>
  <c r="X1123"/>
  <c r="X1105"/>
  <c r="X1084"/>
  <c r="X1066"/>
  <c r="X1048"/>
  <c r="X1031"/>
  <c r="X1020"/>
  <c r="X1008"/>
  <c r="X991"/>
  <c r="X973"/>
  <c r="X953"/>
  <c r="X936"/>
  <c r="X918"/>
  <c r="X900"/>
  <c r="X882"/>
  <c r="X864"/>
  <c r="X848"/>
  <c r="X830"/>
  <c r="X817"/>
  <c r="X800"/>
  <c r="X783"/>
  <c r="X765"/>
  <c r="X749"/>
  <c r="X731"/>
  <c r="X713"/>
  <c r="X695"/>
  <c r="X679"/>
  <c r="X665"/>
  <c r="X648"/>
  <c r="X630"/>
  <c r="X611"/>
  <c r="X593"/>
  <c r="X574"/>
  <c r="X556"/>
  <c r="X539"/>
  <c r="X520"/>
  <c r="X508"/>
  <c r="X492"/>
  <c r="X474"/>
  <c r="X457"/>
  <c r="X440"/>
  <c r="X423"/>
  <c r="X407"/>
  <c r="X395"/>
  <c r="X377"/>
  <c r="X360"/>
  <c r="X343"/>
  <c r="X328"/>
  <c r="X310"/>
  <c r="X289"/>
  <c r="X268"/>
  <c r="X252"/>
  <c r="X234"/>
  <c r="X222"/>
  <c r="X205"/>
  <c r="X188"/>
  <c r="X171"/>
  <c r="X153"/>
  <c r="X135"/>
  <c r="X117"/>
  <c r="X101"/>
  <c r="X83"/>
  <c r="X66"/>
  <c r="X48"/>
  <c r="X36"/>
  <c r="X19"/>
  <c r="X2"/>
  <c r="W2356"/>
  <c r="W2338"/>
  <c r="W2321"/>
  <c r="W2308"/>
  <c r="W2293"/>
  <c r="W2283"/>
  <c r="W2265"/>
  <c r="W2247"/>
  <c r="W2229"/>
  <c r="W2217"/>
  <c r="W2201"/>
  <c r="W2185"/>
  <c r="W2166"/>
  <c r="W2149"/>
  <c r="W2131"/>
  <c r="W2115"/>
  <c r="W2099"/>
  <c r="W2083"/>
  <c r="W2067"/>
  <c r="W2052"/>
  <c r="W2038"/>
  <c r="W2021"/>
  <c r="W2005"/>
  <c r="W1992"/>
  <c r="W1975"/>
  <c r="W1964"/>
  <c r="W1948"/>
  <c r="W1931"/>
  <c r="W1919"/>
  <c r="W1902"/>
  <c r="W1884"/>
  <c r="W1870"/>
  <c r="W1851"/>
  <c r="W1836"/>
  <c r="W1819"/>
  <c r="W1803"/>
  <c r="W1785"/>
  <c r="W1768"/>
  <c r="W1752"/>
  <c r="W1734"/>
  <c r="W1717"/>
  <c r="W1700"/>
  <c r="W1685"/>
  <c r="W1668"/>
  <c r="W1650"/>
  <c r="W1633"/>
  <c r="W1622"/>
  <c r="W1604"/>
  <c r="W1587"/>
  <c r="W1571"/>
  <c r="W1553"/>
  <c r="W1536"/>
  <c r="W1518"/>
  <c r="W1501"/>
  <c r="W1483"/>
  <c r="W1468"/>
  <c r="W1452"/>
  <c r="W1435"/>
  <c r="W1417"/>
  <c r="W1399"/>
  <c r="W1382"/>
  <c r="W1365"/>
  <c r="W1350"/>
  <c r="W1333"/>
  <c r="W1315"/>
  <c r="W1297"/>
  <c r="W1280"/>
  <c r="W1263"/>
  <c r="W1243"/>
  <c r="W1227"/>
  <c r="W1210"/>
  <c r="W1193"/>
  <c r="W1175"/>
  <c r="W1157"/>
  <c r="W1140"/>
  <c r="W1123"/>
  <c r="W1105"/>
  <c r="W1084"/>
  <c r="W1066"/>
  <c r="W1048"/>
  <c r="W1031"/>
  <c r="W1020"/>
  <c r="W1008"/>
  <c r="W991"/>
  <c r="W973"/>
  <c r="W953"/>
  <c r="W936"/>
  <c r="W918"/>
  <c r="W900"/>
  <c r="W882"/>
  <c r="W864"/>
  <c r="W848"/>
  <c r="W830"/>
  <c r="W817"/>
  <c r="W800"/>
  <c r="W783"/>
  <c r="W765"/>
  <c r="W749"/>
  <c r="W731"/>
  <c r="W713"/>
  <c r="W695"/>
  <c r="W679"/>
  <c r="W665"/>
  <c r="W648"/>
  <c r="W630"/>
  <c r="W611"/>
  <c r="W593"/>
  <c r="W574"/>
  <c r="W556"/>
  <c r="W539"/>
  <c r="W520"/>
  <c r="W508"/>
  <c r="W492"/>
  <c r="W474"/>
  <c r="W457"/>
  <c r="W440"/>
  <c r="W423"/>
  <c r="W407"/>
  <c r="W395"/>
  <c r="W377"/>
  <c r="W360"/>
  <c r="W343"/>
  <c r="W328"/>
  <c r="W310"/>
  <c r="W289"/>
  <c r="W268"/>
  <c r="W252"/>
  <c r="W234"/>
  <c r="W222"/>
  <c r="W205"/>
  <c r="W188"/>
  <c r="W171"/>
  <c r="W153"/>
  <c r="W135"/>
  <c r="W117"/>
  <c r="W101"/>
  <c r="W83"/>
  <c r="W66"/>
  <c r="W48"/>
  <c r="W36"/>
  <c r="W19"/>
  <c r="W2"/>
  <c r="V2356"/>
  <c r="V2338"/>
  <c r="V2321"/>
  <c r="V2308"/>
  <c r="V2293"/>
  <c r="V2283"/>
  <c r="V2265"/>
  <c r="V2247"/>
  <c r="V2229"/>
  <c r="V2217"/>
  <c r="V2201"/>
  <c r="V2185"/>
  <c r="V2166"/>
  <c r="V2149"/>
  <c r="V2131"/>
  <c r="V2115"/>
  <c r="V2099"/>
  <c r="V2083"/>
  <c r="V2067"/>
  <c r="V2052"/>
  <c r="V2038"/>
  <c r="V2021"/>
  <c r="V2005"/>
  <c r="V1992"/>
  <c r="V1975"/>
  <c r="V1964"/>
  <c r="V1948"/>
  <c r="V1931"/>
  <c r="V1919"/>
  <c r="V1902"/>
  <c r="V1884"/>
  <c r="V1870"/>
  <c r="V1851"/>
  <c r="V1836"/>
  <c r="V1819"/>
  <c r="V1803"/>
  <c r="V1785"/>
  <c r="V1768"/>
  <c r="V1752"/>
  <c r="V1734"/>
  <c r="V1717"/>
  <c r="V1700"/>
  <c r="V1685"/>
  <c r="V1668"/>
  <c r="V1650"/>
  <c r="V1633"/>
  <c r="V1622"/>
  <c r="V1604"/>
  <c r="V1587"/>
  <c r="V1571"/>
  <c r="V1553"/>
  <c r="V1536"/>
  <c r="V1518"/>
  <c r="V1501"/>
  <c r="V1483"/>
  <c r="V1468"/>
  <c r="V1452"/>
  <c r="V1435"/>
  <c r="V1417"/>
  <c r="V1399"/>
  <c r="V1382"/>
  <c r="V1365"/>
  <c r="V1350"/>
  <c r="V1333"/>
  <c r="V1315"/>
  <c r="V1297"/>
  <c r="V1280"/>
  <c r="V1263"/>
  <c r="V1243"/>
  <c r="V1227"/>
  <c r="V1210"/>
  <c r="V1193"/>
  <c r="V1175"/>
  <c r="V1157"/>
  <c r="V1140"/>
  <c r="V1123"/>
  <c r="V1105"/>
  <c r="V1084"/>
  <c r="V1066"/>
  <c r="V1048"/>
  <c r="V1031"/>
  <c r="V1020"/>
  <c r="V1008"/>
  <c r="V991"/>
  <c r="V973"/>
  <c r="V953"/>
  <c r="V936"/>
  <c r="V918"/>
  <c r="V900"/>
  <c r="V882"/>
  <c r="V864"/>
  <c r="V848"/>
  <c r="V830"/>
  <c r="V817"/>
  <c r="V800"/>
  <c r="V783"/>
  <c r="V765"/>
  <c r="V749"/>
  <c r="V731"/>
  <c r="V713"/>
  <c r="V695"/>
  <c r="V679"/>
  <c r="V665"/>
  <c r="V648"/>
  <c r="V630"/>
  <c r="V611"/>
  <c r="V593"/>
  <c r="V574"/>
  <c r="V556"/>
  <c r="V539"/>
  <c r="V520"/>
  <c r="V508"/>
  <c r="V492"/>
  <c r="V474"/>
  <c r="V457"/>
  <c r="V440"/>
  <c r="V423"/>
  <c r="V407"/>
  <c r="V395"/>
  <c r="V377"/>
  <c r="V360"/>
  <c r="V343"/>
  <c r="V328"/>
  <c r="V310"/>
  <c r="V289"/>
  <c r="V268"/>
  <c r="V252"/>
  <c r="V234"/>
  <c r="V222"/>
  <c r="V205"/>
  <c r="V188"/>
  <c r="V171"/>
  <c r="V153"/>
  <c r="V135"/>
  <c r="V117"/>
  <c r="V101"/>
  <c r="V83"/>
  <c r="V66"/>
  <c r="V48"/>
  <c r="V36"/>
  <c r="V19"/>
  <c r="V2"/>
  <c r="U2356"/>
  <c r="U2338"/>
  <c r="U2321"/>
  <c r="U2308"/>
  <c r="U2293"/>
  <c r="U2283"/>
  <c r="U2265"/>
  <c r="U2247"/>
  <c r="U2229"/>
  <c r="U2217"/>
  <c r="U2201"/>
  <c r="U2185"/>
  <c r="U2166"/>
  <c r="U2149"/>
  <c r="U2131"/>
  <c r="U2115"/>
  <c r="U2099"/>
  <c r="U2083"/>
  <c r="U2067"/>
  <c r="U2052"/>
  <c r="U2038"/>
  <c r="U2021"/>
  <c r="U2005"/>
  <c r="U1992"/>
  <c r="U1975"/>
  <c r="U1964"/>
  <c r="U1948"/>
  <c r="U1931"/>
  <c r="U1919"/>
  <c r="U1902"/>
  <c r="U1884"/>
  <c r="U1870"/>
  <c r="U1851"/>
  <c r="U1836"/>
  <c r="U1819"/>
  <c r="U1803"/>
  <c r="U1785"/>
  <c r="U1768"/>
  <c r="U1752"/>
  <c r="U1734"/>
  <c r="U1717"/>
  <c r="U1700"/>
  <c r="U1685"/>
  <c r="U1668"/>
  <c r="U1650"/>
  <c r="U1633"/>
  <c r="U1622"/>
  <c r="U1604"/>
  <c r="U1587"/>
  <c r="U1571"/>
  <c r="U1553"/>
  <c r="U1536"/>
  <c r="U1518"/>
  <c r="U1501"/>
  <c r="U1483"/>
  <c r="U1468"/>
  <c r="U1452"/>
  <c r="U1435"/>
  <c r="U1417"/>
  <c r="U1399"/>
  <c r="U1382"/>
  <c r="U1365"/>
  <c r="U1350"/>
  <c r="U1333"/>
  <c r="U1315"/>
  <c r="U1297"/>
  <c r="U1280"/>
  <c r="U1263"/>
  <c r="U1243"/>
  <c r="U1227"/>
  <c r="U1210"/>
  <c r="U1193"/>
  <c r="U1175"/>
  <c r="U1157"/>
  <c r="U1140"/>
  <c r="U1123"/>
  <c r="U1105"/>
  <c r="U1084"/>
  <c r="U1066"/>
  <c r="U1048"/>
  <c r="U1031"/>
  <c r="U1020"/>
  <c r="U1008"/>
  <c r="U991"/>
  <c r="U973"/>
  <c r="U953"/>
  <c r="U936"/>
  <c r="U918"/>
  <c r="U900"/>
  <c r="U882"/>
  <c r="U864"/>
  <c r="U848"/>
  <c r="U830"/>
  <c r="U817"/>
  <c r="U800"/>
  <c r="U783"/>
  <c r="U765"/>
  <c r="U749"/>
  <c r="U731"/>
  <c r="U713"/>
  <c r="U695"/>
  <c r="U679"/>
  <c r="U665"/>
  <c r="U648"/>
  <c r="U630"/>
  <c r="U611"/>
  <c r="U593"/>
  <c r="U574"/>
  <c r="U556"/>
  <c r="U539"/>
  <c r="U520"/>
  <c r="U508"/>
  <c r="U492"/>
  <c r="U474"/>
  <c r="U457"/>
  <c r="U440"/>
  <c r="U423"/>
  <c r="U407"/>
  <c r="U395"/>
  <c r="U377"/>
  <c r="U360"/>
  <c r="U343"/>
  <c r="U328"/>
  <c r="U310"/>
  <c r="U289"/>
  <c r="U268"/>
  <c r="U252"/>
  <c r="U234"/>
  <c r="U222"/>
  <c r="U205"/>
  <c r="U188"/>
  <c r="U171"/>
  <c r="U153"/>
  <c r="U135"/>
  <c r="U117"/>
  <c r="U101"/>
  <c r="U83"/>
  <c r="U66"/>
  <c r="U48"/>
  <c r="U36"/>
  <c r="U19"/>
  <c r="U2"/>
  <c r="T2356"/>
  <c r="T2338"/>
  <c r="T2321"/>
  <c r="T2308"/>
  <c r="T2293"/>
  <c r="T2283"/>
  <c r="T2265"/>
  <c r="T2247"/>
  <c r="T2229"/>
  <c r="T2217"/>
  <c r="T2201"/>
  <c r="T2185"/>
  <c r="T2166"/>
  <c r="T2149"/>
  <c r="T2131"/>
  <c r="T2115"/>
  <c r="T2099"/>
  <c r="T2083"/>
  <c r="T2067"/>
  <c r="T2052"/>
  <c r="T2038"/>
  <c r="T2021"/>
  <c r="T2005"/>
  <c r="T1992"/>
  <c r="T1975"/>
  <c r="T1964"/>
  <c r="T1948"/>
  <c r="T1931"/>
  <c r="T1919"/>
  <c r="T1902"/>
  <c r="T1884"/>
  <c r="T1870"/>
  <c r="T1851"/>
  <c r="T1836"/>
  <c r="T1819"/>
  <c r="T1803"/>
  <c r="T1785"/>
  <c r="T1768"/>
  <c r="T1752"/>
  <c r="T1734"/>
  <c r="T1717"/>
  <c r="T1700"/>
  <c r="T1685"/>
  <c r="T1668"/>
  <c r="T1650"/>
  <c r="T1633"/>
  <c r="T1622"/>
  <c r="T1604"/>
  <c r="T1587"/>
  <c r="T1571"/>
  <c r="T1553"/>
  <c r="T1536"/>
  <c r="T1518"/>
  <c r="T1501"/>
  <c r="T1483"/>
  <c r="T1468"/>
  <c r="T1452"/>
  <c r="T1435"/>
  <c r="T1417"/>
  <c r="T1399"/>
  <c r="T1382"/>
  <c r="T1365"/>
  <c r="T1350"/>
  <c r="T1333"/>
  <c r="T1315"/>
  <c r="T1297"/>
  <c r="T1280"/>
  <c r="T1263"/>
  <c r="T1243"/>
  <c r="T1227"/>
  <c r="T1210"/>
  <c r="T1193"/>
  <c r="T1175"/>
  <c r="T1157"/>
  <c r="T1140"/>
  <c r="T1123"/>
  <c r="T1105"/>
  <c r="T1084"/>
  <c r="T1066"/>
  <c r="T1048"/>
  <c r="T1031"/>
  <c r="T1020"/>
  <c r="T1008"/>
  <c r="T991"/>
  <c r="T973"/>
  <c r="T953"/>
  <c r="T936"/>
  <c r="T918"/>
  <c r="T900"/>
  <c r="T882"/>
  <c r="T864"/>
  <c r="T848"/>
  <c r="T830"/>
  <c r="T817"/>
  <c r="T800"/>
  <c r="T783"/>
  <c r="T765"/>
  <c r="T749"/>
  <c r="T731"/>
  <c r="T713"/>
  <c r="T695"/>
  <c r="T679"/>
  <c r="T665"/>
  <c r="T648"/>
  <c r="T630"/>
  <c r="T611"/>
  <c r="T593"/>
  <c r="T574"/>
  <c r="T556"/>
  <c r="T539"/>
  <c r="T520"/>
  <c r="T508"/>
  <c r="T492"/>
  <c r="T474"/>
  <c r="T457"/>
  <c r="T440"/>
  <c r="T423"/>
  <c r="T407"/>
  <c r="T395"/>
  <c r="T377"/>
  <c r="T360"/>
  <c r="T343"/>
  <c r="T328"/>
  <c r="T310"/>
  <c r="T289"/>
  <c r="T268"/>
  <c r="T252"/>
  <c r="T234"/>
  <c r="T222"/>
  <c r="T205"/>
  <c r="T188"/>
  <c r="T171"/>
  <c r="T153"/>
  <c r="T135"/>
  <c r="T117"/>
  <c r="T101"/>
  <c r="T83"/>
  <c r="T66"/>
  <c r="T48"/>
  <c r="T36"/>
  <c r="T19"/>
  <c r="T2"/>
  <c r="S2356"/>
  <c r="S2338"/>
  <c r="S2321"/>
  <c r="S2308"/>
  <c r="S2293"/>
  <c r="S2283"/>
  <c r="S2265"/>
  <c r="S2247"/>
  <c r="S2229"/>
  <c r="S2217"/>
  <c r="S2201"/>
  <c r="S2185"/>
  <c r="S2166"/>
  <c r="S2149"/>
  <c r="S2131"/>
  <c r="S2115"/>
  <c r="S2099"/>
  <c r="S2083"/>
  <c r="S2067"/>
  <c r="S2052"/>
  <c r="S2038"/>
  <c r="S2021"/>
  <c r="S2005"/>
  <c r="S1992"/>
  <c r="S1975"/>
  <c r="S1964"/>
  <c r="S1948"/>
  <c r="S1931"/>
  <c r="S1919"/>
  <c r="S1902"/>
  <c r="S1884"/>
  <c r="S1870"/>
  <c r="S1851"/>
  <c r="S1836"/>
  <c r="S1819"/>
  <c r="S1803"/>
  <c r="S1785"/>
  <c r="S1768"/>
  <c r="S1752"/>
  <c r="S1734"/>
  <c r="S1717"/>
  <c r="S1700"/>
  <c r="S1685"/>
  <c r="S1668"/>
  <c r="S1650"/>
  <c r="S1633"/>
  <c r="S1622"/>
  <c r="S1604"/>
  <c r="S1587"/>
  <c r="S1571"/>
  <c r="S1553"/>
  <c r="S1536"/>
  <c r="S1518"/>
  <c r="S1501"/>
  <c r="S1483"/>
  <c r="S1468"/>
  <c r="S1452"/>
  <c r="S1435"/>
  <c r="S1417"/>
  <c r="S1399"/>
  <c r="S1382"/>
  <c r="S1365"/>
  <c r="S1350"/>
  <c r="S1333"/>
  <c r="S1315"/>
  <c r="S1297"/>
  <c r="S1280"/>
  <c r="S1263"/>
  <c r="S1243"/>
  <c r="S1227"/>
  <c r="S1210"/>
  <c r="S1193"/>
  <c r="S1175"/>
  <c r="S1157"/>
  <c r="S1140"/>
  <c r="S1123"/>
  <c r="S1105"/>
  <c r="S1084"/>
  <c r="S1066"/>
  <c r="S1048"/>
  <c r="S1031"/>
  <c r="S1020"/>
  <c r="S1008"/>
  <c r="S991"/>
  <c r="S973"/>
  <c r="S953"/>
  <c r="S936"/>
  <c r="S918"/>
  <c r="S900"/>
  <c r="S882"/>
  <c r="S864"/>
  <c r="S848"/>
  <c r="S830"/>
  <c r="S817"/>
  <c r="S800"/>
  <c r="S783"/>
  <c r="S765"/>
  <c r="S749"/>
  <c r="S731"/>
  <c r="S713"/>
  <c r="S695"/>
  <c r="S679"/>
  <c r="S665"/>
  <c r="S648"/>
  <c r="S630"/>
  <c r="S611"/>
  <c r="S593"/>
  <c r="S574"/>
  <c r="S556"/>
  <c r="S539"/>
  <c r="S520"/>
  <c r="S508"/>
  <c r="S492"/>
  <c r="S474"/>
  <c r="S457"/>
  <c r="S440"/>
  <c r="S423"/>
  <c r="S407"/>
  <c r="S395"/>
  <c r="S377"/>
  <c r="S360"/>
  <c r="S343"/>
  <c r="S328"/>
  <c r="S310"/>
  <c r="S289"/>
  <c r="S268"/>
  <c r="S252"/>
  <c r="S234"/>
  <c r="S222"/>
  <c r="S205"/>
  <c r="S188"/>
  <c r="S171"/>
  <c r="S153"/>
  <c r="S135"/>
  <c r="S117"/>
  <c r="S101"/>
  <c r="S83"/>
  <c r="S66"/>
  <c r="S48"/>
  <c r="S36"/>
  <c r="S19"/>
  <c r="S2"/>
  <c r="R2356"/>
  <c r="R2338"/>
  <c r="R2321"/>
  <c r="R2308"/>
  <c r="R2293"/>
  <c r="R2283"/>
  <c r="R2265"/>
  <c r="R2247"/>
  <c r="R2229"/>
  <c r="R2217"/>
  <c r="R2201"/>
  <c r="R2185"/>
  <c r="R2166"/>
  <c r="R2149"/>
  <c r="R2131"/>
  <c r="R2115"/>
  <c r="R2099"/>
  <c r="R2083"/>
  <c r="R2067"/>
  <c r="R2052"/>
  <c r="R2038"/>
  <c r="R2021"/>
  <c r="R2005"/>
  <c r="R1992"/>
  <c r="R1975"/>
  <c r="R1964"/>
  <c r="R1948"/>
  <c r="R1931"/>
  <c r="R1919"/>
  <c r="R1902"/>
  <c r="R1884"/>
  <c r="R1870"/>
  <c r="R1851"/>
  <c r="R1836"/>
  <c r="R1819"/>
  <c r="R1803"/>
  <c r="R1785"/>
  <c r="R1768"/>
  <c r="R1752"/>
  <c r="R1734"/>
  <c r="R1717"/>
  <c r="R1700"/>
  <c r="R1685"/>
  <c r="R1668"/>
  <c r="R1650"/>
  <c r="R1633"/>
  <c r="R1622"/>
  <c r="R1604"/>
  <c r="R1587"/>
  <c r="R1571"/>
  <c r="R1553"/>
  <c r="R1536"/>
  <c r="R1518"/>
  <c r="R1501"/>
  <c r="R1483"/>
  <c r="R1468"/>
  <c r="R1452"/>
  <c r="R1435"/>
  <c r="R1417"/>
  <c r="R1399"/>
  <c r="R1382"/>
  <c r="R1365"/>
  <c r="R1350"/>
  <c r="R1333"/>
  <c r="R1315"/>
  <c r="R1297"/>
  <c r="R1280"/>
  <c r="R1263"/>
  <c r="R1243"/>
  <c r="R1227"/>
  <c r="R1210"/>
  <c r="R1193"/>
  <c r="R1175"/>
  <c r="R1157"/>
  <c r="R1140"/>
  <c r="R1123"/>
  <c r="R1105"/>
  <c r="R1084"/>
  <c r="R1066"/>
  <c r="R1048"/>
  <c r="R1031"/>
  <c r="R1020"/>
  <c r="R1008"/>
  <c r="R991"/>
  <c r="R973"/>
  <c r="R953"/>
  <c r="R936"/>
  <c r="R918"/>
  <c r="R900"/>
  <c r="R882"/>
  <c r="R864"/>
  <c r="R848"/>
  <c r="R830"/>
  <c r="R817"/>
  <c r="R800"/>
  <c r="R783"/>
  <c r="R765"/>
  <c r="R749"/>
  <c r="R731"/>
  <c r="R713"/>
  <c r="R695"/>
  <c r="R679"/>
  <c r="R665"/>
  <c r="R648"/>
  <c r="R630"/>
  <c r="R611"/>
  <c r="R593"/>
  <c r="R574"/>
  <c r="R556"/>
  <c r="R539"/>
  <c r="R520"/>
  <c r="R508"/>
  <c r="R492"/>
  <c r="R474"/>
  <c r="R457"/>
  <c r="R440"/>
  <c r="R423"/>
  <c r="R407"/>
  <c r="R395"/>
  <c r="R377"/>
  <c r="R360"/>
  <c r="R343"/>
  <c r="R328"/>
  <c r="R310"/>
  <c r="R289"/>
  <c r="R268"/>
  <c r="R252"/>
  <c r="R234"/>
  <c r="R222"/>
  <c r="R205"/>
  <c r="R188"/>
  <c r="R171"/>
  <c r="R153"/>
  <c r="R135"/>
  <c r="R117"/>
  <c r="R101"/>
  <c r="R83"/>
  <c r="R66"/>
  <c r="R48"/>
  <c r="R36"/>
  <c r="R19"/>
  <c r="R2"/>
  <c r="Q2356"/>
  <c r="Q2338"/>
  <c r="Q2321"/>
  <c r="Q2308"/>
  <c r="Q2293"/>
  <c r="Q2283"/>
  <c r="Q2265"/>
  <c r="Q2247"/>
  <c r="Q2229"/>
  <c r="Q2217"/>
  <c r="Q2201"/>
  <c r="Q2185"/>
  <c r="Q2166"/>
  <c r="Q2149"/>
  <c r="Q2131"/>
  <c r="Q2115"/>
  <c r="Q2099"/>
  <c r="Q2083"/>
  <c r="Q2067"/>
  <c r="Q2052"/>
  <c r="Q2038"/>
  <c r="Q2021"/>
  <c r="Q2005"/>
  <c r="Q1992"/>
  <c r="Q1975"/>
  <c r="Q1964"/>
  <c r="Q1948"/>
  <c r="Q1931"/>
  <c r="Q1919"/>
  <c r="Q1902"/>
  <c r="Q1884"/>
  <c r="Q1870"/>
  <c r="Q1851"/>
  <c r="Q1836"/>
  <c r="Q1819"/>
  <c r="Q1803"/>
  <c r="Q1785"/>
  <c r="Q1768"/>
  <c r="Q1752"/>
  <c r="Q1734"/>
  <c r="Q1717"/>
  <c r="Q1700"/>
  <c r="Q1685"/>
  <c r="Q1668"/>
  <c r="Q1650"/>
  <c r="Q1633"/>
  <c r="Q1622"/>
  <c r="Q1604"/>
  <c r="Q1587"/>
  <c r="Q1571"/>
  <c r="Q1553"/>
  <c r="Q1536"/>
  <c r="Q1518"/>
  <c r="Q1501"/>
  <c r="Q1483"/>
  <c r="Q1468"/>
  <c r="Q1452"/>
  <c r="Q1435"/>
  <c r="Q1417"/>
  <c r="Q1399"/>
  <c r="Q1382"/>
  <c r="Q1365"/>
  <c r="Q1350"/>
  <c r="Q1333"/>
  <c r="Q1315"/>
  <c r="Q1297"/>
  <c r="Q1280"/>
  <c r="Q1263"/>
  <c r="Q1243"/>
  <c r="Q1227"/>
  <c r="Q1210"/>
  <c r="Q1193"/>
  <c r="Q1175"/>
  <c r="Q1157"/>
  <c r="Q1140"/>
  <c r="Q1123"/>
  <c r="Q1105"/>
  <c r="Q1084"/>
  <c r="Q1066"/>
  <c r="Q1048"/>
  <c r="Q1031"/>
  <c r="Q1020"/>
  <c r="Q1008"/>
  <c r="Q991"/>
  <c r="Q973"/>
  <c r="Q953"/>
  <c r="Q936"/>
  <c r="Q918"/>
  <c r="Q900"/>
  <c r="Q882"/>
  <c r="Q864"/>
  <c r="Q848"/>
  <c r="Q830"/>
  <c r="Q817"/>
  <c r="Q800"/>
  <c r="Q783"/>
  <c r="Q765"/>
  <c r="Q749"/>
  <c r="Q731"/>
  <c r="Q713"/>
  <c r="Q695"/>
  <c r="Q679"/>
  <c r="Q665"/>
  <c r="Q648"/>
  <c r="Q630"/>
  <c r="Q611"/>
  <c r="Q593"/>
  <c r="Q574"/>
  <c r="Q556"/>
  <c r="Q539"/>
  <c r="Q520"/>
  <c r="Q508"/>
  <c r="Q492"/>
  <c r="Q474"/>
  <c r="Q457"/>
  <c r="Q440"/>
  <c r="Q423"/>
  <c r="Q407"/>
  <c r="Q395"/>
  <c r="Q377"/>
  <c r="Q360"/>
  <c r="Q343"/>
  <c r="Q328"/>
  <c r="Q310"/>
  <c r="Q289"/>
  <c r="Q268"/>
  <c r="Q252"/>
  <c r="Q234"/>
  <c r="Q222"/>
  <c r="Q205"/>
  <c r="Q188"/>
  <c r="Q171"/>
  <c r="Q153"/>
  <c r="Q135"/>
  <c r="Q117"/>
  <c r="Q101"/>
  <c r="Q83"/>
  <c r="Q66"/>
  <c r="Q48"/>
  <c r="Q36"/>
  <c r="Q19"/>
  <c r="Q2"/>
  <c r="P2356"/>
  <c r="P2338"/>
  <c r="P2321"/>
  <c r="P2308"/>
  <c r="P2293"/>
  <c r="P2283"/>
  <c r="P2265"/>
  <c r="P2247"/>
  <c r="P2229"/>
  <c r="P2217"/>
  <c r="P2201"/>
  <c r="P2185"/>
  <c r="P2166"/>
  <c r="P2149"/>
  <c r="P2131"/>
  <c r="P2115"/>
  <c r="P2099"/>
  <c r="P2083"/>
  <c r="P2067"/>
  <c r="P2052"/>
  <c r="P2038"/>
  <c r="P2021"/>
  <c r="P2005"/>
  <c r="P1992"/>
  <c r="P1975"/>
  <c r="P1964"/>
  <c r="P1948"/>
  <c r="P1931"/>
  <c r="P1919"/>
  <c r="P1902"/>
  <c r="P1884"/>
  <c r="P1870"/>
  <c r="P1851"/>
  <c r="P1836"/>
  <c r="P1819"/>
  <c r="P1803"/>
  <c r="P1785"/>
  <c r="P1768"/>
  <c r="P1752"/>
  <c r="P1734"/>
  <c r="P1717"/>
  <c r="P1700"/>
  <c r="P1685"/>
  <c r="P1668"/>
  <c r="P1650"/>
  <c r="P1633"/>
  <c r="P1622"/>
  <c r="P1604"/>
  <c r="P1587"/>
  <c r="P1571"/>
  <c r="P1553"/>
  <c r="P1536"/>
  <c r="P1518"/>
  <c r="P1501"/>
  <c r="P1483"/>
  <c r="P1468"/>
  <c r="P1452"/>
  <c r="P1435"/>
  <c r="P1417"/>
  <c r="P1399"/>
  <c r="P1382"/>
  <c r="P1365"/>
  <c r="P1350"/>
  <c r="P1333"/>
  <c r="P1315"/>
  <c r="P1297"/>
  <c r="P1280"/>
  <c r="P1263"/>
  <c r="P1243"/>
  <c r="P1227"/>
  <c r="P1210"/>
  <c r="P1193"/>
  <c r="P1175"/>
  <c r="P1157"/>
  <c r="P1140"/>
  <c r="P1123"/>
  <c r="P1105"/>
  <c r="P1084"/>
  <c r="P1066"/>
  <c r="P1048"/>
  <c r="P1031"/>
  <c r="P1020"/>
  <c r="P1008"/>
  <c r="P991"/>
  <c r="P973"/>
  <c r="P953"/>
  <c r="P936"/>
  <c r="P918"/>
  <c r="P900"/>
  <c r="P882"/>
  <c r="P864"/>
  <c r="P848"/>
  <c r="P830"/>
  <c r="P817"/>
  <c r="P800"/>
  <c r="P783"/>
  <c r="P765"/>
  <c r="P749"/>
  <c r="P731"/>
  <c r="P713"/>
  <c r="P695"/>
  <c r="P679"/>
  <c r="P665"/>
  <c r="P648"/>
  <c r="P630"/>
  <c r="P611"/>
  <c r="P593"/>
  <c r="P574"/>
  <c r="P556"/>
  <c r="P539"/>
  <c r="P520"/>
  <c r="P508"/>
  <c r="P492"/>
  <c r="P474"/>
  <c r="P457"/>
  <c r="P440"/>
  <c r="P423"/>
  <c r="P407"/>
  <c r="P395"/>
  <c r="P377"/>
  <c r="P360"/>
  <c r="P343"/>
  <c r="P328"/>
  <c r="P310"/>
  <c r="P289"/>
  <c r="P268"/>
  <c r="P252"/>
  <c r="P234"/>
  <c r="P222"/>
  <c r="P205"/>
  <c r="P188"/>
  <c r="P171"/>
  <c r="P153"/>
  <c r="P135"/>
  <c r="P117"/>
  <c r="P101"/>
  <c r="P83"/>
  <c r="P66"/>
  <c r="P48"/>
  <c r="P36"/>
  <c r="P19"/>
  <c r="P2"/>
  <c r="X2378" l="1"/>
  <c r="Y2378"/>
  <c r="O2383" s="1"/>
  <c r="W2378"/>
  <c r="M462"/>
  <c r="N2378"/>
  <c r="N2383"/>
  <c r="AM2374"/>
  <c r="AK2374"/>
  <c r="AI2374"/>
  <c r="AG2374"/>
  <c r="AL2374"/>
  <c r="AJ2374"/>
  <c r="AH2374"/>
  <c r="AF2374"/>
  <c r="U2310"/>
  <c r="X2375"/>
  <c r="L577"/>
  <c r="L2378" s="1"/>
  <c r="O575"/>
  <c r="O2378" s="1"/>
  <c r="M2310"/>
  <c r="W2310" s="1"/>
  <c r="V2310"/>
  <c r="M2309"/>
  <c r="W2309" s="1"/>
  <c r="V2309"/>
  <c r="V577"/>
  <c r="V2378" s="1"/>
  <c r="L2383" l="1"/>
  <c r="L2381"/>
  <c r="L2382"/>
  <c r="N2382"/>
  <c r="N2381"/>
  <c r="W462"/>
  <c r="M2378"/>
  <c r="W2375"/>
  <c r="M2383"/>
  <c r="O2382"/>
  <c r="O2381"/>
  <c r="Y575"/>
  <c r="K577"/>
  <c r="K2378" s="1"/>
  <c r="V2375"/>
  <c r="U577" l="1"/>
  <c r="M2381"/>
  <c r="M2382"/>
  <c r="Y2375"/>
  <c r="J577"/>
  <c r="J2378" s="1"/>
  <c r="U2375" l="1"/>
  <c r="U2378"/>
  <c r="K2383" s="1"/>
  <c r="K2382"/>
  <c r="K2381"/>
  <c r="I577"/>
  <c r="I2378" s="1"/>
  <c r="T577"/>
  <c r="T2378" s="1"/>
  <c r="J2383" l="1"/>
  <c r="J2382"/>
  <c r="J2381"/>
  <c r="T2375"/>
  <c r="H577"/>
  <c r="H2378" s="1"/>
  <c r="S577"/>
  <c r="S2378" s="1"/>
  <c r="I2383" l="1"/>
  <c r="I2381"/>
  <c r="I2382"/>
  <c r="S2375"/>
  <c r="G577"/>
  <c r="G2378" s="1"/>
  <c r="R577"/>
  <c r="R2378" s="1"/>
  <c r="H2383" l="1"/>
  <c r="H2381"/>
  <c r="H2382"/>
  <c r="R2375"/>
  <c r="F577"/>
  <c r="F2378" s="1"/>
  <c r="Q577"/>
  <c r="Q2378" s="1"/>
  <c r="G2383" l="1"/>
  <c r="G2382"/>
  <c r="G2381"/>
  <c r="Q2375"/>
  <c r="P577"/>
  <c r="P2378" s="1"/>
  <c r="F2381" l="1"/>
  <c r="F2382"/>
  <c r="F2383"/>
  <c r="P2375"/>
</calcChain>
</file>

<file path=xl/sharedStrings.xml><?xml version="1.0" encoding="utf-8"?>
<sst xmlns="http://schemas.openxmlformats.org/spreadsheetml/2006/main" count="16771" uniqueCount="359">
  <si>
    <t>cntry</t>
  </si>
  <si>
    <t>code</t>
  </si>
  <si>
    <t>s</t>
  </si>
  <si>
    <t>t</t>
  </si>
  <si>
    <t>ALGERIA</t>
  </si>
  <si>
    <t xml:space="preserve">ISIC-Rev,3   1 2 </t>
  </si>
  <si>
    <t>MW</t>
  </si>
  <si>
    <t xml:space="preserve">Total </t>
  </si>
  <si>
    <t xml:space="preserve">A Agriculture, Hunting and Forestry </t>
  </si>
  <si>
    <t xml:space="preserve">B Fishing </t>
  </si>
  <si>
    <t xml:space="preserve">C Mining and Quarrying </t>
  </si>
  <si>
    <t xml:space="preserve">D Manufacturing </t>
  </si>
  <si>
    <t xml:space="preserve">E Electricity, Gas and Water Supply </t>
  </si>
  <si>
    <t xml:space="preserve">F Construction </t>
  </si>
  <si>
    <t xml:space="preserve">G Wholesale and Retail Trade; Repair of Motor Vehicles, Motorcycles and Personal and Household Goods </t>
  </si>
  <si>
    <t xml:space="preserve">H Hotels and Restaurants </t>
  </si>
  <si>
    <t xml:space="preserve">I Transport, Storage and Communications </t>
  </si>
  <si>
    <t xml:space="preserve">J Financial Intermediation </t>
  </si>
  <si>
    <t xml:space="preserve">K Real Estate, Renting and Business Activities </t>
  </si>
  <si>
    <t xml:space="preserve">L Public Administration and Defence; Compulsory Social Security </t>
  </si>
  <si>
    <t xml:space="preserve">M Education </t>
  </si>
  <si>
    <t xml:space="preserve">N Health and Social Work </t>
  </si>
  <si>
    <t xml:space="preserve">Q Extra-Territorial Organizations and Bodies </t>
  </si>
  <si>
    <t xml:space="preserve">X Not classifiable by economic activity </t>
  </si>
  <si>
    <t>ANGUILLA</t>
  </si>
  <si>
    <t xml:space="preserve">ISIC-Rev,3   1 2 3 </t>
  </si>
  <si>
    <t xml:space="preserve">O Other Community,Social and Personal Service Activities </t>
  </si>
  <si>
    <t xml:space="preserve">J-K </t>
  </si>
  <si>
    <t xml:space="preserve">M-N </t>
  </si>
  <si>
    <t>ANTIGUA AND BARBUDA</t>
  </si>
  <si>
    <t xml:space="preserve">ISIC-Rev,3   1 </t>
  </si>
  <si>
    <t>ARGENTINA</t>
  </si>
  <si>
    <t>ARMENIA</t>
  </si>
  <si>
    <t>ARUBA</t>
  </si>
  <si>
    <t>AUSTRALIA</t>
  </si>
  <si>
    <t>AUSTRIA</t>
  </si>
  <si>
    <t>AZERBAIJAN</t>
  </si>
  <si>
    <t>BAHAMAS</t>
  </si>
  <si>
    <t xml:space="preserve">A-B </t>
  </si>
  <si>
    <t xml:space="preserve">C,E </t>
  </si>
  <si>
    <t xml:space="preserve">L-P </t>
  </si>
  <si>
    <t>BAHRAIN</t>
  </si>
  <si>
    <t>BANGLADESH</t>
  </si>
  <si>
    <t>BELGIUM</t>
  </si>
  <si>
    <t xml:space="preserve">L-O </t>
  </si>
  <si>
    <t xml:space="preserve">P-Q </t>
  </si>
  <si>
    <t>BELIZE</t>
  </si>
  <si>
    <t xml:space="preserve">Q-X </t>
  </si>
  <si>
    <t>BERMUDA</t>
  </si>
  <si>
    <t>BHUTAN</t>
  </si>
  <si>
    <t xml:space="preserve">O-X </t>
  </si>
  <si>
    <t>BOLIVIA</t>
  </si>
  <si>
    <t>BOTSWANA</t>
  </si>
  <si>
    <t>BRAZIL</t>
  </si>
  <si>
    <t>BRUNEI DARUSSALAM</t>
  </si>
  <si>
    <t>BULGARIA</t>
  </si>
  <si>
    <t xml:space="preserve">O-Q </t>
  </si>
  <si>
    <t>CAMBODIA</t>
  </si>
  <si>
    <t>CANADA</t>
  </si>
  <si>
    <t>CAYMAN ISLANDS</t>
  </si>
  <si>
    <t xml:space="preserve">C-D </t>
  </si>
  <si>
    <t>CHILE</t>
  </si>
  <si>
    <t>CHINA</t>
  </si>
  <si>
    <t>COLOMBIA</t>
  </si>
  <si>
    <t>COSTA RICA</t>
  </si>
  <si>
    <t xml:space="preserve">L,O </t>
  </si>
  <si>
    <t>CROATIA</t>
  </si>
  <si>
    <t>CYPRUS</t>
  </si>
  <si>
    <t>CZECH REPUBLIC</t>
  </si>
  <si>
    <t>DENMARK</t>
  </si>
  <si>
    <t>DOMINICAN REPUBLIC</t>
  </si>
  <si>
    <t xml:space="preserve">K,M-N </t>
  </si>
  <si>
    <t>ECUADOR</t>
  </si>
  <si>
    <t>EGYPT</t>
  </si>
  <si>
    <t>EL SALVADOR</t>
  </si>
  <si>
    <t xml:space="preserve">G-H </t>
  </si>
  <si>
    <t xml:space="preserve">N-O </t>
  </si>
  <si>
    <t>ESTONIA</t>
  </si>
  <si>
    <t>ETHIOPIA</t>
  </si>
  <si>
    <t>FINLAND</t>
  </si>
  <si>
    <t>FRANCE</t>
  </si>
  <si>
    <t>FRENCH POLYNESIA</t>
  </si>
  <si>
    <t>GEORGIA</t>
  </si>
  <si>
    <t>GERMANY</t>
  </si>
  <si>
    <t>GREECE</t>
  </si>
  <si>
    <t>GUATEMALA</t>
  </si>
  <si>
    <t>GUYANA</t>
  </si>
  <si>
    <t>HUNGARY</t>
  </si>
  <si>
    <t>ICELAND</t>
  </si>
  <si>
    <t>INDONESIA</t>
  </si>
  <si>
    <t>IRAN, ISLAMIC REP, OF</t>
  </si>
  <si>
    <t>IRELAND</t>
  </si>
  <si>
    <t>ISLE OF MAN</t>
  </si>
  <si>
    <t>ISRAEL</t>
  </si>
  <si>
    <t>ITALY</t>
  </si>
  <si>
    <t>JAPAN</t>
  </si>
  <si>
    <t>JERSEY</t>
  </si>
  <si>
    <t xml:space="preserve">C,F </t>
  </si>
  <si>
    <t xml:space="preserve">M-O </t>
  </si>
  <si>
    <t>KAZAKHSTAN</t>
  </si>
  <si>
    <t>KOREA, REPUBLIC OF</t>
  </si>
  <si>
    <t>KUWAIT</t>
  </si>
  <si>
    <t>KYRGYZSTAN</t>
  </si>
  <si>
    <t xml:space="preserve">C-E </t>
  </si>
  <si>
    <t xml:space="preserve">G-I </t>
  </si>
  <si>
    <t>LATVIA</t>
  </si>
  <si>
    <t>LESOTHO</t>
  </si>
  <si>
    <t>LITHUANIA</t>
  </si>
  <si>
    <t>LUXEMBOURG</t>
  </si>
  <si>
    <t>MACAU, CHINA</t>
  </si>
  <si>
    <t>MACEDONIA, THE FORMER YUGOSLAV REP, OF</t>
  </si>
  <si>
    <t>MADAGASCAR</t>
  </si>
  <si>
    <t>MALAYSIA</t>
  </si>
  <si>
    <t>MALDIVES</t>
  </si>
  <si>
    <t xml:space="preserve">L-Q </t>
  </si>
  <si>
    <t>MALI</t>
  </si>
  <si>
    <t>MALTA</t>
  </si>
  <si>
    <t>MAURITIUS</t>
  </si>
  <si>
    <t>MEXICO</t>
  </si>
  <si>
    <t>MOLDOVA, REPUBLIC OF</t>
  </si>
  <si>
    <t>MONGOLIA</t>
  </si>
  <si>
    <t>MONTENEGRO</t>
  </si>
  <si>
    <t>MOROCCO</t>
  </si>
  <si>
    <t xml:space="preserve">J-Q </t>
  </si>
  <si>
    <t xml:space="preserve">M-Q </t>
  </si>
  <si>
    <t>NAMIBIA</t>
  </si>
  <si>
    <t>NEPAL</t>
  </si>
  <si>
    <t>NETHERLANDS</t>
  </si>
  <si>
    <t>NETHERLANDS ANTILLES</t>
  </si>
  <si>
    <t>NEW CALEDONIA</t>
  </si>
  <si>
    <t>NEW ZEALAND</t>
  </si>
  <si>
    <t>NICARAGUA</t>
  </si>
  <si>
    <t>NIUE</t>
  </si>
  <si>
    <t>NORWAY</t>
  </si>
  <si>
    <t>OMAN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</si>
  <si>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</si>
  <si>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</si>
  <si>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</si>
  <si>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</si>
  <si>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</si>
  <si>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</si>
  <si>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</si>
  <si>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</si>
  <si>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</si>
  <si>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</si>
  <si>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RUSSIAN FEDERATION</t>
  </si>
  <si>
    <t>SAINT HELENA</t>
  </si>
  <si>
    <t>SAINT LUCIA</t>
  </si>
  <si>
    <t>SAMOA</t>
  </si>
  <si>
    <t>SAN MARINO</t>
  </si>
  <si>
    <t>SAUDI ARABIA</t>
  </si>
  <si>
    <t>SENEGAL</t>
  </si>
  <si>
    <t xml:space="preserve">L-N </t>
  </si>
  <si>
    <t>SERBIA</t>
  </si>
  <si>
    <t>SIERRA LEONE</t>
  </si>
  <si>
    <t>SINGAPORE</t>
  </si>
  <si>
    <t xml:space="preserve">L,M </t>
  </si>
  <si>
    <t>SLOVAKIA</t>
  </si>
  <si>
    <t>SLOVENIA</t>
  </si>
  <si>
    <t>SOUTH AFRICA</t>
  </si>
  <si>
    <t>SPAIN</t>
  </si>
  <si>
    <t>SRI LANKA</t>
  </si>
  <si>
    <t xml:space="preserve">O,Q </t>
  </si>
  <si>
    <t>SURINAME</t>
  </si>
  <si>
    <t>SWEDEN</t>
  </si>
  <si>
    <t xml:space="preserve">L,Q </t>
  </si>
  <si>
    <t xml:space="preserve">O-P </t>
  </si>
  <si>
    <t>SWITZERLAND</t>
  </si>
  <si>
    <t>SYRIAN ARAB REPUBLIC</t>
  </si>
  <si>
    <t>TAIWAN, CHINA</t>
  </si>
  <si>
    <t>TAJIKISTAN</t>
  </si>
  <si>
    <t>TANZANIA, UNITED REPUBLIC OF</t>
  </si>
  <si>
    <t>THAILAND</t>
  </si>
  <si>
    <t>TONGA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</si>
  <si>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</si>
  <si>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</si>
  <si>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</si>
  <si>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</si>
  <si>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</si>
  <si>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</si>
  <si>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</si>
  <si>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URUGUAY</t>
  </si>
  <si>
    <t xml:space="preserve">D-E </t>
  </si>
  <si>
    <t>VIET NAM</t>
  </si>
  <si>
    <t>WEST BANK AND GAZA STRIP</t>
  </si>
  <si>
    <t>YEMEN, REPUBLIC OF</t>
  </si>
  <si>
    <r>
      <t xml:space="preserve">A Agriculture, Hunting and Forestry 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</si>
  <si>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B Fishing </t>
    </r>
    <r>
      <rPr>
        <vertAlign val="superscript"/>
        <sz val="11"/>
        <color theme="1"/>
        <rFont val="Calibri"/>
        <family val="2"/>
        <charset val="204"/>
        <scheme val="minor"/>
      </rPr>
      <t>4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</si>
  <si>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L Public Administration and Defence; Compulsory Social Security </t>
    </r>
    <r>
      <rPr>
        <vertAlign val="super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</si>
  <si>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M Education 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</si>
  <si>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N Health and Social Work </t>
    </r>
    <r>
      <rPr>
        <vertAlign val="superscript"/>
        <sz val="11"/>
        <color theme="1"/>
        <rFont val="Calibri"/>
        <family val="2"/>
        <charset val="204"/>
        <scheme val="minor"/>
      </rPr>
      <t>4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</si>
  <si>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Q Extra-Territorial Organizations and Bodies </t>
    </r>
    <r>
      <rPr>
        <vertAlign val="super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</si>
  <si>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D Manufacturing </t>
    </r>
    <r>
      <rPr>
        <vertAlign val="super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 xml:space="preserve"> </t>
    </r>
  </si>
  <si>
    <t xml:space="preserve">A Сельское, лесное и охотничье хоз-во </t>
  </si>
  <si>
    <t xml:space="preserve">A Сельское, лесное и охотничье хоз-во 3 </t>
  </si>
  <si>
    <t>B Рыбное хоз-во</t>
  </si>
  <si>
    <t xml:space="preserve">B Рыбное хоз-во4 </t>
  </si>
  <si>
    <t xml:space="preserve">C Добыча полезных ископаемых </t>
  </si>
  <si>
    <t xml:space="preserve">D Промышленность </t>
  </si>
  <si>
    <t xml:space="preserve">D Промышленность 2 </t>
  </si>
  <si>
    <t xml:space="preserve">F Строительство </t>
  </si>
  <si>
    <t xml:space="preserve">E Электро-, газо- и водоснабжение </t>
  </si>
  <si>
    <t xml:space="preserve">H Отели и рестораны </t>
  </si>
  <si>
    <t xml:space="preserve">G Оптовая и розничная торгоалв, ремонт автомашин, мотоциклов и личного имущества домохозяйств </t>
  </si>
  <si>
    <t xml:space="preserve">I Транспорт, складское хозяйство и связь </t>
  </si>
  <si>
    <t>J Финансовое посредничество</t>
  </si>
  <si>
    <t>K Недвижимость, аренда и деловая активность</t>
  </si>
  <si>
    <t>M Образование</t>
  </si>
  <si>
    <t xml:space="preserve">M Образование3 </t>
  </si>
  <si>
    <t>N Здравоохранение и социальная работа</t>
  </si>
  <si>
    <t xml:space="preserve">N Здравоохранение и социальная работа4 </t>
  </si>
  <si>
    <t>Q Организации и органы вне пределов территории</t>
  </si>
  <si>
    <t xml:space="preserve">Q Организации и органы вне пределов территории2 </t>
  </si>
  <si>
    <t>X Неклассифицируемые по экономической деятельности</t>
  </si>
  <si>
    <t xml:space="preserve">Итого </t>
  </si>
  <si>
    <t>L Государственное управление и оборона; обязательное соц.страхование</t>
  </si>
  <si>
    <t xml:space="preserve">L Государственное управление и оборона; обязательное соц.страхование2 </t>
  </si>
  <si>
    <t>O Другие коммунальные, социальные и личные виды услуг</t>
  </si>
  <si>
    <t>Алжир</t>
  </si>
  <si>
    <t>Ангилла</t>
  </si>
  <si>
    <t>Антигуа и Барбуда</t>
  </si>
  <si>
    <t>Аргентина</t>
  </si>
  <si>
    <t>Армения</t>
  </si>
  <si>
    <t>Аруба</t>
  </si>
  <si>
    <t>Австралия</t>
  </si>
  <si>
    <t>Австрия</t>
  </si>
  <si>
    <t>Азербайджан</t>
  </si>
  <si>
    <t>Багамы</t>
  </si>
  <si>
    <t>Бахрейн</t>
  </si>
  <si>
    <t>Бангладеш</t>
  </si>
  <si>
    <t>Бельгия</t>
  </si>
  <si>
    <t>Белиз</t>
  </si>
  <si>
    <t>Бермуды</t>
  </si>
  <si>
    <t>Бутан</t>
  </si>
  <si>
    <t>Боливия</t>
  </si>
  <si>
    <t>Ботсвана</t>
  </si>
  <si>
    <t>Бразилия</t>
  </si>
  <si>
    <t>Бруней Дарэссалам</t>
  </si>
  <si>
    <t>Болгария</t>
  </si>
  <si>
    <t>Камбоджа</t>
  </si>
  <si>
    <t>Канада</t>
  </si>
  <si>
    <t>Каймановы о-ва</t>
  </si>
  <si>
    <t>Чили</t>
  </si>
  <si>
    <t>Китай</t>
  </si>
  <si>
    <t>Колумбия</t>
  </si>
  <si>
    <t>Коста-Рика</t>
  </si>
  <si>
    <t>Хорватия</t>
  </si>
  <si>
    <t>Кипр</t>
  </si>
  <si>
    <t>Чехия</t>
  </si>
  <si>
    <t>Дания</t>
  </si>
  <si>
    <t>Доминиканская республика</t>
  </si>
  <si>
    <t>Эквадор</t>
  </si>
  <si>
    <t>Египет</t>
  </si>
  <si>
    <t>Сальвадор</t>
  </si>
  <si>
    <t>Эстония</t>
  </si>
  <si>
    <t>Эфиопия</t>
  </si>
  <si>
    <t>Финляндия</t>
  </si>
  <si>
    <t>Франция</t>
  </si>
  <si>
    <t>Французская Полинезия</t>
  </si>
  <si>
    <t>Грузия</t>
  </si>
  <si>
    <t>Германия</t>
  </si>
  <si>
    <t>Греция</t>
  </si>
  <si>
    <t>Гватемала</t>
  </si>
  <si>
    <t>Гайана</t>
  </si>
  <si>
    <t>Венгрия</t>
  </si>
  <si>
    <t>Исландия</t>
  </si>
  <si>
    <t>Индонезия</t>
  </si>
  <si>
    <t>Иран</t>
  </si>
  <si>
    <t>Ирландия</t>
  </si>
  <si>
    <t>Остров Мэн</t>
  </si>
  <si>
    <t>Израиль</t>
  </si>
  <si>
    <t>Италия</t>
  </si>
  <si>
    <t>Япония</t>
  </si>
  <si>
    <t>Джерси</t>
  </si>
  <si>
    <t>Казахстан</t>
  </si>
  <si>
    <t>Корея</t>
  </si>
  <si>
    <t>Кувейт</t>
  </si>
  <si>
    <t>Кыргызстан</t>
  </si>
  <si>
    <t>Латвия</t>
  </si>
  <si>
    <t>Лесото</t>
  </si>
  <si>
    <t>Литва</t>
  </si>
  <si>
    <t>Люксембург</t>
  </si>
  <si>
    <t>Макао</t>
  </si>
  <si>
    <t>Македония</t>
  </si>
  <si>
    <t>Мадагаскар</t>
  </si>
  <si>
    <t>Малайзия</t>
  </si>
  <si>
    <t>Мальдивы</t>
  </si>
  <si>
    <t>Мали</t>
  </si>
  <si>
    <t>Мальта</t>
  </si>
  <si>
    <t>Маврикий</t>
  </si>
  <si>
    <t>Мексика</t>
  </si>
  <si>
    <t>Молдова</t>
  </si>
  <si>
    <t>Монголия</t>
  </si>
  <si>
    <t>Черногория</t>
  </si>
  <si>
    <t>Морокко</t>
  </si>
  <si>
    <t>Намибия</t>
  </si>
  <si>
    <t>Непал</t>
  </si>
  <si>
    <t>Нидерланды</t>
  </si>
  <si>
    <t xml:space="preserve">Нидерландские Антилы </t>
  </si>
  <si>
    <t>Новая Каледония</t>
  </si>
  <si>
    <t>Новая Зеландия</t>
  </si>
  <si>
    <t>Никарагуа</t>
  </si>
  <si>
    <t>Норвегия</t>
  </si>
  <si>
    <t>Оман</t>
  </si>
  <si>
    <t>Палау</t>
  </si>
  <si>
    <t>Панама</t>
  </si>
  <si>
    <t>Папуа Новая Гвинея</t>
  </si>
  <si>
    <t>Парагвай</t>
  </si>
  <si>
    <t>Перу</t>
  </si>
  <si>
    <t>Филиппины</t>
  </si>
  <si>
    <t>Польша</t>
  </si>
  <si>
    <t>Португалия</t>
  </si>
  <si>
    <t>Катар</t>
  </si>
  <si>
    <t>Румыния</t>
  </si>
  <si>
    <t>Российская Федерация</t>
  </si>
  <si>
    <t>Сен-Хелена</t>
  </si>
  <si>
    <t>Сен-Люсия</t>
  </si>
  <si>
    <t xml:space="preserve">Самоа </t>
  </si>
  <si>
    <t>Сан-Марино</t>
  </si>
  <si>
    <t>Саудовская Аравия</t>
  </si>
  <si>
    <t>Сенегал</t>
  </si>
  <si>
    <t>Сербия</t>
  </si>
  <si>
    <t>Сьерра-Леоне</t>
  </si>
  <si>
    <t>Сингапур</t>
  </si>
  <si>
    <t>Словакия</t>
  </si>
  <si>
    <t>Словения</t>
  </si>
  <si>
    <t>Южная Африка</t>
  </si>
  <si>
    <t>Испания</t>
  </si>
  <si>
    <t>Шри Ланка</t>
  </si>
  <si>
    <t>Суринам</t>
  </si>
  <si>
    <t>Швеция</t>
  </si>
  <si>
    <t>Швейцария</t>
  </si>
  <si>
    <t>Сирия</t>
  </si>
  <si>
    <t>Тайвань</t>
  </si>
  <si>
    <t>Таджикистан</t>
  </si>
  <si>
    <t>Тандазия</t>
  </si>
  <si>
    <t>Таиланд</t>
  </si>
  <si>
    <t>Тонга</t>
  </si>
  <si>
    <t>Турция</t>
  </si>
  <si>
    <t>Острова Туркс и Каикоос</t>
  </si>
  <si>
    <t>Уганда</t>
  </si>
  <si>
    <t>Украина</t>
  </si>
  <si>
    <t>ОАЭ</t>
  </si>
  <si>
    <t>Великобритания</t>
  </si>
  <si>
    <t>США</t>
  </si>
  <si>
    <t>Уругвай</t>
  </si>
  <si>
    <t>Вьетнам</t>
  </si>
  <si>
    <t>Западный Берег и сектор Гза</t>
  </si>
  <si>
    <t>Йемен</t>
  </si>
  <si>
    <t>ldc</t>
  </si>
  <si>
    <t>te</t>
  </si>
  <si>
    <t>dc</t>
  </si>
  <si>
    <t>Танзания</t>
  </si>
  <si>
    <t>Развитые страны, % от занятых</t>
  </si>
  <si>
    <t>Развивающиеся страны, % от занятых</t>
  </si>
  <si>
    <t>Страны с переходной экономикой, % от занятых</t>
  </si>
  <si>
    <t>Развитые страны, тыс.чел.</t>
  </si>
  <si>
    <t>Развивающиеся страны, тыс.чел.</t>
  </si>
  <si>
    <t>Страны с переходной экономикой, тыс.чел.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</si>
</sst>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#,##0.00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color rgb="FF3333FF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CC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6E7E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4" fillId="2" borderId="1" xfId="0" applyFont="1" applyFill="1" applyBorder="1" applyAlignment="1">
      <alignment horizontal="center" vertical="top" wrapText="1"/>
    </xf>
    <xf numFmtId="0" fontId="0" fillId="0" borderId="2" xfId="0" applyFont="1" applyBorder="1" applyAlignment="1">
      <alignment vertical="top"/>
    </xf>
    <xf numFmtId="0" fontId="0" fillId="0" borderId="3" xfId="0" applyFont="1" applyBorder="1" applyAlignment="1">
      <alignment horizontal="center" vertical="top"/>
    </xf>
    <xf numFmtId="0" fontId="5" fillId="0" borderId="4" xfId="0" applyFont="1" applyBorder="1" applyAlignment="1">
      <alignment vertical="top" wrapText="1"/>
    </xf>
    <xf numFmtId="0" fontId="0" fillId="0" borderId="3" xfId="0" applyFont="1" applyBorder="1" applyAlignment="1">
      <alignment vertical="top"/>
    </xf>
    <xf numFmtId="0" fontId="0" fillId="0" borderId="5" xfId="0" applyFont="1" applyBorder="1" applyAlignment="1">
      <alignment horizontal="center" vertical="top"/>
    </xf>
    <xf numFmtId="0" fontId="0" fillId="0" borderId="6" xfId="0" applyFont="1" applyBorder="1" applyAlignment="1">
      <alignment vertical="top"/>
    </xf>
    <xf numFmtId="0" fontId="0" fillId="0" borderId="7" xfId="0" applyFont="1" applyBorder="1" applyAlignment="1">
      <alignment vertical="top"/>
    </xf>
    <xf numFmtId="0" fontId="5" fillId="4" borderId="4" xfId="0" applyFont="1" applyFill="1" applyBorder="1" applyAlignment="1">
      <alignment vertical="top" wrapText="1"/>
    </xf>
    <xf numFmtId="0" fontId="0" fillId="5" borderId="5" xfId="0" applyFont="1" applyFill="1" applyBorder="1" applyAlignment="1">
      <alignment horizontal="center" vertical="top"/>
    </xf>
    <xf numFmtId="0" fontId="0" fillId="5" borderId="3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0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0" fillId="3" borderId="1" xfId="0" applyNumberFormat="1" applyFont="1" applyFill="1" applyBorder="1" applyAlignment="1">
      <alignment horizontal="right" vertical="center" wrapText="1"/>
    </xf>
    <xf numFmtId="165" fontId="7" fillId="0" borderId="1" xfId="1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right" vertical="center" wrapText="1"/>
    </xf>
    <xf numFmtId="164" fontId="2" fillId="5" borderId="1" xfId="0" applyNumberFormat="1" applyFont="1" applyFill="1" applyBorder="1" applyAlignment="1">
      <alignment horizontal="right" vertical="center" wrapText="1"/>
    </xf>
    <xf numFmtId="164" fontId="8" fillId="5" borderId="1" xfId="0" applyNumberFormat="1" applyFont="1" applyFill="1" applyBorder="1" applyAlignment="1">
      <alignment horizontal="right" vertical="center" wrapText="1"/>
    </xf>
    <xf numFmtId="165" fontId="0" fillId="0" borderId="1" xfId="1" applyNumberFormat="1" applyFont="1" applyBorder="1" applyAlignment="1">
      <alignment horizontal="right" vertical="center" wrapText="1"/>
    </xf>
    <xf numFmtId="165" fontId="8" fillId="0" borderId="1" xfId="1" applyNumberFormat="1" applyFont="1" applyBorder="1" applyAlignment="1">
      <alignment horizontal="right" vertical="center" wrapText="1"/>
    </xf>
    <xf numFmtId="165" fontId="0" fillId="3" borderId="1" xfId="1" applyNumberFormat="1" applyFont="1" applyFill="1" applyBorder="1" applyAlignment="1">
      <alignment horizontal="right" vertical="center" wrapText="1"/>
    </xf>
    <xf numFmtId="165" fontId="2" fillId="0" borderId="1" xfId="1" applyNumberFormat="1" applyFont="1" applyBorder="1" applyAlignment="1">
      <alignment horizontal="right" vertical="center" wrapText="1"/>
    </xf>
    <xf numFmtId="165" fontId="2" fillId="5" borderId="1" xfId="1" applyNumberFormat="1" applyFont="1" applyFill="1" applyBorder="1" applyAlignment="1">
      <alignment horizontal="righ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0" fillId="0" borderId="0" xfId="1" applyNumberFormat="1" applyFont="1"/>
    <xf numFmtId="0" fontId="4" fillId="2" borderId="8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10" fillId="0" borderId="3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4" borderId="2" xfId="0" applyFont="1" applyFill="1" applyBorder="1" applyAlignment="1">
      <alignment vertical="top"/>
    </xf>
    <xf numFmtId="0" fontId="10" fillId="0" borderId="0" xfId="0" applyFont="1"/>
    <xf numFmtId="0" fontId="0" fillId="6" borderId="2" xfId="0" applyFont="1" applyFill="1" applyBorder="1" applyAlignment="1">
      <alignment vertical="top"/>
    </xf>
    <xf numFmtId="0" fontId="0" fillId="6" borderId="3" xfId="0" applyFont="1" applyFill="1" applyBorder="1" applyAlignment="1">
      <alignment vertical="top"/>
    </xf>
    <xf numFmtId="0" fontId="0" fillId="6" borderId="10" xfId="0" applyFont="1" applyFill="1" applyBorder="1" applyAlignment="1">
      <alignment vertical="top"/>
    </xf>
    <xf numFmtId="0" fontId="0" fillId="6" borderId="6" xfId="0" applyFont="1" applyFill="1" applyBorder="1" applyAlignment="1">
      <alignment vertical="top"/>
    </xf>
    <xf numFmtId="0" fontId="0" fillId="6" borderId="7" xfId="0" applyFont="1" applyFill="1" applyBorder="1" applyAlignment="1">
      <alignment vertical="top"/>
    </xf>
    <xf numFmtId="0" fontId="0" fillId="7" borderId="2" xfId="0" applyFont="1" applyFill="1" applyBorder="1" applyAlignment="1">
      <alignment vertical="top"/>
    </xf>
    <xf numFmtId="0" fontId="0" fillId="7" borderId="3" xfId="0" applyFont="1" applyFill="1" applyBorder="1" applyAlignment="1">
      <alignment vertical="top"/>
    </xf>
    <xf numFmtId="0" fontId="0" fillId="6" borderId="2" xfId="0" applyFill="1" applyBorder="1" applyAlignment="1">
      <alignment vertical="top"/>
    </xf>
    <xf numFmtId="166" fontId="0" fillId="0" borderId="1" xfId="0" applyNumberFormat="1" applyFont="1" applyBorder="1" applyAlignment="1">
      <alignment horizontal="right" vertical="center" wrapText="1"/>
    </xf>
    <xf numFmtId="166" fontId="0" fillId="3" borderId="1" xfId="0" applyNumberFormat="1" applyFont="1" applyFill="1" applyBorder="1" applyAlignment="1">
      <alignment horizontal="right" vertical="center" wrapText="1"/>
    </xf>
    <xf numFmtId="166" fontId="8" fillId="0" borderId="1" xfId="0" applyNumberFormat="1" applyFont="1" applyBorder="1" applyAlignment="1">
      <alignment horizontal="right" vertical="center" wrapText="1"/>
    </xf>
    <xf numFmtId="166" fontId="7" fillId="0" borderId="1" xfId="0" applyNumberFormat="1" applyFont="1" applyBorder="1" applyAlignment="1">
      <alignment horizontal="right" vertical="center" wrapText="1"/>
    </xf>
    <xf numFmtId="166" fontId="0" fillId="0" borderId="0" xfId="0" applyNumberFormat="1" applyFont="1"/>
    <xf numFmtId="165" fontId="11" fillId="5" borderId="0" xfId="0" applyNumberFormat="1" applyFont="1" applyFill="1"/>
    <xf numFmtId="3" fontId="3" fillId="2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top"/>
    </xf>
    <xf numFmtId="0" fontId="0" fillId="0" borderId="0" xfId="0" applyFont="1"/>
    <xf numFmtId="3" fontId="12" fillId="0" borderId="0" xfId="0" applyNumberFormat="1" applyFont="1"/>
    <xf numFmtId="165" fontId="12" fillId="0" borderId="0" xfId="1" applyNumberFormat="1" applyFont="1"/>
    <xf numFmtId="0" fontId="12" fillId="0" borderId="0" xfId="0" applyFont="1"/>
    <xf numFmtId="0" fontId="0" fillId="2" borderId="0" xfId="0" applyFill="1"/>
  </cellXfs>
  <cellStyles count="2">
    <cellStyle name="Обычный" xfId="0" builtinId="0"/>
    <cellStyle name="Процентный" xfId="1" builtinId="5"/>
  </cellStyles>
  <dxfs count="3">
    <dxf>
      <fill>
        <patternFill>
          <bgColor rgb="FF99FF33"/>
        </patternFill>
      </fill>
    </dxf>
    <dxf>
      <fill>
        <patternFill>
          <bgColor rgb="FF99FF33"/>
        </patternFill>
      </fill>
    </dxf>
    <dxf>
      <fill>
        <patternFill patternType="solid">
          <fgColor rgb="FFCCFF66"/>
          <bgColor rgb="FF000000"/>
        </patternFill>
      </fill>
    </dxf>
  </dxfs>
  <tableStyles count="0" defaultTableStyle="TableStyleMedium9" defaultPivotStyle="PivotStyleLight16"/>
  <colors>
    <mruColors>
      <color rgb="FF0000CC"/>
      <color rgb="FFCCFF66"/>
      <color rgb="FF99FF66"/>
      <color rgb="FF99FF3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5" Type="http://schemas.openxmlformats.org/officeDocument/2006/relationships/worksheet" Target="worksheets/sheet2.xml"/><Relationship Id="rId10" Type="http://schemas.openxmlformats.org/officeDocument/2006/relationships/calcChain" Target="calcChain.xml"/><Relationship Id="rId4" Type="http://schemas.openxmlformats.org/officeDocument/2006/relationships/worksheet" Target="work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6"/>
  <c:chart>
    <c:plotArea>
      <c:layout>
        <c:manualLayout>
          <c:layoutTarget val="inner"/>
          <c:xMode val="edge"/>
          <c:yMode val="edge"/>
          <c:x val="0.11074042224997287"/>
          <c:y val="2.3165563908366205E-2"/>
          <c:w val="0.7706638619416678"/>
          <c:h val="0.8087369738678073"/>
        </c:manualLayout>
      </c:layout>
      <c:lineChart>
        <c:grouping val="standard"/>
        <c:ser>
          <c:idx val="0"/>
          <c:order val="0"/>
          <c:tx>
            <c:strRef>
              <c:f>wp!$E$2381</c:f>
              <c:strCache>
                <c:ptCount val="1"/>
                <c:pt idx="0">
                  <c:v>Развитые страны, % от занятых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wp!$F$2381:$O$2381</c:f>
              <c:numCache>
                <c:formatCode>0.0%</c:formatCode>
                <c:ptCount val="10"/>
                <c:pt idx="0">
                  <c:v>0.28628950277421938</c:v>
                </c:pt>
                <c:pt idx="1">
                  <c:v>0.28267229799503013</c:v>
                </c:pt>
                <c:pt idx="2">
                  <c:v>0.28285600849986609</c:v>
                </c:pt>
                <c:pt idx="3">
                  <c:v>0.28109155004801617</c:v>
                </c:pt>
                <c:pt idx="4">
                  <c:v>0.27798513561996013</c:v>
                </c:pt>
                <c:pt idx="5">
                  <c:v>0.27246092215664142</c:v>
                </c:pt>
                <c:pt idx="6">
                  <c:v>0.27154945111374312</c:v>
                </c:pt>
                <c:pt idx="7">
                  <c:v>0.26873284603564646</c:v>
                </c:pt>
                <c:pt idx="8">
                  <c:v>0.26782949356723196</c:v>
                </c:pt>
                <c:pt idx="9">
                  <c:v>0.26587726084214225</c:v>
                </c:pt>
              </c:numCache>
            </c:numRef>
          </c:val>
        </c:ser>
        <c:marker val="1"/>
        <c:axId val="82978688"/>
        <c:axId val="82980224"/>
      </c:lineChart>
      <c:lineChart>
        <c:grouping val="standard"/>
        <c:ser>
          <c:idx val="1"/>
          <c:order val="1"/>
          <c:tx>
            <c:strRef>
              <c:f>wp!$E$2377</c:f>
              <c:strCache>
                <c:ptCount val="1"/>
                <c:pt idx="0">
                  <c:v>Развитые страны, тыс.чел.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wp!$F$2378:$O$2378</c:f>
              <c:numCache>
                <c:formatCode>#,##0</c:formatCode>
                <c:ptCount val="10"/>
                <c:pt idx="0">
                  <c:v>57190.239025306641</c:v>
                </c:pt>
                <c:pt idx="1">
                  <c:v>57593.278597251687</c:v>
                </c:pt>
                <c:pt idx="2">
                  <c:v>56490.20673188947</c:v>
                </c:pt>
                <c:pt idx="3">
                  <c:v>55120.778297846395</c:v>
                </c:pt>
                <c:pt idx="4">
                  <c:v>54907.369691680004</c:v>
                </c:pt>
                <c:pt idx="5">
                  <c:v>54150.526215999998</c:v>
                </c:pt>
                <c:pt idx="6">
                  <c:v>54811.449199999995</c:v>
                </c:pt>
                <c:pt idx="7">
                  <c:v>54868.539999999986</c:v>
                </c:pt>
                <c:pt idx="8">
                  <c:v>55367.449999999983</c:v>
                </c:pt>
                <c:pt idx="9">
                  <c:v>54823.789999999994</c:v>
                </c:pt>
              </c:numCache>
            </c:numRef>
          </c:val>
        </c:ser>
        <c:marker val="1"/>
        <c:axId val="82992512"/>
        <c:axId val="82990592"/>
      </c:lineChart>
      <c:catAx>
        <c:axId val="829786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400" b="1"/>
            </a:pPr>
            <a:endParaRPr lang="ru-RU"/>
          </a:p>
        </c:txPr>
        <c:crossAx val="82980224"/>
        <c:crosses val="autoZero"/>
        <c:auto val="1"/>
        <c:lblAlgn val="ctr"/>
        <c:lblOffset val="100"/>
      </c:catAx>
      <c:valAx>
        <c:axId val="8298022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ru-RU" sz="1600" b="1" i="0" baseline="0"/>
                  <a:t>% от числа занятых</a:t>
                </a:r>
              </a:p>
            </c:rich>
          </c:tx>
          <c:layout/>
        </c:title>
        <c:numFmt formatCode="0.0%" sourceLinked="1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2978688"/>
        <c:crosses val="autoZero"/>
        <c:crossBetween val="between"/>
      </c:valAx>
      <c:valAx>
        <c:axId val="82990592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/>
                  <a:t>численность занятых, тыс.чел.</a:t>
                </a:r>
              </a:p>
            </c:rich>
          </c:tx>
          <c:layout/>
        </c:title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82992512"/>
        <c:crosses val="max"/>
        <c:crossBetween val="between"/>
      </c:valAx>
      <c:catAx>
        <c:axId val="82992512"/>
        <c:scaling>
          <c:orientation val="minMax"/>
        </c:scaling>
        <c:delete val="1"/>
        <c:axPos val="b"/>
        <c:numFmt formatCode="General" sourceLinked="1"/>
        <c:tickLblPos val="none"/>
        <c:crossAx val="82990592"/>
        <c:crosses val="autoZero"/>
        <c:auto val="1"/>
        <c:lblAlgn val="ctr"/>
        <c:lblOffset val="100"/>
      </c:catAx>
    </c:plotArea>
    <c:legend>
      <c:legendPos val="b"/>
      <c:layout/>
      <c:txPr>
        <a:bodyPr/>
        <a:lstStyle/>
        <a:p>
          <a:pPr>
            <a:defRPr sz="1600"/>
          </a:pPr>
          <a:endParaRPr lang="ru-RU"/>
        </a:p>
      </c:txPr>
    </c:legend>
    <c:plotVisOnly val="1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6"/>
  <c:chart>
    <c:plotArea>
      <c:layout>
        <c:manualLayout>
          <c:layoutTarget val="inner"/>
          <c:xMode val="edge"/>
          <c:yMode val="edge"/>
          <c:x val="0.11347034311773511"/>
          <c:y val="2.3165563908366205E-2"/>
          <c:w val="0.76520402020614364"/>
          <c:h val="0.77952577641736354"/>
        </c:manualLayout>
      </c:layout>
      <c:lineChart>
        <c:grouping val="standard"/>
        <c:ser>
          <c:idx val="0"/>
          <c:order val="0"/>
          <c:tx>
            <c:strRef>
              <c:f>wp!$E$2383</c:f>
              <c:strCache>
                <c:ptCount val="1"/>
                <c:pt idx="0">
                  <c:v>Страны с переходной экономикой, % от занятых</c:v>
                </c:pt>
              </c:strCache>
            </c:strRef>
          </c:tx>
          <c:spPr>
            <a:ln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wp!$F$2383:$O$2383</c:f>
              <c:numCache>
                <c:formatCode>0.0%</c:formatCode>
                <c:ptCount val="10"/>
                <c:pt idx="0">
                  <c:v>0.44374872930004006</c:v>
                </c:pt>
                <c:pt idx="1">
                  <c:v>0.43814206189229676</c:v>
                </c:pt>
                <c:pt idx="2">
                  <c:v>0.43842681317479243</c:v>
                </c:pt>
                <c:pt idx="3">
                  <c:v>0.43569190257442508</c:v>
                </c:pt>
                <c:pt idx="4">
                  <c:v>0.43087696021093819</c:v>
                </c:pt>
                <c:pt idx="5">
                  <c:v>0.42231442934279417</c:v>
                </c:pt>
                <c:pt idx="6">
                  <c:v>0.4209016492263018</c:v>
                </c:pt>
                <c:pt idx="7">
                  <c:v>0.41653591135525198</c:v>
                </c:pt>
                <c:pt idx="8">
                  <c:v>0.41513571502920954</c:v>
                </c:pt>
                <c:pt idx="9">
                  <c:v>0.41210975430532049</c:v>
                </c:pt>
              </c:numCache>
            </c:numRef>
          </c:val>
        </c:ser>
        <c:marker val="1"/>
        <c:axId val="83060224"/>
        <c:axId val="83061760"/>
      </c:lineChart>
      <c:lineChart>
        <c:grouping val="standard"/>
        <c:ser>
          <c:idx val="1"/>
          <c:order val="1"/>
          <c:tx>
            <c:strRef>
              <c:f>wp!$E$2379</c:f>
              <c:strCache>
                <c:ptCount val="1"/>
                <c:pt idx="0">
                  <c:v>Страны с переходной экономикой, тыс.чел.</c:v>
                </c:pt>
              </c:strCache>
            </c:strRef>
          </c:tx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wp!$F$2378:$O$2378</c:f>
              <c:numCache>
                <c:formatCode>#,##0</c:formatCode>
                <c:ptCount val="10"/>
                <c:pt idx="0">
                  <c:v>57190.239025306641</c:v>
                </c:pt>
                <c:pt idx="1">
                  <c:v>57593.278597251687</c:v>
                </c:pt>
                <c:pt idx="2">
                  <c:v>56490.20673188947</c:v>
                </c:pt>
                <c:pt idx="3">
                  <c:v>55120.778297846395</c:v>
                </c:pt>
                <c:pt idx="4">
                  <c:v>54907.369691680004</c:v>
                </c:pt>
                <c:pt idx="5">
                  <c:v>54150.526215999998</c:v>
                </c:pt>
                <c:pt idx="6">
                  <c:v>54811.449199999995</c:v>
                </c:pt>
                <c:pt idx="7">
                  <c:v>54868.539999999986</c:v>
                </c:pt>
                <c:pt idx="8">
                  <c:v>55367.449999999983</c:v>
                </c:pt>
                <c:pt idx="9">
                  <c:v>54823.789999999994</c:v>
                </c:pt>
              </c:numCache>
            </c:numRef>
          </c:val>
        </c:ser>
        <c:marker val="1"/>
        <c:axId val="83065856"/>
        <c:axId val="83063936"/>
      </c:lineChart>
      <c:catAx>
        <c:axId val="830602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400" b="1"/>
            </a:pPr>
            <a:endParaRPr lang="ru-RU"/>
          </a:p>
        </c:txPr>
        <c:crossAx val="83061760"/>
        <c:crosses val="autoZero"/>
        <c:auto val="1"/>
        <c:lblAlgn val="ctr"/>
        <c:lblOffset val="100"/>
      </c:catAx>
      <c:valAx>
        <c:axId val="8306176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/>
                  <a:t>%</a:t>
                </a:r>
                <a:r>
                  <a:rPr lang="ru-RU" sz="1400" baseline="0"/>
                  <a:t> от числа занятых</a:t>
                </a:r>
                <a:endParaRPr lang="ru-RU" sz="1400"/>
              </a:p>
            </c:rich>
          </c:tx>
          <c:layout/>
        </c:title>
        <c:numFmt formatCode="0.0%" sourceLinked="1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3060224"/>
        <c:crosses val="autoZero"/>
        <c:crossBetween val="between"/>
      </c:valAx>
      <c:valAx>
        <c:axId val="83063936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 b="1" i="0" baseline="0"/>
                  <a:t>численность занятых, тыс.чел.</a:t>
                </a:r>
                <a:endParaRPr lang="ru-RU" sz="1400"/>
              </a:p>
            </c:rich>
          </c:tx>
          <c:layout/>
        </c:title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83065856"/>
        <c:crosses val="max"/>
        <c:crossBetween val="between"/>
      </c:valAx>
      <c:catAx>
        <c:axId val="83065856"/>
        <c:scaling>
          <c:orientation val="minMax"/>
        </c:scaling>
        <c:delete val="1"/>
        <c:axPos val="b"/>
        <c:numFmt formatCode="General" sourceLinked="1"/>
        <c:tickLblPos val="none"/>
        <c:crossAx val="83063936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5.545984710938457E-2"/>
          <c:y val="0.91253546457879464"/>
          <c:w val="0.8999999892522802"/>
          <c:h val="4.782076745274582E-2"/>
        </c:manualLayout>
      </c:layout>
      <c:txPr>
        <a:bodyPr/>
        <a:lstStyle/>
        <a:p>
          <a:pPr>
            <a:defRPr sz="1400"/>
          </a:pPr>
          <a:endParaRPr lang="ru-RU"/>
        </a:p>
      </c:txPr>
    </c:legend>
    <c:plotVisOnly val="1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26"/>
  <c:chart>
    <c:plotArea>
      <c:layout>
        <c:manualLayout>
          <c:layoutTarget val="inner"/>
          <c:xMode val="edge"/>
          <c:yMode val="edge"/>
          <c:x val="0.11347034311773511"/>
          <c:y val="2.3165563908366205E-2"/>
          <c:w val="0.77475874324331184"/>
          <c:h val="0.80039091745339508"/>
        </c:manualLayout>
      </c:layout>
      <c:lineChart>
        <c:grouping val="standard"/>
        <c:ser>
          <c:idx val="0"/>
          <c:order val="0"/>
          <c:tx>
            <c:strRef>
              <c:f>wp!$E$2382</c:f>
              <c:strCache>
                <c:ptCount val="1"/>
                <c:pt idx="0">
                  <c:v>Развивающиеся страны, % от занятых</c:v>
                </c:pt>
              </c:strCache>
            </c:strRef>
          </c:tx>
          <c:spPr>
            <a:ln>
              <a:solidFill>
                <a:srgbClr val="FFFF00"/>
              </a:solidFill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wp!$F$2382:$O$2382</c:f>
              <c:numCache>
                <c:formatCode>0.0%</c:formatCode>
                <c:ptCount val="10"/>
                <c:pt idx="0">
                  <c:v>0.28628950277421938</c:v>
                </c:pt>
                <c:pt idx="1">
                  <c:v>0.28267229799503013</c:v>
                </c:pt>
                <c:pt idx="2">
                  <c:v>0.28285600849986609</c:v>
                </c:pt>
                <c:pt idx="3">
                  <c:v>0.28109155004801617</c:v>
                </c:pt>
                <c:pt idx="4">
                  <c:v>0.27798513561996013</c:v>
                </c:pt>
                <c:pt idx="5">
                  <c:v>0.27246092215664142</c:v>
                </c:pt>
                <c:pt idx="6">
                  <c:v>0.27154945111374312</c:v>
                </c:pt>
                <c:pt idx="7">
                  <c:v>0.26873284603564646</c:v>
                </c:pt>
                <c:pt idx="8">
                  <c:v>0.26782949356723196</c:v>
                </c:pt>
                <c:pt idx="9">
                  <c:v>0.26587726084214225</c:v>
                </c:pt>
              </c:numCache>
            </c:numRef>
          </c:val>
        </c:ser>
        <c:marker val="1"/>
        <c:axId val="83149184"/>
        <c:axId val="83150720"/>
      </c:lineChart>
      <c:lineChart>
        <c:grouping val="standard"/>
        <c:ser>
          <c:idx val="1"/>
          <c:order val="1"/>
          <c:tx>
            <c:strRef>
              <c:f>wp!$E$2378</c:f>
              <c:strCache>
                <c:ptCount val="1"/>
                <c:pt idx="0">
                  <c:v>Развивающиеся страны, тыс.чел.</c:v>
                </c:pt>
              </c:strCache>
            </c:strRef>
          </c:tx>
          <c:spPr>
            <a:ln>
              <a:solidFill>
                <a:srgbClr val="00B05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wp!$F$1:$O$1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cat>
          <c:val>
            <c:numRef>
              <c:f>wp!$F$2378:$O$2378</c:f>
              <c:numCache>
                <c:formatCode>#,##0</c:formatCode>
                <c:ptCount val="10"/>
                <c:pt idx="0">
                  <c:v>57190.239025306641</c:v>
                </c:pt>
                <c:pt idx="1">
                  <c:v>57593.278597251687</c:v>
                </c:pt>
                <c:pt idx="2">
                  <c:v>56490.20673188947</c:v>
                </c:pt>
                <c:pt idx="3">
                  <c:v>55120.778297846395</c:v>
                </c:pt>
                <c:pt idx="4">
                  <c:v>54907.369691680004</c:v>
                </c:pt>
                <c:pt idx="5">
                  <c:v>54150.526215999998</c:v>
                </c:pt>
                <c:pt idx="6">
                  <c:v>54811.449199999995</c:v>
                </c:pt>
                <c:pt idx="7">
                  <c:v>54868.539999999986</c:v>
                </c:pt>
                <c:pt idx="8">
                  <c:v>55367.449999999983</c:v>
                </c:pt>
                <c:pt idx="9">
                  <c:v>54823.789999999994</c:v>
                </c:pt>
              </c:numCache>
            </c:numRef>
          </c:val>
        </c:ser>
        <c:marker val="1"/>
        <c:axId val="83163008"/>
        <c:axId val="83161088"/>
      </c:lineChart>
      <c:catAx>
        <c:axId val="831491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400" b="1"/>
            </a:pPr>
            <a:endParaRPr lang="ru-RU"/>
          </a:p>
        </c:txPr>
        <c:crossAx val="83150720"/>
        <c:crosses val="autoZero"/>
        <c:auto val="1"/>
        <c:lblAlgn val="ctr"/>
        <c:lblOffset val="100"/>
      </c:catAx>
      <c:valAx>
        <c:axId val="831507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ru-RU" sz="1600" b="1" i="0" baseline="0"/>
                  <a:t>% от числа занятых</a:t>
                </a:r>
              </a:p>
            </c:rich>
          </c:tx>
          <c:layout/>
        </c:title>
        <c:numFmt formatCode="0.0%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83149184"/>
        <c:crosses val="autoZero"/>
        <c:crossBetween val="between"/>
      </c:valAx>
      <c:valAx>
        <c:axId val="83161088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ru-RU" sz="1400" b="1" i="0" baseline="0"/>
                  <a:t>численность занятых, тыс.чел.</a:t>
                </a:r>
                <a:endParaRPr lang="ru-RU" sz="1400"/>
              </a:p>
            </c:rich>
          </c:tx>
          <c:layout/>
        </c:title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83163008"/>
        <c:crosses val="max"/>
        <c:crossBetween val="between"/>
      </c:valAx>
      <c:catAx>
        <c:axId val="83163008"/>
        <c:scaling>
          <c:orientation val="minMax"/>
        </c:scaling>
        <c:delete val="1"/>
        <c:axPos val="b"/>
        <c:numFmt formatCode="General" sourceLinked="1"/>
        <c:tickLblPos val="none"/>
        <c:crossAx val="83161088"/>
        <c:crosses val="autoZero"/>
        <c:auto val="1"/>
        <c:lblAlgn val="ctr"/>
        <c:lblOffset val="100"/>
      </c:catAx>
    </c:plotArea>
    <c:legend>
      <c:legendPos val="b"/>
      <c:layout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600"/>
          </a:pPr>
          <a:endParaRPr lang="ru-RU"/>
        </a:p>
      </c:txPr>
    </c:legend>
    <c:plotVisOnly val="1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7030A0"/>
  </sheetPr>
  <sheetViews>
    <sheetView tabSelected="1" zoomScale="8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8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8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0.38452</cdr:x>
      <cdr:y>0.01718</cdr:y>
    </cdr:from>
    <cdr:to>
      <cdr:x>0.67665</cdr:x>
      <cdr:y>0.17366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7683" y="104542"/>
          <a:ext cx="2718065" cy="952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материальном производстве (сельское хозяйство, промышленность, строительство), % (</a:t>
          </a:r>
          <a:r>
            <a:rPr lang="en-US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00B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0.34333</cdr:x>
      <cdr:y>0.02481</cdr:y>
    </cdr:from>
    <cdr:to>
      <cdr:x>0.63546</cdr:x>
      <cdr:y>0.1813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94404" y="150991"/>
          <a:ext cx="2718065" cy="95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материальном производстве (сельское хозяйство, промышленность, строительство), % (</a:t>
          </a:r>
          <a:r>
            <a:rPr lang="en-US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00B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4299" cy="608670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0.33583</cdr:x>
      <cdr:y>0.0229</cdr:y>
    </cdr:from>
    <cdr:to>
      <cdr:x>0.62796</cdr:x>
      <cdr:y>0.17939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24666" y="139390"/>
          <a:ext cx="2718065" cy="952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ru-RU" sz="1400" b="1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Доля</a:t>
          </a:r>
          <a:r>
            <a:rPr lang="ru-RU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занятых в материальном производстве (сельское хозяйство, промышленность, строительство), % (</a:t>
          </a:r>
          <a:r>
            <a:rPr lang="en-US" sz="1400" b="1" baseline="0"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http://laborsta.ilo.org/, 2010)</a:t>
          </a:r>
          <a:endParaRPr lang="ru-RU" sz="1400" b="1">
            <a:solidFill>
              <a:srgbClr val="00B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166688</xdr:rowOff>
    </xdr:from>
    <xdr:to>
      <xdr:col>15</xdr:col>
      <xdr:colOff>190500</xdr:colOff>
      <xdr:row>65</xdr:row>
      <xdr:rowOff>185738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53188"/>
          <a:ext cx="9477375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404813</xdr:colOff>
      <xdr:row>1</xdr:row>
      <xdr:rowOff>23813</xdr:rowOff>
    </xdr:from>
    <xdr:to>
      <xdr:col>30</xdr:col>
      <xdr:colOff>595313</xdr:colOff>
      <xdr:row>33</xdr:row>
      <xdr:rowOff>42863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1688" y="214313"/>
          <a:ext cx="9477375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</xdr:row>
      <xdr:rowOff>13607</xdr:rowOff>
    </xdr:from>
    <xdr:to>
      <xdr:col>15</xdr:col>
      <xdr:colOff>190500</xdr:colOff>
      <xdr:row>33</xdr:row>
      <xdr:rowOff>32657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4107"/>
          <a:ext cx="9375321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O2383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2381" sqref="F2381"/>
    </sheetView>
  </sheetViews>
  <sheetFormatPr defaultRowHeight="15" outlineLevelCol="1"/>
  <cols>
    <col min="2" max="2" width="27.140625" customWidth="1"/>
    <col min="5" max="5" width="36.140625" customWidth="1"/>
    <col min="6" max="15" width="11.140625" style="47" customWidth="1" outlineLevel="1"/>
    <col min="16" max="25" width="9.140625" style="27" customWidth="1"/>
    <col min="26" max="26" width="27.140625" customWidth="1"/>
    <col min="27" max="27" width="17.28515625" style="34" customWidth="1"/>
    <col min="28" max="28" width="40.42578125" customWidth="1"/>
    <col min="29" max="29" width="36.140625" customWidth="1"/>
  </cols>
  <sheetData>
    <row r="1" spans="1:39" ht="15.75">
      <c r="B1" s="1" t="s">
        <v>0</v>
      </c>
      <c r="C1" s="1" t="s">
        <v>1</v>
      </c>
      <c r="D1" s="1" t="s">
        <v>2</v>
      </c>
      <c r="E1" s="1" t="s">
        <v>3</v>
      </c>
      <c r="F1" s="12">
        <v>1999</v>
      </c>
      <c r="G1" s="12">
        <v>2000</v>
      </c>
      <c r="H1" s="12">
        <v>2001</v>
      </c>
      <c r="I1" s="12">
        <v>2002</v>
      </c>
      <c r="J1" s="12">
        <v>2003</v>
      </c>
      <c r="K1" s="12">
        <v>2004</v>
      </c>
      <c r="L1" s="12">
        <v>2005</v>
      </c>
      <c r="M1" s="12">
        <v>2006</v>
      </c>
      <c r="N1" s="12">
        <v>2007</v>
      </c>
      <c r="O1" s="12">
        <v>2008</v>
      </c>
      <c r="P1" s="12">
        <v>1999</v>
      </c>
      <c r="Q1" s="12">
        <v>2000</v>
      </c>
      <c r="R1" s="12">
        <v>2001</v>
      </c>
      <c r="S1" s="12">
        <v>2002</v>
      </c>
      <c r="T1" s="12">
        <v>2003</v>
      </c>
      <c r="U1" s="12">
        <v>2004</v>
      </c>
      <c r="V1" s="12">
        <v>2005</v>
      </c>
      <c r="W1" s="12">
        <v>2006</v>
      </c>
      <c r="X1" s="12">
        <v>2007</v>
      </c>
      <c r="Y1" s="12">
        <v>2008</v>
      </c>
      <c r="Z1" s="28" t="s">
        <v>0</v>
      </c>
      <c r="AA1" s="30">
        <v>1</v>
      </c>
      <c r="AB1" s="29" t="s">
        <v>3</v>
      </c>
      <c r="AC1" s="1" t="s">
        <v>3</v>
      </c>
      <c r="AD1" s="49">
        <v>1999</v>
      </c>
      <c r="AE1" s="49">
        <v>2000</v>
      </c>
      <c r="AF1" s="49">
        <v>2001</v>
      </c>
      <c r="AG1" s="49">
        <v>2002</v>
      </c>
      <c r="AH1" s="49">
        <v>2003</v>
      </c>
      <c r="AI1" s="49">
        <v>2004</v>
      </c>
      <c r="AJ1" s="49">
        <v>2005</v>
      </c>
      <c r="AK1" s="49">
        <v>2006</v>
      </c>
      <c r="AL1" s="49">
        <v>2007</v>
      </c>
      <c r="AM1" s="49">
        <v>2008</v>
      </c>
    </row>
    <row r="2" spans="1:39" ht="15.75" hidden="1">
      <c r="A2" t="s">
        <v>349</v>
      </c>
      <c r="B2" s="4" t="str">
        <f ca="1">OFFSET(Z2,0,$AA$1)</f>
        <v>Алжир</v>
      </c>
      <c r="C2" s="2" t="s">
        <v>5</v>
      </c>
      <c r="D2" s="3" t="s">
        <v>6</v>
      </c>
      <c r="E2" s="4" t="str">
        <f ca="1">OFFSET(AB2,0,$AA$1)</f>
        <v xml:space="preserve">Итого </v>
      </c>
      <c r="F2" s="13">
        <v>5982.1395199999997</v>
      </c>
      <c r="G2" s="13">
        <v>6104.2240000000002</v>
      </c>
      <c r="H2" s="14">
        <v>6228.8</v>
      </c>
      <c r="I2" s="15">
        <v>6104.2240000000002</v>
      </c>
      <c r="J2" s="14">
        <v>6684.1</v>
      </c>
      <c r="K2" s="14">
        <v>7798.4</v>
      </c>
      <c r="L2" s="15">
        <v>7642.4319999999998</v>
      </c>
      <c r="M2" s="15">
        <v>7489.5833599999996</v>
      </c>
      <c r="N2" s="15">
        <v>7339.7916927999995</v>
      </c>
      <c r="O2" s="15">
        <v>7192.9958589439993</v>
      </c>
      <c r="P2" s="17">
        <f t="shared" ref="P2:Y2" si="0">F2/F$2</f>
        <v>1</v>
      </c>
      <c r="Q2" s="17">
        <f t="shared" si="0"/>
        <v>1</v>
      </c>
      <c r="R2" s="21">
        <f t="shared" si="0"/>
        <v>1</v>
      </c>
      <c r="S2" s="22">
        <f t="shared" si="0"/>
        <v>1</v>
      </c>
      <c r="T2" s="21">
        <f t="shared" si="0"/>
        <v>1</v>
      </c>
      <c r="U2" s="21">
        <f t="shared" si="0"/>
        <v>1</v>
      </c>
      <c r="V2" s="22">
        <f t="shared" si="0"/>
        <v>1</v>
      </c>
      <c r="W2" s="22">
        <f t="shared" si="0"/>
        <v>1</v>
      </c>
      <c r="X2" s="22">
        <f t="shared" si="0"/>
        <v>1</v>
      </c>
      <c r="Y2" s="22">
        <f t="shared" si="0"/>
        <v>1</v>
      </c>
      <c r="Z2" s="2" t="s">
        <v>4</v>
      </c>
      <c r="AA2" s="31" t="s">
        <v>218</v>
      </c>
      <c r="AB2" s="4" t="s">
        <v>7</v>
      </c>
      <c r="AC2" s="4" t="s">
        <v>214</v>
      </c>
    </row>
    <row r="3" spans="1:39" ht="31.5" hidden="1">
      <c r="A3" t="s">
        <v>349</v>
      </c>
      <c r="B3" s="4" t="str">
        <f t="shared" ref="B3:B66" ca="1" si="1">OFFSET(Z3,0,$AA$1)</f>
        <v>Алжир</v>
      </c>
      <c r="C3" s="5" t="s">
        <v>5</v>
      </c>
      <c r="D3" s="6" t="s">
        <v>6</v>
      </c>
      <c r="E3" s="4" t="str">
        <f t="shared" ref="E3:E66" ca="1" si="2">OFFSET(AB3,0,$AA$1)</f>
        <v xml:space="preserve">A Сельское, лесное и охотничье хоз-во </v>
      </c>
      <c r="F3" s="13">
        <v>1237.7779829999999</v>
      </c>
      <c r="G3" s="13">
        <v>1239.0170000000001</v>
      </c>
      <c r="H3" s="14">
        <v>1241.5</v>
      </c>
      <c r="I3" s="15">
        <v>1239.0170000000001</v>
      </c>
      <c r="J3" s="14">
        <v>1404.6</v>
      </c>
      <c r="K3" s="14">
        <v>1585.2</v>
      </c>
      <c r="L3" s="15">
        <v>1569.348</v>
      </c>
      <c r="M3" s="15">
        <v>1570.9173479999997</v>
      </c>
      <c r="N3" s="15">
        <v>1570.9173479999997</v>
      </c>
      <c r="O3" s="15">
        <v>1539.4990010399997</v>
      </c>
      <c r="P3" s="17">
        <f t="shared" ref="P3:P18" si="3">F3/F$2</f>
        <v>0.2069122558679474</v>
      </c>
      <c r="Q3" s="17">
        <f t="shared" ref="Q3:Q18" si="4">G3/G$2</f>
        <v>0.20297698773832679</v>
      </c>
      <c r="R3" s="21">
        <f t="shared" ref="R3:R18" si="5">H3/H$2</f>
        <v>0.19931608014384794</v>
      </c>
      <c r="S3" s="22">
        <f t="shared" ref="S3:S18" si="6">I3/I$2</f>
        <v>0.20297698773832679</v>
      </c>
      <c r="T3" s="21">
        <f t="shared" ref="T3:T18" si="7">J3/J$2</f>
        <v>0.21014048263790186</v>
      </c>
      <c r="U3" s="21">
        <f t="shared" ref="U3:U18" si="8">K3/K$2</f>
        <v>0.20327246614690195</v>
      </c>
      <c r="V3" s="22">
        <f t="shared" ref="V3:V18" si="9">L3/L$2</f>
        <v>0.20534667498513562</v>
      </c>
      <c r="W3" s="22">
        <f t="shared" ref="W3:W18" si="10">M3/M$2</f>
        <v>0.20974696087767422</v>
      </c>
      <c r="X3" s="22">
        <f t="shared" ref="X3:X18" si="11">N3/N$2</f>
        <v>0.21402751109966758</v>
      </c>
      <c r="Y3" s="22">
        <f t="shared" ref="Y3:Y18" si="12">O3/O$2</f>
        <v>0.21402751109966758</v>
      </c>
      <c r="Z3" s="5" t="s">
        <v>4</v>
      </c>
      <c r="AA3" s="31" t="s">
        <v>218</v>
      </c>
      <c r="AB3" s="4" t="s">
        <v>8</v>
      </c>
      <c r="AC3" s="4" t="s">
        <v>193</v>
      </c>
    </row>
    <row r="4" spans="1:39" ht="15.75" hidden="1">
      <c r="A4" t="s">
        <v>349</v>
      </c>
      <c r="B4" s="4" t="str">
        <f t="shared" ca="1" si="1"/>
        <v>Алжир</v>
      </c>
      <c r="C4" s="5" t="s">
        <v>5</v>
      </c>
      <c r="D4" s="6" t="s">
        <v>6</v>
      </c>
      <c r="E4" s="4" t="str">
        <f t="shared" ca="1" si="2"/>
        <v>B Рыбное хоз-во</v>
      </c>
      <c r="F4" s="13">
        <v>70.388341199999999</v>
      </c>
      <c r="G4" s="13">
        <v>70.458799999999997</v>
      </c>
      <c r="H4" s="14">
        <v>70.599999999999994</v>
      </c>
      <c r="I4" s="15">
        <v>70.458799999999997</v>
      </c>
      <c r="J4" s="14">
        <v>7.2</v>
      </c>
      <c r="K4" s="14">
        <v>31</v>
      </c>
      <c r="L4" s="15">
        <v>30.69</v>
      </c>
      <c r="M4" s="15">
        <v>30.720689999999998</v>
      </c>
      <c r="N4" s="15">
        <v>30.720689999999998</v>
      </c>
      <c r="O4" s="15">
        <v>30.106276199999996</v>
      </c>
      <c r="P4" s="17">
        <f t="shared" si="3"/>
        <v>1.1766415839127738E-2</v>
      </c>
      <c r="Q4" s="17">
        <f t="shared" si="4"/>
        <v>1.1542630152497679E-2</v>
      </c>
      <c r="R4" s="21">
        <f t="shared" si="5"/>
        <v>1.1334446442332391E-2</v>
      </c>
      <c r="S4" s="22">
        <f t="shared" si="6"/>
        <v>1.1542630152497679E-2</v>
      </c>
      <c r="T4" s="21">
        <f t="shared" si="7"/>
        <v>1.0771831660208555E-3</v>
      </c>
      <c r="U4" s="21">
        <f t="shared" si="8"/>
        <v>3.9751743947476405E-3</v>
      </c>
      <c r="V4" s="22">
        <f t="shared" si="9"/>
        <v>4.0157373987756775E-3</v>
      </c>
      <c r="W4" s="22">
        <f t="shared" si="10"/>
        <v>4.1017889144637281E-3</v>
      </c>
      <c r="X4" s="22">
        <f t="shared" si="11"/>
        <v>4.1854988923099266E-3</v>
      </c>
      <c r="Y4" s="22">
        <f t="shared" si="12"/>
        <v>4.1854988923099266E-3</v>
      </c>
      <c r="Z4" s="5" t="s">
        <v>4</v>
      </c>
      <c r="AA4" s="31" t="s">
        <v>218</v>
      </c>
      <c r="AB4" s="4" t="s">
        <v>9</v>
      </c>
      <c r="AC4" s="4" t="s">
        <v>195</v>
      </c>
    </row>
    <row r="5" spans="1:39" ht="15.75" hidden="1">
      <c r="A5" t="s">
        <v>349</v>
      </c>
      <c r="B5" s="4" t="str">
        <f t="shared" ca="1" si="1"/>
        <v>Алжир</v>
      </c>
      <c r="C5" s="5" t="s">
        <v>5</v>
      </c>
      <c r="D5" s="6" t="s">
        <v>6</v>
      </c>
      <c r="E5" s="4" t="str">
        <f t="shared" ca="1" si="2"/>
        <v xml:space="preserve">C Добыча полезных ископаемых </v>
      </c>
      <c r="F5" s="13">
        <v>119.141739</v>
      </c>
      <c r="G5" s="13">
        <v>119.261</v>
      </c>
      <c r="H5" s="14">
        <v>119.5</v>
      </c>
      <c r="I5" s="15">
        <v>119.261</v>
      </c>
      <c r="J5" s="14">
        <v>82.9</v>
      </c>
      <c r="K5" s="14">
        <v>135.1</v>
      </c>
      <c r="L5" s="15">
        <v>133.749</v>
      </c>
      <c r="M5" s="15">
        <v>133.88274899999999</v>
      </c>
      <c r="N5" s="15">
        <v>133.88274899999999</v>
      </c>
      <c r="O5" s="15">
        <v>131.20509401999999</v>
      </c>
      <c r="P5" s="17">
        <f t="shared" si="3"/>
        <v>1.991624210730545E-2</v>
      </c>
      <c r="Q5" s="17">
        <f t="shared" si="4"/>
        <v>1.9537454719879218E-2</v>
      </c>
      <c r="R5" s="21">
        <f t="shared" si="5"/>
        <v>1.9185075777035706E-2</v>
      </c>
      <c r="S5" s="22">
        <f t="shared" si="6"/>
        <v>1.9537454719879218E-2</v>
      </c>
      <c r="T5" s="21">
        <f t="shared" si="7"/>
        <v>1.2402567286545683E-2</v>
      </c>
      <c r="U5" s="21">
        <f t="shared" si="8"/>
        <v>1.7324066475174395E-2</v>
      </c>
      <c r="V5" s="22">
        <f t="shared" si="9"/>
        <v>1.7500842663696583E-2</v>
      </c>
      <c r="W5" s="22">
        <f t="shared" si="10"/>
        <v>1.7875860720775794E-2</v>
      </c>
      <c r="X5" s="22">
        <f t="shared" si="11"/>
        <v>1.8240674204873259E-2</v>
      </c>
      <c r="Y5" s="22">
        <f t="shared" si="12"/>
        <v>1.8240674204873259E-2</v>
      </c>
      <c r="Z5" s="5" t="s">
        <v>4</v>
      </c>
      <c r="AA5" s="31" t="s">
        <v>218</v>
      </c>
      <c r="AB5" s="4" t="s">
        <v>10</v>
      </c>
      <c r="AC5" s="4" t="s">
        <v>197</v>
      </c>
    </row>
    <row r="6" spans="1:39" ht="15.75" hidden="1">
      <c r="A6" t="s">
        <v>349</v>
      </c>
      <c r="B6" s="4" t="str">
        <f t="shared" ca="1" si="1"/>
        <v>Алжир</v>
      </c>
      <c r="C6" s="5" t="s">
        <v>5</v>
      </c>
      <c r="D6" s="6" t="s">
        <v>6</v>
      </c>
      <c r="E6" s="4" t="str">
        <f t="shared" ca="1" si="2"/>
        <v xml:space="preserve">D Промышленность </v>
      </c>
      <c r="F6" s="13">
        <v>629.90586359999998</v>
      </c>
      <c r="G6" s="13">
        <v>630.53639999999996</v>
      </c>
      <c r="H6" s="14">
        <v>631.79999999999995</v>
      </c>
      <c r="I6" s="15">
        <v>630.53639999999996</v>
      </c>
      <c r="J6" s="14">
        <v>616.70000000000005</v>
      </c>
      <c r="K6" s="14">
        <v>846.7</v>
      </c>
      <c r="L6" s="15">
        <v>838.23300000000006</v>
      </c>
      <c r="M6" s="15">
        <v>839.07123300000001</v>
      </c>
      <c r="N6" s="15">
        <v>839.07123300000001</v>
      </c>
      <c r="O6" s="15">
        <v>822.28980834000004</v>
      </c>
      <c r="P6" s="17">
        <f t="shared" si="3"/>
        <v>0.10529775534222244</v>
      </c>
      <c r="Q6" s="17">
        <f t="shared" si="4"/>
        <v>0.1032950953307087</v>
      </c>
      <c r="R6" s="21">
        <f t="shared" si="5"/>
        <v>0.10143205753917287</v>
      </c>
      <c r="S6" s="22">
        <f t="shared" si="6"/>
        <v>0.1032950953307087</v>
      </c>
      <c r="T6" s="21">
        <f t="shared" si="7"/>
        <v>9.2263730345147441E-2</v>
      </c>
      <c r="U6" s="21">
        <f t="shared" si="8"/>
        <v>0.10857355354944605</v>
      </c>
      <c r="V6" s="22">
        <f t="shared" si="9"/>
        <v>0.10968144695301182</v>
      </c>
      <c r="W6" s="22">
        <f t="shared" si="10"/>
        <v>0.11203176367343351</v>
      </c>
      <c r="X6" s="22">
        <f t="shared" si="11"/>
        <v>0.11431812619738113</v>
      </c>
      <c r="Y6" s="22">
        <f t="shared" si="12"/>
        <v>0.11431812619738113</v>
      </c>
      <c r="Z6" s="5" t="s">
        <v>4</v>
      </c>
      <c r="AA6" s="31" t="s">
        <v>218</v>
      </c>
      <c r="AB6" s="4" t="s">
        <v>11</v>
      </c>
      <c r="AC6" s="4" t="s">
        <v>198</v>
      </c>
    </row>
    <row r="7" spans="1:39" ht="31.5" hidden="1">
      <c r="A7" t="s">
        <v>349</v>
      </c>
      <c r="B7" s="4" t="str">
        <f t="shared" ca="1" si="1"/>
        <v>Алжир</v>
      </c>
      <c r="C7" s="7" t="s">
        <v>5</v>
      </c>
      <c r="D7" s="3" t="s">
        <v>6</v>
      </c>
      <c r="E7" s="4" t="str">
        <f t="shared" ca="1" si="2"/>
        <v xml:space="preserve">E Электро-, газо- и водоснабжение </v>
      </c>
      <c r="F7" s="13">
        <v>109.4708196</v>
      </c>
      <c r="G7" s="13">
        <v>109.5804</v>
      </c>
      <c r="H7" s="14">
        <v>109.8</v>
      </c>
      <c r="I7" s="15">
        <v>109.5804</v>
      </c>
      <c r="J7" s="14">
        <v>104.6</v>
      </c>
      <c r="K7" s="14">
        <v>79.099999999999994</v>
      </c>
      <c r="L7" s="15">
        <v>78.308999999999997</v>
      </c>
      <c r="M7" s="15">
        <v>78.387308999999988</v>
      </c>
      <c r="N7" s="15">
        <v>78.387308999999988</v>
      </c>
      <c r="O7" s="15">
        <v>76.819562819999987</v>
      </c>
      <c r="P7" s="17">
        <f t="shared" si="3"/>
        <v>1.8299609902779401E-2</v>
      </c>
      <c r="Q7" s="17">
        <f t="shared" si="4"/>
        <v>1.7951569273997808E-2</v>
      </c>
      <c r="R7" s="21">
        <f t="shared" si="5"/>
        <v>1.7627793475468789E-2</v>
      </c>
      <c r="S7" s="22">
        <f t="shared" si="6"/>
        <v>1.7951569273997808E-2</v>
      </c>
      <c r="T7" s="21">
        <f t="shared" si="7"/>
        <v>1.5649077661914094E-2</v>
      </c>
      <c r="U7" s="21">
        <f t="shared" si="8"/>
        <v>1.0143106278210915E-2</v>
      </c>
      <c r="V7" s="22">
        <f t="shared" si="9"/>
        <v>1.0246607362682455E-2</v>
      </c>
      <c r="W7" s="22">
        <f t="shared" si="10"/>
        <v>1.0466177520454222E-2</v>
      </c>
      <c r="X7" s="22">
        <f t="shared" si="11"/>
        <v>1.0679772980055327E-2</v>
      </c>
      <c r="Y7" s="22">
        <f t="shared" si="12"/>
        <v>1.0679772980055327E-2</v>
      </c>
      <c r="Z7" s="7" t="s">
        <v>4</v>
      </c>
      <c r="AA7" s="31" t="s">
        <v>218</v>
      </c>
      <c r="AB7" s="4" t="s">
        <v>12</v>
      </c>
      <c r="AC7" s="4" t="s">
        <v>201</v>
      </c>
    </row>
    <row r="8" spans="1:39" ht="15.75" hidden="1">
      <c r="A8" t="s">
        <v>349</v>
      </c>
      <c r="B8" s="4" t="str">
        <f t="shared" ca="1" si="1"/>
        <v>Алжир</v>
      </c>
      <c r="C8" s="5" t="s">
        <v>5</v>
      </c>
      <c r="D8" s="6" t="s">
        <v>6</v>
      </c>
      <c r="E8" s="4" t="str">
        <f t="shared" ca="1" si="2"/>
        <v xml:space="preserve">F Строительство </v>
      </c>
      <c r="F8" s="13">
        <v>648.05130000000008</v>
      </c>
      <c r="G8" s="13">
        <v>648.70000000000005</v>
      </c>
      <c r="H8" s="14">
        <v>650</v>
      </c>
      <c r="I8" s="15">
        <v>648.70000000000005</v>
      </c>
      <c r="J8" s="14">
        <v>799.9</v>
      </c>
      <c r="K8" s="14">
        <v>967.6</v>
      </c>
      <c r="L8" s="15">
        <v>957.92399999999998</v>
      </c>
      <c r="M8" s="15">
        <v>958.88192399999991</v>
      </c>
      <c r="N8" s="15">
        <v>958.88192399999991</v>
      </c>
      <c r="O8" s="15">
        <v>939.70428551999987</v>
      </c>
      <c r="P8" s="17">
        <f t="shared" si="3"/>
        <v>0.10833102401463217</v>
      </c>
      <c r="Q8" s="17">
        <f t="shared" si="4"/>
        <v>0.10627067420854805</v>
      </c>
      <c r="R8" s="21">
        <f t="shared" si="5"/>
        <v>0.10435396866170049</v>
      </c>
      <c r="S8" s="22">
        <f t="shared" si="6"/>
        <v>0.10627067420854805</v>
      </c>
      <c r="T8" s="21">
        <f t="shared" si="7"/>
        <v>0.11967205756945587</v>
      </c>
      <c r="U8" s="21">
        <f t="shared" si="8"/>
        <v>0.12407673368896184</v>
      </c>
      <c r="V8" s="22">
        <f t="shared" si="9"/>
        <v>0.12534282280823697</v>
      </c>
      <c r="W8" s="22">
        <f t="shared" si="10"/>
        <v>0.12802874043984203</v>
      </c>
      <c r="X8" s="22">
        <f t="shared" si="11"/>
        <v>0.13064157187738984</v>
      </c>
      <c r="Y8" s="22">
        <f t="shared" si="12"/>
        <v>0.13064157187738984</v>
      </c>
      <c r="Z8" s="5" t="s">
        <v>4</v>
      </c>
      <c r="AA8" s="31" t="s">
        <v>218</v>
      </c>
      <c r="AB8" s="4" t="s">
        <v>13</v>
      </c>
      <c r="AC8" s="4" t="s">
        <v>200</v>
      </c>
    </row>
    <row r="9" spans="1:39" ht="48.75" hidden="1" customHeight="1">
      <c r="A9" t="s">
        <v>349</v>
      </c>
      <c r="B9" s="4" t="str">
        <f t="shared" ca="1" si="1"/>
        <v>Алжир</v>
      </c>
      <c r="C9" s="8" t="s">
        <v>5</v>
      </c>
      <c r="D9" s="3" t="s">
        <v>6</v>
      </c>
      <c r="E9" s="4" t="str">
        <f t="shared" ca="1" si="2"/>
        <v xml:space="preserve">G Оптовая и розничная торгоалв, ремонт автомашин, мотоциклов и личного имущества домохозяйств </v>
      </c>
      <c r="F9" s="13">
        <v>786.5348778</v>
      </c>
      <c r="G9" s="13">
        <v>787.32219999999995</v>
      </c>
      <c r="H9" s="14">
        <v>788.9</v>
      </c>
      <c r="I9" s="15">
        <v>787.32219999999995</v>
      </c>
      <c r="J9" s="14">
        <v>880.9</v>
      </c>
      <c r="K9" s="14">
        <v>1174.4000000000001</v>
      </c>
      <c r="L9" s="15">
        <v>1162.6560000000002</v>
      </c>
      <c r="M9" s="15">
        <v>1163.8186560000001</v>
      </c>
      <c r="N9" s="15">
        <v>1163.8186560000001</v>
      </c>
      <c r="O9" s="15">
        <v>1140.5422828800001</v>
      </c>
      <c r="P9" s="17">
        <f t="shared" si="3"/>
        <v>0.13148053053098971</v>
      </c>
      <c r="Q9" s="17">
        <f t="shared" si="4"/>
        <v>0.12897989982019006</v>
      </c>
      <c r="R9" s="21">
        <f t="shared" si="5"/>
        <v>0.12665360904187001</v>
      </c>
      <c r="S9" s="22">
        <f t="shared" si="6"/>
        <v>0.12897989982019006</v>
      </c>
      <c r="T9" s="21">
        <f t="shared" si="7"/>
        <v>0.13179036818719048</v>
      </c>
      <c r="U9" s="21">
        <f t="shared" si="8"/>
        <v>0.15059499384489128</v>
      </c>
      <c r="V9" s="22">
        <f t="shared" si="9"/>
        <v>0.15213167745555345</v>
      </c>
      <c r="W9" s="22">
        <f t="shared" si="10"/>
        <v>0.15539164197245817</v>
      </c>
      <c r="X9" s="22">
        <f t="shared" si="11"/>
        <v>0.15856289997189607</v>
      </c>
      <c r="Y9" s="22">
        <f t="shared" si="12"/>
        <v>0.1585628999718961</v>
      </c>
      <c r="Z9" s="8" t="s">
        <v>4</v>
      </c>
      <c r="AA9" s="31" t="s">
        <v>218</v>
      </c>
      <c r="AB9" s="4" t="s">
        <v>14</v>
      </c>
      <c r="AC9" s="4" t="s">
        <v>203</v>
      </c>
    </row>
    <row r="10" spans="1:39" ht="15.75" hidden="1">
      <c r="A10" t="s">
        <v>349</v>
      </c>
      <c r="B10" s="4" t="str">
        <f t="shared" ca="1" si="1"/>
        <v>Алжир</v>
      </c>
      <c r="C10" s="5" t="s">
        <v>5</v>
      </c>
      <c r="D10" s="3" t="s">
        <v>6</v>
      </c>
      <c r="E10" s="4" t="str">
        <f t="shared" ca="1" si="2"/>
        <v xml:space="preserve">H Отели и рестораны </v>
      </c>
      <c r="F10" s="13">
        <v>82.352365199999994</v>
      </c>
      <c r="G10" s="13">
        <v>82.434799999999996</v>
      </c>
      <c r="H10" s="14">
        <v>82.6</v>
      </c>
      <c r="I10" s="15">
        <v>82.434799999999996</v>
      </c>
      <c r="J10" s="14">
        <v>102.5</v>
      </c>
      <c r="K10" s="14">
        <v>164.8</v>
      </c>
      <c r="L10" s="15">
        <v>163.15200000000002</v>
      </c>
      <c r="M10" s="15">
        <v>163.31515199999998</v>
      </c>
      <c r="N10" s="15">
        <v>163.31515199999998</v>
      </c>
      <c r="O10" s="15">
        <v>160.04884895999999</v>
      </c>
      <c r="P10" s="17">
        <f t="shared" si="3"/>
        <v>1.3766373205551715E-2</v>
      </c>
      <c r="Q10" s="17">
        <f t="shared" si="4"/>
        <v>1.3504550291732413E-2</v>
      </c>
      <c r="R10" s="21">
        <f t="shared" si="5"/>
        <v>1.3260981248394553E-2</v>
      </c>
      <c r="S10" s="22">
        <f t="shared" si="6"/>
        <v>1.3504550291732413E-2</v>
      </c>
      <c r="T10" s="21">
        <f t="shared" si="7"/>
        <v>1.5334899238491344E-2</v>
      </c>
      <c r="U10" s="21">
        <f t="shared" si="8"/>
        <v>2.1132540008206815E-2</v>
      </c>
      <c r="V10" s="22">
        <f t="shared" si="9"/>
        <v>2.1348178171555862E-2</v>
      </c>
      <c r="W10" s="22">
        <f t="shared" si="10"/>
        <v>2.1805639132374915E-2</v>
      </c>
      <c r="X10" s="22">
        <f t="shared" si="11"/>
        <v>2.2250652175892768E-2</v>
      </c>
      <c r="Y10" s="22">
        <f t="shared" si="12"/>
        <v>2.2250652175892772E-2</v>
      </c>
      <c r="Z10" s="5" t="s">
        <v>4</v>
      </c>
      <c r="AA10" s="31" t="s">
        <v>218</v>
      </c>
      <c r="AB10" s="4" t="s">
        <v>15</v>
      </c>
      <c r="AC10" s="4" t="s">
        <v>202</v>
      </c>
    </row>
    <row r="11" spans="1:39" ht="31.5" hidden="1">
      <c r="A11" t="s">
        <v>349</v>
      </c>
      <c r="B11" s="4" t="str">
        <f t="shared" ca="1" si="1"/>
        <v>Алжир</v>
      </c>
      <c r="C11" s="5" t="s">
        <v>5</v>
      </c>
      <c r="D11" s="3" t="s">
        <v>6</v>
      </c>
      <c r="E11" s="4" t="str">
        <f t="shared" ca="1" si="2"/>
        <v xml:space="preserve">I Транспорт, складское хозяйство и связь </v>
      </c>
      <c r="F11" s="13">
        <v>338.88097979999998</v>
      </c>
      <c r="G11" s="13">
        <v>339.22019999999998</v>
      </c>
      <c r="H11" s="14">
        <v>339.9</v>
      </c>
      <c r="I11" s="15">
        <v>339.22019999999998</v>
      </c>
      <c r="J11" s="14">
        <v>405.4</v>
      </c>
      <c r="K11" s="14">
        <v>435.9</v>
      </c>
      <c r="L11" s="15">
        <v>431.541</v>
      </c>
      <c r="M11" s="15">
        <v>431.97254099999992</v>
      </c>
      <c r="N11" s="15">
        <v>431.97254099999992</v>
      </c>
      <c r="O11" s="15">
        <v>423.33309017999994</v>
      </c>
      <c r="P11" s="17">
        <f t="shared" si="3"/>
        <v>5.6648792403959175E-2</v>
      </c>
      <c r="Q11" s="17">
        <f t="shared" si="4"/>
        <v>5.5571387943823811E-2</v>
      </c>
      <c r="R11" s="21">
        <f t="shared" si="5"/>
        <v>5.4569098381710757E-2</v>
      </c>
      <c r="S11" s="22">
        <f t="shared" si="6"/>
        <v>5.5571387943823811E-2</v>
      </c>
      <c r="T11" s="21">
        <f t="shared" si="7"/>
        <v>6.0651396597896493E-2</v>
      </c>
      <c r="U11" s="21">
        <f t="shared" si="8"/>
        <v>5.5896081247435371E-2</v>
      </c>
      <c r="V11" s="22">
        <f t="shared" si="9"/>
        <v>5.6466449423429613E-2</v>
      </c>
      <c r="W11" s="22">
        <f t="shared" si="10"/>
        <v>5.7676444768217379E-2</v>
      </c>
      <c r="X11" s="22">
        <f t="shared" si="11"/>
        <v>5.885351506960957E-2</v>
      </c>
      <c r="Y11" s="22">
        <f t="shared" si="12"/>
        <v>5.8853515069609577E-2</v>
      </c>
      <c r="Z11" s="5" t="s">
        <v>4</v>
      </c>
      <c r="AA11" s="31" t="s">
        <v>218</v>
      </c>
      <c r="AB11" s="4" t="s">
        <v>16</v>
      </c>
      <c r="AC11" s="4" t="s">
        <v>204</v>
      </c>
    </row>
    <row r="12" spans="1:39" ht="15.75" hidden="1">
      <c r="A12" t="s">
        <v>349</v>
      </c>
      <c r="B12" s="4" t="str">
        <f t="shared" ca="1" si="1"/>
        <v>Алжир</v>
      </c>
      <c r="C12" s="5" t="s">
        <v>5</v>
      </c>
      <c r="D12" s="3" t="s">
        <v>6</v>
      </c>
      <c r="E12" s="4" t="str">
        <f t="shared" ca="1" si="2"/>
        <v>J Финансовое посредничество</v>
      </c>
      <c r="F12" s="13">
        <v>67.895836199999991</v>
      </c>
      <c r="G12" s="13">
        <v>67.963799999999992</v>
      </c>
      <c r="H12" s="14">
        <v>68.099999999999994</v>
      </c>
      <c r="I12" s="15">
        <v>67.963799999999992</v>
      </c>
      <c r="J12" s="14">
        <v>67.599999999999994</v>
      </c>
      <c r="K12" s="14">
        <v>68.8</v>
      </c>
      <c r="L12" s="15">
        <v>68.111999999999995</v>
      </c>
      <c r="M12" s="15">
        <v>68.180111999999994</v>
      </c>
      <c r="N12" s="15">
        <v>68.180111999999994</v>
      </c>
      <c r="O12" s="15">
        <v>66.816509759999988</v>
      </c>
      <c r="P12" s="17">
        <f t="shared" si="3"/>
        <v>1.1349758054456075E-2</v>
      </c>
      <c r="Q12" s="17">
        <f t="shared" si="4"/>
        <v>1.1133896790157109E-2</v>
      </c>
      <c r="R12" s="21">
        <f t="shared" si="5"/>
        <v>1.0933085024402774E-2</v>
      </c>
      <c r="S12" s="22">
        <f t="shared" si="6"/>
        <v>1.1133896790157109E-2</v>
      </c>
      <c r="T12" s="21">
        <f t="shared" si="7"/>
        <v>1.0113553058751364E-2</v>
      </c>
      <c r="U12" s="21">
        <f t="shared" si="8"/>
        <v>8.82232252769799E-3</v>
      </c>
      <c r="V12" s="22">
        <f t="shared" si="9"/>
        <v>8.9123462269602126E-3</v>
      </c>
      <c r="W12" s="22">
        <f t="shared" si="10"/>
        <v>9.10332507468079E-3</v>
      </c>
      <c r="X12" s="22">
        <f t="shared" si="11"/>
        <v>9.2891072190620302E-3</v>
      </c>
      <c r="Y12" s="22">
        <f t="shared" si="12"/>
        <v>9.2891072190620302E-3</v>
      </c>
      <c r="Z12" s="5" t="s">
        <v>4</v>
      </c>
      <c r="AA12" s="31" t="s">
        <v>218</v>
      </c>
      <c r="AB12" s="4" t="s">
        <v>17</v>
      </c>
      <c r="AC12" s="4" t="s">
        <v>205</v>
      </c>
    </row>
    <row r="13" spans="1:39" ht="31.5" hidden="1">
      <c r="A13" t="s">
        <v>349</v>
      </c>
      <c r="B13" s="4" t="str">
        <f t="shared" ca="1" si="1"/>
        <v>Алжир</v>
      </c>
      <c r="C13" s="5" t="s">
        <v>5</v>
      </c>
      <c r="D13" s="3" t="s">
        <v>6</v>
      </c>
      <c r="E13" s="4" t="str">
        <f t="shared" ca="1" si="2"/>
        <v>K Недвижимость, аренда и деловая активность</v>
      </c>
      <c r="F13" s="13">
        <v>59.820120000000003</v>
      </c>
      <c r="G13" s="13">
        <v>59.88</v>
      </c>
      <c r="H13" s="14">
        <v>60</v>
      </c>
      <c r="I13" s="15">
        <v>59.88</v>
      </c>
      <c r="J13" s="14">
        <v>68</v>
      </c>
      <c r="K13" s="14">
        <v>72.400000000000006</v>
      </c>
      <c r="L13" s="15">
        <v>71.676000000000002</v>
      </c>
      <c r="M13" s="15">
        <v>71.747675999999998</v>
      </c>
      <c r="N13" s="15">
        <v>71.747675999999998</v>
      </c>
      <c r="O13" s="15">
        <v>70.312722479999991</v>
      </c>
      <c r="P13" s="17">
        <f t="shared" si="3"/>
        <v>9.9997868321198904E-3</v>
      </c>
      <c r="Q13" s="17">
        <f t="shared" si="4"/>
        <v>9.8096006961736655E-3</v>
      </c>
      <c r="R13" s="21">
        <f t="shared" si="5"/>
        <v>9.6326740303108137E-3</v>
      </c>
      <c r="S13" s="22">
        <f t="shared" si="6"/>
        <v>9.8096006961736655E-3</v>
      </c>
      <c r="T13" s="21">
        <f t="shared" si="7"/>
        <v>1.0173396567974745E-2</v>
      </c>
      <c r="U13" s="21">
        <f t="shared" si="8"/>
        <v>9.2839556832170714E-3</v>
      </c>
      <c r="V13" s="22">
        <f t="shared" si="9"/>
        <v>9.3786899248825516E-3</v>
      </c>
      <c r="W13" s="22">
        <f t="shared" si="10"/>
        <v>9.5796618518443205E-3</v>
      </c>
      <c r="X13" s="22">
        <f t="shared" si="11"/>
        <v>9.7751651549431839E-3</v>
      </c>
      <c r="Y13" s="22">
        <f t="shared" si="12"/>
        <v>9.7751651549431821E-3</v>
      </c>
      <c r="Z13" s="5" t="s">
        <v>4</v>
      </c>
      <c r="AA13" s="31" t="s">
        <v>218</v>
      </c>
      <c r="AB13" s="4" t="s">
        <v>18</v>
      </c>
      <c r="AC13" s="4" t="s">
        <v>206</v>
      </c>
    </row>
    <row r="14" spans="1:39" ht="47.25" hidden="1">
      <c r="A14" t="s">
        <v>349</v>
      </c>
      <c r="B14" s="4" t="str">
        <f t="shared" ca="1" si="1"/>
        <v>Алжир</v>
      </c>
      <c r="C14" s="5" t="s">
        <v>5</v>
      </c>
      <c r="D14" s="3" t="s">
        <v>6</v>
      </c>
      <c r="E14" s="4" t="str">
        <f t="shared" ca="1" si="2"/>
        <v>L Государственное управление и оборона; обязательное соц.страхование</v>
      </c>
      <c r="F14" s="13">
        <v>1005.1774164000001</v>
      </c>
      <c r="G14" s="13">
        <v>1006.1836000000001</v>
      </c>
      <c r="H14" s="14">
        <v>1008.2</v>
      </c>
      <c r="I14" s="15">
        <v>1006.1836000000001</v>
      </c>
      <c r="J14" s="14">
        <v>1071.2</v>
      </c>
      <c r="K14" s="14">
        <v>1104.0999999999999</v>
      </c>
      <c r="L14" s="15">
        <v>1093.059</v>
      </c>
      <c r="M14" s="15">
        <v>1094.1520589999998</v>
      </c>
      <c r="N14" s="15">
        <v>1094.1520589999998</v>
      </c>
      <c r="O14" s="15">
        <v>1072.2690178199998</v>
      </c>
      <c r="P14" s="17">
        <f t="shared" si="3"/>
        <v>0.16802975140238791</v>
      </c>
      <c r="Q14" s="17">
        <f t="shared" si="4"/>
        <v>0.16483399036470484</v>
      </c>
      <c r="R14" s="21">
        <f t="shared" si="5"/>
        <v>0.16186103262265605</v>
      </c>
      <c r="S14" s="22">
        <f t="shared" si="6"/>
        <v>0.16483399036470484</v>
      </c>
      <c r="T14" s="21">
        <f t="shared" si="7"/>
        <v>0.16026091770021395</v>
      </c>
      <c r="U14" s="21">
        <f t="shared" si="8"/>
        <v>0.14158032416906033</v>
      </c>
      <c r="V14" s="22">
        <f t="shared" si="9"/>
        <v>0.14302502135445888</v>
      </c>
      <c r="W14" s="22">
        <f t="shared" si="10"/>
        <v>0.14608984324062585</v>
      </c>
      <c r="X14" s="22">
        <f t="shared" si="11"/>
        <v>0.14907126861288353</v>
      </c>
      <c r="Y14" s="22">
        <f t="shared" si="12"/>
        <v>0.14907126861288353</v>
      </c>
      <c r="Z14" s="5" t="s">
        <v>4</v>
      </c>
      <c r="AA14" s="31" t="s">
        <v>218</v>
      </c>
      <c r="AB14" s="4" t="s">
        <v>19</v>
      </c>
      <c r="AC14" s="4" t="s">
        <v>215</v>
      </c>
    </row>
    <row r="15" spans="1:39" ht="15.75" hidden="1">
      <c r="A15" t="s">
        <v>349</v>
      </c>
      <c r="B15" s="4" t="str">
        <f t="shared" ca="1" si="1"/>
        <v>Алжир</v>
      </c>
      <c r="C15" s="5" t="s">
        <v>5</v>
      </c>
      <c r="D15" s="3" t="s">
        <v>6</v>
      </c>
      <c r="E15" s="4" t="str">
        <f t="shared" ca="1" si="2"/>
        <v>M Образование</v>
      </c>
      <c r="F15" s="13">
        <v>608.47032059999992</v>
      </c>
      <c r="G15" s="13">
        <v>609.07939999999996</v>
      </c>
      <c r="H15" s="14">
        <v>610.29999999999995</v>
      </c>
      <c r="I15" s="15">
        <v>609.07939999999996</v>
      </c>
      <c r="J15" s="14">
        <v>627.70000000000005</v>
      </c>
      <c r="K15" s="14">
        <v>634</v>
      </c>
      <c r="L15" s="15">
        <v>627.66</v>
      </c>
      <c r="M15" s="15">
        <v>628.28765999999985</v>
      </c>
      <c r="N15" s="15">
        <v>628.28765999999985</v>
      </c>
      <c r="O15" s="15">
        <v>615.72190679999983</v>
      </c>
      <c r="P15" s="17">
        <f t="shared" si="3"/>
        <v>0.10171449839404614</v>
      </c>
      <c r="Q15" s="17">
        <f t="shared" si="4"/>
        <v>9.9779988414579801E-2</v>
      </c>
      <c r="R15" s="21">
        <f t="shared" si="5"/>
        <v>9.7980349344978152E-2</v>
      </c>
      <c r="S15" s="22">
        <f t="shared" si="6"/>
        <v>9.9779988414579801E-2</v>
      </c>
      <c r="T15" s="21">
        <f t="shared" si="7"/>
        <v>9.3909426848790417E-2</v>
      </c>
      <c r="U15" s="21">
        <f t="shared" si="8"/>
        <v>8.1298727944193683E-2</v>
      </c>
      <c r="V15" s="22">
        <f t="shared" si="9"/>
        <v>8.212830680076709E-2</v>
      </c>
      <c r="W15" s="22">
        <f t="shared" si="10"/>
        <v>8.3888199089354937E-2</v>
      </c>
      <c r="X15" s="22">
        <f t="shared" si="11"/>
        <v>8.5600203152402993E-2</v>
      </c>
      <c r="Y15" s="22">
        <f t="shared" si="12"/>
        <v>8.5600203152402993E-2</v>
      </c>
      <c r="Z15" s="5" t="s">
        <v>4</v>
      </c>
      <c r="AA15" s="31" t="s">
        <v>218</v>
      </c>
      <c r="AB15" s="4" t="s">
        <v>20</v>
      </c>
      <c r="AC15" s="4" t="s">
        <v>207</v>
      </c>
    </row>
    <row r="16" spans="1:39" ht="31.5" hidden="1">
      <c r="A16" t="s">
        <v>349</v>
      </c>
      <c r="B16" s="4" t="str">
        <f t="shared" ca="1" si="1"/>
        <v>Алжир</v>
      </c>
      <c r="C16" s="5" t="s">
        <v>5</v>
      </c>
      <c r="D16" s="3" t="s">
        <v>6</v>
      </c>
      <c r="E16" s="4" t="str">
        <f t="shared" ca="1" si="2"/>
        <v>N Здравоохранение и социальная работа</v>
      </c>
      <c r="F16" s="13">
        <v>216.4491342</v>
      </c>
      <c r="G16" s="13">
        <v>216.66579999999999</v>
      </c>
      <c r="H16" s="14">
        <v>217.1</v>
      </c>
      <c r="I16" s="15">
        <v>216.66579999999999</v>
      </c>
      <c r="J16" s="14">
        <v>245</v>
      </c>
      <c r="K16" s="14">
        <v>235.5</v>
      </c>
      <c r="L16" s="15">
        <v>233.14500000000001</v>
      </c>
      <c r="M16" s="15">
        <v>233.37814499999999</v>
      </c>
      <c r="N16" s="15">
        <v>233.37814499999999</v>
      </c>
      <c r="O16" s="15">
        <v>228.71058209999998</v>
      </c>
      <c r="P16" s="17">
        <f t="shared" si="3"/>
        <v>3.6182562020887141E-2</v>
      </c>
      <c r="Q16" s="17">
        <f t="shared" si="4"/>
        <v>3.5494405185655047E-2</v>
      </c>
      <c r="R16" s="21">
        <f t="shared" si="5"/>
        <v>3.485422553300796E-2</v>
      </c>
      <c r="S16" s="22">
        <f t="shared" si="6"/>
        <v>3.5494405185655047E-2</v>
      </c>
      <c r="T16" s="21">
        <f t="shared" si="7"/>
        <v>3.6654149399320775E-2</v>
      </c>
      <c r="U16" s="21">
        <f t="shared" si="8"/>
        <v>3.0198502256873205E-2</v>
      </c>
      <c r="V16" s="22">
        <f t="shared" si="9"/>
        <v>3.0506650239086198E-2</v>
      </c>
      <c r="W16" s="22">
        <f t="shared" si="10"/>
        <v>3.11603641727809E-2</v>
      </c>
      <c r="X16" s="22">
        <f t="shared" si="11"/>
        <v>3.179628997222541E-2</v>
      </c>
      <c r="Y16" s="22">
        <f t="shared" si="12"/>
        <v>3.179628997222541E-2</v>
      </c>
      <c r="Z16" s="5" t="s">
        <v>4</v>
      </c>
      <c r="AA16" s="31" t="s">
        <v>218</v>
      </c>
      <c r="AB16" s="4" t="s">
        <v>21</v>
      </c>
      <c r="AC16" s="4" t="s">
        <v>209</v>
      </c>
    </row>
    <row r="17" spans="1:29" ht="31.5" hidden="1">
      <c r="A17" t="s">
        <v>349</v>
      </c>
      <c r="B17" s="4" t="str">
        <f t="shared" ca="1" si="1"/>
        <v>Алжир</v>
      </c>
      <c r="C17" s="5" t="s">
        <v>5</v>
      </c>
      <c r="D17" s="3" t="s">
        <v>6</v>
      </c>
      <c r="E17" s="4" t="str">
        <f t="shared" ca="1" si="2"/>
        <v>Q Организации и органы вне пределов территории</v>
      </c>
      <c r="F17" s="13">
        <v>8.1754163999999978</v>
      </c>
      <c r="G17" s="13">
        <v>8.1835999999999984</v>
      </c>
      <c r="H17" s="14">
        <v>8.1999999999999993</v>
      </c>
      <c r="I17" s="15">
        <v>8.1835999999999984</v>
      </c>
      <c r="J17" s="14">
        <v>2.9</v>
      </c>
      <c r="K17" s="14">
        <v>3.9</v>
      </c>
      <c r="L17" s="15">
        <v>3.8609999999999998</v>
      </c>
      <c r="M17" s="15">
        <v>3.8648609999999994</v>
      </c>
      <c r="N17" s="15">
        <v>3.8648609999999994</v>
      </c>
      <c r="O17" s="15">
        <v>3.7875637799999993</v>
      </c>
      <c r="P17" s="17">
        <f t="shared" si="3"/>
        <v>1.3666375337230514E-3</v>
      </c>
      <c r="Q17" s="17">
        <f t="shared" si="4"/>
        <v>1.3406454284770673E-3</v>
      </c>
      <c r="R17" s="21">
        <f t="shared" si="5"/>
        <v>1.3164654508091445E-3</v>
      </c>
      <c r="S17" s="22">
        <f t="shared" si="6"/>
        <v>1.3406454284770673E-3</v>
      </c>
      <c r="T17" s="21">
        <f t="shared" si="7"/>
        <v>4.3386544186951122E-4</v>
      </c>
      <c r="U17" s="21">
        <f t="shared" si="8"/>
        <v>5.0010258514567095E-4</v>
      </c>
      <c r="V17" s="22">
        <f t="shared" si="9"/>
        <v>5.0520567274919815E-4</v>
      </c>
      <c r="W17" s="22">
        <f t="shared" si="10"/>
        <v>5.1603150859382376E-4</v>
      </c>
      <c r="X17" s="22">
        <f t="shared" si="11"/>
        <v>5.2656276387124876E-4</v>
      </c>
      <c r="Y17" s="22">
        <f t="shared" si="12"/>
        <v>5.2656276387124876E-4</v>
      </c>
      <c r="Z17" s="5" t="s">
        <v>4</v>
      </c>
      <c r="AA17" s="31" t="s">
        <v>218</v>
      </c>
      <c r="AB17" s="4" t="s">
        <v>22</v>
      </c>
      <c r="AC17" s="4" t="s">
        <v>211</v>
      </c>
    </row>
    <row r="18" spans="1:29" ht="31.5" hidden="1">
      <c r="A18" t="s">
        <v>349</v>
      </c>
      <c r="B18" s="4" t="str">
        <f t="shared" ca="1" si="1"/>
        <v>Алжир</v>
      </c>
      <c r="C18" s="5" t="s">
        <v>5</v>
      </c>
      <c r="D18" s="3" t="s">
        <v>6</v>
      </c>
      <c r="E18" s="4" t="str">
        <f t="shared" ca="1" si="2"/>
        <v>X Неклассифицируемые по экономической деятельности</v>
      </c>
      <c r="F18" s="13">
        <v>0</v>
      </c>
      <c r="G18" s="13">
        <v>0</v>
      </c>
      <c r="H18" s="14">
        <v>0</v>
      </c>
      <c r="I18" s="15">
        <v>0</v>
      </c>
      <c r="J18" s="14">
        <v>1.4</v>
      </c>
      <c r="K18" s="14">
        <v>16.2</v>
      </c>
      <c r="L18" s="15">
        <v>16.038</v>
      </c>
      <c r="M18" s="15">
        <v>16.054037999999998</v>
      </c>
      <c r="N18" s="15">
        <v>16.054037999999998</v>
      </c>
      <c r="O18" s="15">
        <v>15.732957239999998</v>
      </c>
      <c r="P18" s="17">
        <f t="shared" si="3"/>
        <v>0</v>
      </c>
      <c r="Q18" s="17">
        <f t="shared" si="4"/>
        <v>0</v>
      </c>
      <c r="R18" s="21">
        <f t="shared" si="5"/>
        <v>0</v>
      </c>
      <c r="S18" s="22">
        <f t="shared" si="6"/>
        <v>0</v>
      </c>
      <c r="T18" s="21">
        <f t="shared" si="7"/>
        <v>2.0945228228183297E-4</v>
      </c>
      <c r="U18" s="21">
        <f t="shared" si="8"/>
        <v>2.0773491998358636E-3</v>
      </c>
      <c r="V18" s="22">
        <f t="shared" si="9"/>
        <v>2.0985466406505155E-3</v>
      </c>
      <c r="W18" s="22">
        <f t="shared" si="10"/>
        <v>2.1435154972358835E-3</v>
      </c>
      <c r="X18" s="22">
        <f t="shared" si="11"/>
        <v>2.1872607114651874E-3</v>
      </c>
      <c r="Y18" s="22">
        <f t="shared" si="12"/>
        <v>2.1872607114651874E-3</v>
      </c>
      <c r="Z18" s="5" t="s">
        <v>4</v>
      </c>
      <c r="AA18" s="31" t="s">
        <v>218</v>
      </c>
      <c r="AB18" s="4" t="s">
        <v>23</v>
      </c>
      <c r="AC18" s="4" t="s">
        <v>213</v>
      </c>
    </row>
    <row r="19" spans="1:29" ht="15.75" hidden="1">
      <c r="A19" t="s">
        <v>349</v>
      </c>
      <c r="B19" s="4" t="str">
        <f t="shared" ca="1" si="1"/>
        <v>Ангилла</v>
      </c>
      <c r="C19" s="2" t="s">
        <v>25</v>
      </c>
      <c r="D19" s="3" t="s">
        <v>6</v>
      </c>
      <c r="E19" s="4" t="str">
        <f t="shared" ca="1" si="2"/>
        <v xml:space="preserve">Итого </v>
      </c>
      <c r="F19" s="13">
        <v>5.4204975999999991</v>
      </c>
      <c r="G19" s="13">
        <v>5.5311199999999996</v>
      </c>
      <c r="H19" s="14">
        <v>5.6440000000000001</v>
      </c>
      <c r="I19" s="15">
        <v>5.5311199999999996</v>
      </c>
      <c r="J19" s="15">
        <v>5.4204975999999991</v>
      </c>
      <c r="K19" s="15">
        <v>5.3120876479999994</v>
      </c>
      <c r="L19" s="15">
        <v>5.2058458950399995</v>
      </c>
      <c r="M19" s="15">
        <v>5.1017289771391994</v>
      </c>
      <c r="N19" s="15">
        <v>4.9996943975964152</v>
      </c>
      <c r="O19" s="15">
        <v>4.8997005096444868</v>
      </c>
      <c r="P19" s="17">
        <f t="shared" ref="P19:Y19" si="13">F19/F$19</f>
        <v>1</v>
      </c>
      <c r="Q19" s="17">
        <f t="shared" si="13"/>
        <v>1</v>
      </c>
      <c r="R19" s="21">
        <f t="shared" si="13"/>
        <v>1</v>
      </c>
      <c r="S19" s="22">
        <f t="shared" si="13"/>
        <v>1</v>
      </c>
      <c r="T19" s="22">
        <f t="shared" si="13"/>
        <v>1</v>
      </c>
      <c r="U19" s="22">
        <f t="shared" si="13"/>
        <v>1</v>
      </c>
      <c r="V19" s="22">
        <f t="shared" si="13"/>
        <v>1</v>
      </c>
      <c r="W19" s="22">
        <f t="shared" si="13"/>
        <v>1</v>
      </c>
      <c r="X19" s="22">
        <f t="shared" si="13"/>
        <v>1</v>
      </c>
      <c r="Y19" s="22">
        <f t="shared" si="13"/>
        <v>1</v>
      </c>
      <c r="Z19" s="2" t="s">
        <v>24</v>
      </c>
      <c r="AA19" s="32" t="s">
        <v>219</v>
      </c>
      <c r="AB19" s="4" t="s">
        <v>7</v>
      </c>
      <c r="AC19" s="4" t="s">
        <v>214</v>
      </c>
    </row>
    <row r="20" spans="1:29" ht="31.5" hidden="1">
      <c r="A20" t="s">
        <v>349</v>
      </c>
      <c r="B20" s="4" t="str">
        <f t="shared" ca="1" si="1"/>
        <v>Ангилла</v>
      </c>
      <c r="C20" s="5" t="s">
        <v>25</v>
      </c>
      <c r="D20" s="6" t="s">
        <v>6</v>
      </c>
      <c r="E20" s="4" t="str">
        <f t="shared" ca="1" si="2"/>
        <v xml:space="preserve">A Сельское, лесное и охотничье хоз-во </v>
      </c>
      <c r="F20" s="13">
        <v>5.7826116000000004E-2</v>
      </c>
      <c r="G20" s="13">
        <v>5.7884000000000005E-2</v>
      </c>
      <c r="H20" s="14">
        <v>5.8000000000000003E-2</v>
      </c>
      <c r="I20" s="15">
        <v>5.7884000000000005E-2</v>
      </c>
      <c r="J20" s="15">
        <v>5.7884000000000005E-2</v>
      </c>
      <c r="K20" s="15">
        <v>5.7884000000000005E-2</v>
      </c>
      <c r="L20" s="15">
        <v>5.7305160000000008E-2</v>
      </c>
      <c r="M20" s="15">
        <v>5.7362465160000001E-2</v>
      </c>
      <c r="N20" s="15">
        <v>5.7362465160000001E-2</v>
      </c>
      <c r="O20" s="15">
        <v>5.6215215856799998E-2</v>
      </c>
      <c r="P20" s="17">
        <f t="shared" ref="P20:P35" si="14">F20/F$19</f>
        <v>1.0668045679053526E-2</v>
      </c>
      <c r="Q20" s="17">
        <f t="shared" ref="Q20:Q35" si="15">G20/G$19</f>
        <v>1.0465149915387844E-2</v>
      </c>
      <c r="R20" s="21">
        <f t="shared" ref="R20:R35" si="16">H20/H$19</f>
        <v>1.0276399716513111E-2</v>
      </c>
      <c r="S20" s="22">
        <f t="shared" ref="S20:S35" si="17">I20/I$19</f>
        <v>1.0465149915387844E-2</v>
      </c>
      <c r="T20" s="22">
        <f t="shared" ref="T20:T35" si="18">J20/J$19</f>
        <v>1.0678724403456984E-2</v>
      </c>
      <c r="U20" s="22">
        <f t="shared" ref="U20:U35" si="19">K20/K$19</f>
        <v>1.0896657554547943E-2</v>
      </c>
      <c r="V20" s="22">
        <f t="shared" ref="V20:V35" si="20">L20/L$19</f>
        <v>1.1007847937757616E-2</v>
      </c>
      <c r="W20" s="22">
        <f t="shared" ref="W20:W35" si="21">M20/M$19</f>
        <v>1.1243730393566706E-2</v>
      </c>
      <c r="X20" s="22">
        <f t="shared" ref="X20:X35" si="22">N20/N$19</f>
        <v>1.1473194279149701E-2</v>
      </c>
      <c r="Y20" s="22">
        <f t="shared" ref="Y20:Y35" si="23">O20/O$19</f>
        <v>1.1473194279149701E-2</v>
      </c>
      <c r="Z20" s="5" t="s">
        <v>24</v>
      </c>
      <c r="AA20" s="32" t="s">
        <v>219</v>
      </c>
      <c r="AB20" s="4" t="s">
        <v>8</v>
      </c>
      <c r="AC20" s="4" t="s">
        <v>193</v>
      </c>
    </row>
    <row r="21" spans="1:29" ht="15.75" hidden="1">
      <c r="A21" t="s">
        <v>349</v>
      </c>
      <c r="B21" s="4" t="str">
        <f t="shared" ca="1" si="1"/>
        <v>Ангилла</v>
      </c>
      <c r="C21" s="5" t="s">
        <v>25</v>
      </c>
      <c r="D21" s="6" t="s">
        <v>6</v>
      </c>
      <c r="E21" s="4" t="str">
        <f t="shared" ca="1" si="2"/>
        <v>B Рыбное хоз-во</v>
      </c>
      <c r="F21" s="13">
        <v>0.10468521</v>
      </c>
      <c r="G21" s="13">
        <v>0.10478999999999999</v>
      </c>
      <c r="H21" s="14">
        <v>0.105</v>
      </c>
      <c r="I21" s="15">
        <v>0.10478999999999999</v>
      </c>
      <c r="J21" s="15">
        <v>0.10478999999999999</v>
      </c>
      <c r="K21" s="15">
        <v>0.10478999999999999</v>
      </c>
      <c r="L21" s="15">
        <v>0.10374209999999999</v>
      </c>
      <c r="M21" s="15">
        <v>0.10384584209999997</v>
      </c>
      <c r="N21" s="15">
        <v>0.10384584209999997</v>
      </c>
      <c r="O21" s="15">
        <v>0.10176892525799998</v>
      </c>
      <c r="P21" s="17">
        <f t="shared" si="14"/>
        <v>1.9312841315527934E-2</v>
      </c>
      <c r="Q21" s="17">
        <f t="shared" si="15"/>
        <v>1.8945530019236611E-2</v>
      </c>
      <c r="R21" s="21">
        <f t="shared" si="16"/>
        <v>1.8603827072997872E-2</v>
      </c>
      <c r="S21" s="22">
        <f t="shared" si="17"/>
        <v>1.8945530019236611E-2</v>
      </c>
      <c r="T21" s="22">
        <f t="shared" si="18"/>
        <v>1.9332173489016953E-2</v>
      </c>
      <c r="U21" s="22">
        <f t="shared" si="19"/>
        <v>1.9726707641854031E-2</v>
      </c>
      <c r="V21" s="22">
        <f t="shared" si="20"/>
        <v>1.992800057697499E-2</v>
      </c>
      <c r="W21" s="22">
        <f t="shared" si="21"/>
        <v>2.0355029160767309E-2</v>
      </c>
      <c r="X21" s="22">
        <f t="shared" si="22"/>
        <v>2.0770437919150314E-2</v>
      </c>
      <c r="Y21" s="22">
        <f t="shared" si="23"/>
        <v>2.0770437919150318E-2</v>
      </c>
      <c r="Z21" s="5" t="s">
        <v>24</v>
      </c>
      <c r="AA21" s="32" t="s">
        <v>219</v>
      </c>
      <c r="AB21" s="4" t="s">
        <v>9</v>
      </c>
      <c r="AC21" s="4" t="s">
        <v>195</v>
      </c>
    </row>
    <row r="22" spans="1:29" ht="15.75" hidden="1">
      <c r="A22" t="s">
        <v>349</v>
      </c>
      <c r="B22" s="4" t="str">
        <f t="shared" ca="1" si="1"/>
        <v>Ангилла</v>
      </c>
      <c r="C22" s="5" t="s">
        <v>25</v>
      </c>
      <c r="D22" s="6" t="s">
        <v>6</v>
      </c>
      <c r="E22" s="4" t="str">
        <f t="shared" ca="1" si="2"/>
        <v xml:space="preserve">C Добыча полезных ископаемых </v>
      </c>
      <c r="F22" s="13">
        <v>1.9940040000000003E-2</v>
      </c>
      <c r="G22" s="13">
        <v>1.9960000000000002E-2</v>
      </c>
      <c r="H22" s="14">
        <v>0.02</v>
      </c>
      <c r="I22" s="15">
        <v>1.9960000000000002E-2</v>
      </c>
      <c r="J22" s="15">
        <v>1.9960000000000002E-2</v>
      </c>
      <c r="K22" s="15">
        <v>1.9960000000000002E-2</v>
      </c>
      <c r="L22" s="15">
        <v>1.9760400000000001E-2</v>
      </c>
      <c r="M22" s="15">
        <v>1.97801604E-2</v>
      </c>
      <c r="N22" s="15">
        <v>1.97801604E-2</v>
      </c>
      <c r="O22" s="15">
        <v>1.9384557191999999E-2</v>
      </c>
      <c r="P22" s="17">
        <f t="shared" si="14"/>
        <v>3.6786364410529406E-3</v>
      </c>
      <c r="Q22" s="17">
        <f t="shared" si="15"/>
        <v>3.6086723846164978E-3</v>
      </c>
      <c r="R22" s="21">
        <f t="shared" si="16"/>
        <v>3.5435861091424521E-3</v>
      </c>
      <c r="S22" s="22">
        <f t="shared" si="17"/>
        <v>3.6086723846164978E-3</v>
      </c>
      <c r="T22" s="22">
        <f t="shared" si="18"/>
        <v>3.682318759812753E-3</v>
      </c>
      <c r="U22" s="22">
        <f t="shared" si="19"/>
        <v>3.7574681222579112E-3</v>
      </c>
      <c r="V22" s="22">
        <f t="shared" si="20"/>
        <v>3.7958096337095222E-3</v>
      </c>
      <c r="W22" s="22">
        <f t="shared" si="21"/>
        <v>3.8771484115747261E-3</v>
      </c>
      <c r="X22" s="22">
        <f t="shared" si="22"/>
        <v>3.9562738893619658E-3</v>
      </c>
      <c r="Y22" s="22">
        <f t="shared" si="23"/>
        <v>3.9562738893619658E-3</v>
      </c>
      <c r="Z22" s="5" t="s">
        <v>24</v>
      </c>
      <c r="AA22" s="32" t="s">
        <v>219</v>
      </c>
      <c r="AB22" s="4" t="s">
        <v>10</v>
      </c>
      <c r="AC22" s="4" t="s">
        <v>197</v>
      </c>
    </row>
    <row r="23" spans="1:29" ht="15.75" hidden="1">
      <c r="A23" t="s">
        <v>349</v>
      </c>
      <c r="B23" s="4" t="str">
        <f t="shared" ca="1" si="1"/>
        <v>Ангилла</v>
      </c>
      <c r="C23" s="5" t="s">
        <v>25</v>
      </c>
      <c r="D23" s="6" t="s">
        <v>6</v>
      </c>
      <c r="E23" s="4" t="str">
        <f t="shared" ca="1" si="2"/>
        <v xml:space="preserve">D Промышленность </v>
      </c>
      <c r="F23" s="13">
        <v>0.13459527000000002</v>
      </c>
      <c r="G23" s="13">
        <v>0.13473000000000002</v>
      </c>
      <c r="H23" s="14">
        <v>0.13500000000000001</v>
      </c>
      <c r="I23" s="15">
        <v>0.13473000000000002</v>
      </c>
      <c r="J23" s="15">
        <v>0.13473000000000002</v>
      </c>
      <c r="K23" s="15">
        <v>0.13473000000000002</v>
      </c>
      <c r="L23" s="15">
        <v>0.13338270000000002</v>
      </c>
      <c r="M23" s="15">
        <v>0.13351608270000001</v>
      </c>
      <c r="N23" s="15">
        <v>0.13351608270000001</v>
      </c>
      <c r="O23" s="15">
        <v>0.13084576104600001</v>
      </c>
      <c r="P23" s="17">
        <f t="shared" si="14"/>
        <v>2.4830795977107349E-2</v>
      </c>
      <c r="Q23" s="17">
        <f t="shared" si="15"/>
        <v>2.4358538596161362E-2</v>
      </c>
      <c r="R23" s="21">
        <f t="shared" si="16"/>
        <v>2.3919206236711552E-2</v>
      </c>
      <c r="S23" s="22">
        <f t="shared" si="17"/>
        <v>2.4358538596161362E-2</v>
      </c>
      <c r="T23" s="22">
        <f t="shared" si="18"/>
        <v>2.4855651628736083E-2</v>
      </c>
      <c r="U23" s="22">
        <f t="shared" si="19"/>
        <v>2.5362909825240903E-2</v>
      </c>
      <c r="V23" s="22">
        <f t="shared" si="20"/>
        <v>2.562171502753928E-2</v>
      </c>
      <c r="W23" s="22">
        <f t="shared" si="21"/>
        <v>2.6170751778129404E-2</v>
      </c>
      <c r="X23" s="22">
        <f t="shared" si="22"/>
        <v>2.6704848753193271E-2</v>
      </c>
      <c r="Y23" s="22">
        <f t="shared" si="23"/>
        <v>2.6704848753193271E-2</v>
      </c>
      <c r="Z23" s="5" t="s">
        <v>24</v>
      </c>
      <c r="AA23" s="32" t="s">
        <v>219</v>
      </c>
      <c r="AB23" s="4" t="s">
        <v>11</v>
      </c>
      <c r="AC23" s="4" t="s">
        <v>198</v>
      </c>
    </row>
    <row r="24" spans="1:29" ht="31.5" hidden="1">
      <c r="A24" t="s">
        <v>349</v>
      </c>
      <c r="B24" s="4" t="str">
        <f t="shared" ca="1" si="1"/>
        <v>Ангилла</v>
      </c>
      <c r="C24" s="7" t="s">
        <v>25</v>
      </c>
      <c r="D24" s="3" t="s">
        <v>6</v>
      </c>
      <c r="E24" s="4" t="str">
        <f t="shared" ca="1" si="2"/>
        <v xml:space="preserve">E Электро-, газо- и водоснабжение </v>
      </c>
      <c r="F24" s="13">
        <v>8.0757162000000007E-2</v>
      </c>
      <c r="G24" s="13">
        <v>8.0838000000000007E-2</v>
      </c>
      <c r="H24" s="14">
        <v>8.1000000000000003E-2</v>
      </c>
      <c r="I24" s="15">
        <v>8.0838000000000007E-2</v>
      </c>
      <c r="J24" s="15">
        <v>8.0838000000000007E-2</v>
      </c>
      <c r="K24" s="15">
        <v>8.0838000000000007E-2</v>
      </c>
      <c r="L24" s="15">
        <v>8.002962000000001E-2</v>
      </c>
      <c r="M24" s="15">
        <v>8.0109649620000001E-2</v>
      </c>
      <c r="N24" s="15">
        <v>8.0109649620000001E-2</v>
      </c>
      <c r="O24" s="15">
        <v>7.8507456627600003E-2</v>
      </c>
      <c r="P24" s="17">
        <f t="shared" si="14"/>
        <v>1.4898477586264409E-2</v>
      </c>
      <c r="Q24" s="17">
        <f t="shared" si="15"/>
        <v>1.4615123157696816E-2</v>
      </c>
      <c r="R24" s="21">
        <f t="shared" si="16"/>
        <v>1.4351523742026931E-2</v>
      </c>
      <c r="S24" s="22">
        <f t="shared" si="17"/>
        <v>1.4615123157696816E-2</v>
      </c>
      <c r="T24" s="22">
        <f t="shared" si="18"/>
        <v>1.4913390977241651E-2</v>
      </c>
      <c r="U24" s="22">
        <f t="shared" si="19"/>
        <v>1.521774589514454E-2</v>
      </c>
      <c r="V24" s="22">
        <f t="shared" si="20"/>
        <v>1.5373029016523567E-2</v>
      </c>
      <c r="W24" s="22">
        <f t="shared" si="21"/>
        <v>1.5702451066877642E-2</v>
      </c>
      <c r="X24" s="22">
        <f t="shared" si="22"/>
        <v>1.6022909251915962E-2</v>
      </c>
      <c r="Y24" s="22">
        <f t="shared" si="23"/>
        <v>1.6022909251915962E-2</v>
      </c>
      <c r="Z24" s="7" t="s">
        <v>24</v>
      </c>
      <c r="AA24" s="32" t="s">
        <v>219</v>
      </c>
      <c r="AB24" s="4" t="s">
        <v>12</v>
      </c>
      <c r="AC24" s="4" t="s">
        <v>201</v>
      </c>
    </row>
    <row r="25" spans="1:29" ht="15.75" hidden="1">
      <c r="A25" t="s">
        <v>349</v>
      </c>
      <c r="B25" s="4" t="str">
        <f t="shared" ca="1" si="1"/>
        <v>Ангилла</v>
      </c>
      <c r="C25" s="5" t="s">
        <v>25</v>
      </c>
      <c r="D25" s="6" t="s">
        <v>6</v>
      </c>
      <c r="E25" s="4" t="str">
        <f t="shared" ca="1" si="2"/>
        <v xml:space="preserve">F Строительство </v>
      </c>
      <c r="F25" s="13">
        <v>0.8265146579999999</v>
      </c>
      <c r="G25" s="13">
        <v>0.82734199999999991</v>
      </c>
      <c r="H25" s="14">
        <v>0.82899999999999996</v>
      </c>
      <c r="I25" s="15">
        <v>0.82734199999999991</v>
      </c>
      <c r="J25" s="15">
        <v>0.82734199999999991</v>
      </c>
      <c r="K25" s="15">
        <v>0.82734199999999991</v>
      </c>
      <c r="L25" s="15">
        <v>0.81906857999999994</v>
      </c>
      <c r="M25" s="15">
        <v>0.81988764857999985</v>
      </c>
      <c r="N25" s="15">
        <v>0.81988764857999985</v>
      </c>
      <c r="O25" s="15">
        <v>0.80348989560839978</v>
      </c>
      <c r="P25" s="17">
        <f t="shared" si="14"/>
        <v>0.15247948048164434</v>
      </c>
      <c r="Q25" s="17">
        <f t="shared" si="15"/>
        <v>0.1495794703423538</v>
      </c>
      <c r="R25" s="21">
        <f t="shared" si="16"/>
        <v>0.14688164422395464</v>
      </c>
      <c r="S25" s="22">
        <f t="shared" si="17"/>
        <v>0.1495794703423538</v>
      </c>
      <c r="T25" s="22">
        <f t="shared" si="18"/>
        <v>0.15263211259423859</v>
      </c>
      <c r="U25" s="22">
        <f t="shared" si="19"/>
        <v>0.1557470536675904</v>
      </c>
      <c r="V25" s="22">
        <f t="shared" si="20"/>
        <v>0.15733630931725967</v>
      </c>
      <c r="W25" s="22">
        <f t="shared" si="21"/>
        <v>0.16070780165977239</v>
      </c>
      <c r="X25" s="22">
        <f t="shared" si="22"/>
        <v>0.16398755271405346</v>
      </c>
      <c r="Y25" s="22">
        <f t="shared" si="23"/>
        <v>0.16398755271405344</v>
      </c>
      <c r="Z25" s="5" t="s">
        <v>24</v>
      </c>
      <c r="AA25" s="32" t="s">
        <v>219</v>
      </c>
      <c r="AB25" s="4" t="s">
        <v>13</v>
      </c>
      <c r="AC25" s="4" t="s">
        <v>200</v>
      </c>
    </row>
    <row r="26" spans="1:29" ht="47.25" hidden="1" customHeight="1">
      <c r="A26" t="s">
        <v>349</v>
      </c>
      <c r="B26" s="4" t="str">
        <f t="shared" ca="1" si="1"/>
        <v>Ангилла</v>
      </c>
      <c r="C26" s="8" t="s">
        <v>25</v>
      </c>
      <c r="D26" s="3" t="s">
        <v>6</v>
      </c>
      <c r="E26" s="4" t="str">
        <f t="shared" ca="1" si="2"/>
        <v xml:space="preserve">G Оптовая и розничная торгоалв, ремонт автомашин, мотоциклов и личного имущества домохозяйств </v>
      </c>
      <c r="F26" s="13">
        <v>0.53590320000000002</v>
      </c>
      <c r="G26" s="13">
        <v>0.54683999999999999</v>
      </c>
      <c r="H26" s="14">
        <v>0.55800000000000005</v>
      </c>
      <c r="I26" s="15">
        <v>0.55688400000000005</v>
      </c>
      <c r="J26" s="15">
        <v>0.55688400000000005</v>
      </c>
      <c r="K26" s="15">
        <v>0.55688400000000005</v>
      </c>
      <c r="L26" s="15">
        <v>0.55131516000000003</v>
      </c>
      <c r="M26" s="15">
        <v>0.55186647515999998</v>
      </c>
      <c r="N26" s="15">
        <v>0.55186647515999998</v>
      </c>
      <c r="O26" s="15">
        <v>0.54082914565679996</v>
      </c>
      <c r="P26" s="17">
        <f t="shared" si="14"/>
        <v>9.8866052445074432E-2</v>
      </c>
      <c r="Q26" s="17">
        <f t="shared" si="15"/>
        <v>9.8866052445074418E-2</v>
      </c>
      <c r="R26" s="21">
        <f t="shared" si="16"/>
        <v>9.8866052445074418E-2</v>
      </c>
      <c r="S26" s="22">
        <f t="shared" si="17"/>
        <v>0.10068195953080029</v>
      </c>
      <c r="T26" s="22">
        <f t="shared" si="18"/>
        <v>0.10273669339877581</v>
      </c>
      <c r="U26" s="22">
        <f t="shared" si="19"/>
        <v>0.10483336061099573</v>
      </c>
      <c r="V26" s="22">
        <f t="shared" si="20"/>
        <v>0.10590308878049567</v>
      </c>
      <c r="W26" s="22">
        <f t="shared" si="21"/>
        <v>0.10817244068293486</v>
      </c>
      <c r="X26" s="22">
        <f t="shared" si="22"/>
        <v>0.11038004151319884</v>
      </c>
      <c r="Y26" s="22">
        <f t="shared" si="23"/>
        <v>0.11038004151319884</v>
      </c>
      <c r="Z26" s="8" t="s">
        <v>24</v>
      </c>
      <c r="AA26" s="32" t="s">
        <v>219</v>
      </c>
      <c r="AB26" s="4" t="s">
        <v>14</v>
      </c>
      <c r="AC26" s="4" t="s">
        <v>203</v>
      </c>
    </row>
    <row r="27" spans="1:29" ht="15.75" hidden="1">
      <c r="A27" t="s">
        <v>349</v>
      </c>
      <c r="B27" s="4" t="str">
        <f t="shared" ca="1" si="1"/>
        <v>Ангилла</v>
      </c>
      <c r="C27" s="5" t="s">
        <v>25</v>
      </c>
      <c r="D27" s="3" t="s">
        <v>6</v>
      </c>
      <c r="E27" s="4" t="str">
        <f t="shared" ca="1" si="2"/>
        <v xml:space="preserve">H Отели и рестораны </v>
      </c>
      <c r="F27" s="13">
        <v>1.5251152000000001</v>
      </c>
      <c r="G27" s="13">
        <v>1.5562400000000001</v>
      </c>
      <c r="H27" s="14">
        <v>1.5880000000000001</v>
      </c>
      <c r="I27" s="15">
        <v>1.584824</v>
      </c>
      <c r="J27" s="15">
        <v>1.584824</v>
      </c>
      <c r="K27" s="15">
        <v>1.584824</v>
      </c>
      <c r="L27" s="15">
        <v>1.5689757600000001</v>
      </c>
      <c r="M27" s="15">
        <v>1.57054473576</v>
      </c>
      <c r="N27" s="15">
        <v>1.57054473576</v>
      </c>
      <c r="O27" s="15">
        <v>1.5391338410447999</v>
      </c>
      <c r="P27" s="17">
        <f t="shared" si="14"/>
        <v>0.28136073706591075</v>
      </c>
      <c r="Q27" s="17">
        <f t="shared" si="15"/>
        <v>0.28136073706591075</v>
      </c>
      <c r="R27" s="21">
        <f t="shared" si="16"/>
        <v>0.28136073706591069</v>
      </c>
      <c r="S27" s="22">
        <f t="shared" si="17"/>
        <v>0.28652858733854991</v>
      </c>
      <c r="T27" s="22">
        <f t="shared" si="18"/>
        <v>0.29237610952913257</v>
      </c>
      <c r="U27" s="22">
        <f t="shared" si="19"/>
        <v>0.29834296890727813</v>
      </c>
      <c r="V27" s="22">
        <f t="shared" si="20"/>
        <v>0.30138728491653605</v>
      </c>
      <c r="W27" s="22">
        <f t="shared" si="21"/>
        <v>0.30784558387903327</v>
      </c>
      <c r="X27" s="22">
        <f t="shared" si="22"/>
        <v>0.31412814681534007</v>
      </c>
      <c r="Y27" s="22">
        <f t="shared" si="23"/>
        <v>0.31412814681534007</v>
      </c>
      <c r="Z27" s="5" t="s">
        <v>24</v>
      </c>
      <c r="AA27" s="32" t="s">
        <v>219</v>
      </c>
      <c r="AB27" s="4" t="s">
        <v>15</v>
      </c>
      <c r="AC27" s="4" t="s">
        <v>202</v>
      </c>
    </row>
    <row r="28" spans="1:29" ht="31.5" hidden="1">
      <c r="A28" t="s">
        <v>349</v>
      </c>
      <c r="B28" s="4" t="str">
        <f t="shared" ca="1" si="1"/>
        <v>Ангилла</v>
      </c>
      <c r="C28" s="5" t="s">
        <v>25</v>
      </c>
      <c r="D28" s="3" t="s">
        <v>6</v>
      </c>
      <c r="E28" s="4" t="str">
        <f t="shared" ca="1" si="2"/>
        <v xml:space="preserve">I Транспорт, складское хозяйство и связь </v>
      </c>
      <c r="F28" s="13">
        <v>0.36591239999999997</v>
      </c>
      <c r="G28" s="13">
        <v>0.37337999999999999</v>
      </c>
      <c r="H28" s="14">
        <v>0.38100000000000001</v>
      </c>
      <c r="I28" s="15">
        <v>0.38023800000000002</v>
      </c>
      <c r="J28" s="15">
        <v>0.38023800000000002</v>
      </c>
      <c r="K28" s="15">
        <v>0.38023800000000002</v>
      </c>
      <c r="L28" s="15">
        <v>0.37643562000000003</v>
      </c>
      <c r="M28" s="15">
        <v>0.37681205561999997</v>
      </c>
      <c r="N28" s="15">
        <v>0.37681205561999997</v>
      </c>
      <c r="O28" s="15">
        <v>0.36927581450759994</v>
      </c>
      <c r="P28" s="17">
        <f t="shared" si="14"/>
        <v>6.7505315379163724E-2</v>
      </c>
      <c r="Q28" s="17">
        <f t="shared" si="15"/>
        <v>6.7505315379163711E-2</v>
      </c>
      <c r="R28" s="21">
        <f t="shared" si="16"/>
        <v>6.7505315379163711E-2</v>
      </c>
      <c r="S28" s="22">
        <f t="shared" si="17"/>
        <v>6.8745208926944287E-2</v>
      </c>
      <c r="T28" s="22">
        <f t="shared" si="18"/>
        <v>7.0148172374432952E-2</v>
      </c>
      <c r="U28" s="22">
        <f t="shared" si="19"/>
        <v>7.15797677290132E-2</v>
      </c>
      <c r="V28" s="22">
        <f t="shared" si="20"/>
        <v>7.2310173522166399E-2</v>
      </c>
      <c r="W28" s="22">
        <f t="shared" si="21"/>
        <v>7.3859677240498536E-2</v>
      </c>
      <c r="X28" s="22">
        <f t="shared" si="22"/>
        <v>7.5367017592345445E-2</v>
      </c>
      <c r="Y28" s="22">
        <f t="shared" si="23"/>
        <v>7.5367017592345431E-2</v>
      </c>
      <c r="Z28" s="5" t="s">
        <v>24</v>
      </c>
      <c r="AA28" s="32" t="s">
        <v>219</v>
      </c>
      <c r="AB28" s="4" t="s">
        <v>16</v>
      </c>
      <c r="AC28" s="4" t="s">
        <v>204</v>
      </c>
    </row>
    <row r="29" spans="1:29" ht="15.75" hidden="1">
      <c r="A29" t="s">
        <v>349</v>
      </c>
      <c r="B29" s="4" t="str">
        <f t="shared" ca="1" si="1"/>
        <v>Ангилла</v>
      </c>
      <c r="C29" s="5" t="s">
        <v>25</v>
      </c>
      <c r="D29" s="3" t="s">
        <v>6</v>
      </c>
      <c r="E29" s="4" t="str">
        <f t="shared" ca="1" si="2"/>
        <v>J Финансовое посредничество</v>
      </c>
      <c r="F29" s="13">
        <v>0.19208</v>
      </c>
      <c r="G29" s="13">
        <v>0.19600000000000001</v>
      </c>
      <c r="H29" s="14">
        <v>0.2</v>
      </c>
      <c r="I29" s="15">
        <v>0.1996</v>
      </c>
      <c r="J29" s="15">
        <v>0.1996</v>
      </c>
      <c r="K29" s="15">
        <v>0.1996</v>
      </c>
      <c r="L29" s="15">
        <v>0.197604</v>
      </c>
      <c r="M29" s="15">
        <v>0.19780160399999999</v>
      </c>
      <c r="N29" s="15">
        <v>0.19780160399999999</v>
      </c>
      <c r="O29" s="15">
        <v>0.19384557191999999</v>
      </c>
      <c r="P29" s="17">
        <f t="shared" si="14"/>
        <v>3.5435861091424527E-2</v>
      </c>
      <c r="Q29" s="17">
        <f t="shared" si="15"/>
        <v>3.5435861091424527E-2</v>
      </c>
      <c r="R29" s="21">
        <f t="shared" si="16"/>
        <v>3.543586109142452E-2</v>
      </c>
      <c r="S29" s="22">
        <f t="shared" si="17"/>
        <v>3.6086723846164973E-2</v>
      </c>
      <c r="T29" s="22">
        <f t="shared" si="18"/>
        <v>3.6823187598127527E-2</v>
      </c>
      <c r="U29" s="22">
        <f t="shared" si="19"/>
        <v>3.7574681222579107E-2</v>
      </c>
      <c r="V29" s="22">
        <f t="shared" si="20"/>
        <v>3.7958096337095223E-2</v>
      </c>
      <c r="W29" s="22">
        <f t="shared" si="21"/>
        <v>3.8771484115747261E-2</v>
      </c>
      <c r="X29" s="22">
        <f t="shared" si="22"/>
        <v>3.9562738893619658E-2</v>
      </c>
      <c r="Y29" s="22">
        <f t="shared" si="23"/>
        <v>3.9562738893619658E-2</v>
      </c>
      <c r="Z29" s="5" t="s">
        <v>24</v>
      </c>
      <c r="AA29" s="32" t="s">
        <v>219</v>
      </c>
      <c r="AB29" s="4" t="s">
        <v>17</v>
      </c>
      <c r="AC29" s="4" t="s">
        <v>205</v>
      </c>
    </row>
    <row r="30" spans="1:29" ht="31.5" hidden="1">
      <c r="A30" t="s">
        <v>349</v>
      </c>
      <c r="B30" s="4" t="str">
        <f t="shared" ca="1" si="1"/>
        <v>Ангилла</v>
      </c>
      <c r="C30" s="5" t="s">
        <v>25</v>
      </c>
      <c r="D30" s="3" t="s">
        <v>6</v>
      </c>
      <c r="E30" s="4" t="str">
        <f t="shared" ca="1" si="2"/>
        <v>K Недвижимость, аренда и деловая активность</v>
      </c>
      <c r="F30" s="13">
        <v>0.22377320000000001</v>
      </c>
      <c r="G30" s="13">
        <v>0.22834000000000002</v>
      </c>
      <c r="H30" s="14">
        <v>0.23300000000000001</v>
      </c>
      <c r="I30" s="15">
        <v>0.23253400000000002</v>
      </c>
      <c r="J30" s="15">
        <v>0.23253400000000002</v>
      </c>
      <c r="K30" s="15">
        <v>0.23253400000000002</v>
      </c>
      <c r="L30" s="15">
        <v>0.23020866000000001</v>
      </c>
      <c r="M30" s="15">
        <v>0.23043886865999999</v>
      </c>
      <c r="N30" s="15">
        <v>0.23043886865999999</v>
      </c>
      <c r="O30" s="15">
        <v>0.22583009128679998</v>
      </c>
      <c r="P30" s="17">
        <f t="shared" si="14"/>
        <v>4.1282778171509577E-2</v>
      </c>
      <c r="Q30" s="17">
        <f t="shared" si="15"/>
        <v>4.1282778171509577E-2</v>
      </c>
      <c r="R30" s="21">
        <f t="shared" si="16"/>
        <v>4.128277817150957E-2</v>
      </c>
      <c r="S30" s="22">
        <f t="shared" si="17"/>
        <v>4.2041033280782202E-2</v>
      </c>
      <c r="T30" s="22">
        <f t="shared" si="18"/>
        <v>4.2899013551818577E-2</v>
      </c>
      <c r="U30" s="22">
        <f t="shared" si="19"/>
        <v>4.3774503624304663E-2</v>
      </c>
      <c r="V30" s="22">
        <f t="shared" si="20"/>
        <v>4.4221182232715935E-2</v>
      </c>
      <c r="W30" s="22">
        <f t="shared" si="21"/>
        <v>4.516877899484556E-2</v>
      </c>
      <c r="X30" s="22">
        <f t="shared" si="22"/>
        <v>4.6090590811066902E-2</v>
      </c>
      <c r="Y30" s="22">
        <f t="shared" si="23"/>
        <v>4.6090590811066902E-2</v>
      </c>
      <c r="Z30" s="5" t="s">
        <v>24</v>
      </c>
      <c r="AA30" s="32" t="s">
        <v>219</v>
      </c>
      <c r="AB30" s="4" t="s">
        <v>18</v>
      </c>
      <c r="AC30" s="4" t="s">
        <v>206</v>
      </c>
    </row>
    <row r="31" spans="1:29" ht="47.25" hidden="1">
      <c r="A31" t="s">
        <v>349</v>
      </c>
      <c r="B31" s="4" t="str">
        <f t="shared" ca="1" si="1"/>
        <v>Ангилла</v>
      </c>
      <c r="C31" s="5" t="s">
        <v>25</v>
      </c>
      <c r="D31" s="3" t="s">
        <v>6</v>
      </c>
      <c r="E31" s="4" t="str">
        <f t="shared" ca="1" si="2"/>
        <v>L Государственное управление и оборона; обязательное соц.страхование</v>
      </c>
      <c r="F31" s="13">
        <v>0.63578480000000004</v>
      </c>
      <c r="G31" s="13">
        <v>0.64876</v>
      </c>
      <c r="H31" s="14">
        <v>0.66200000000000003</v>
      </c>
      <c r="I31" s="15">
        <v>0.66067600000000004</v>
      </c>
      <c r="J31" s="15">
        <v>0.66067600000000004</v>
      </c>
      <c r="K31" s="15">
        <v>0.66067600000000004</v>
      </c>
      <c r="L31" s="15">
        <v>0.65406924</v>
      </c>
      <c r="M31" s="15">
        <v>0.65472330923999988</v>
      </c>
      <c r="N31" s="15">
        <v>0.65472330923999988</v>
      </c>
      <c r="O31" s="15">
        <v>0.64162884305519985</v>
      </c>
      <c r="P31" s="17">
        <f t="shared" si="14"/>
        <v>0.11729270021261519</v>
      </c>
      <c r="Q31" s="17">
        <f t="shared" si="15"/>
        <v>0.11729270021261518</v>
      </c>
      <c r="R31" s="21">
        <f t="shared" si="16"/>
        <v>0.11729270021261518</v>
      </c>
      <c r="S31" s="22">
        <f t="shared" si="17"/>
        <v>0.11944705593080607</v>
      </c>
      <c r="T31" s="22">
        <f t="shared" si="18"/>
        <v>0.12188475094980213</v>
      </c>
      <c r="U31" s="22">
        <f t="shared" si="19"/>
        <v>0.12437219484673685</v>
      </c>
      <c r="V31" s="22">
        <f t="shared" si="20"/>
        <v>0.12564129887578518</v>
      </c>
      <c r="W31" s="22">
        <f t="shared" si="21"/>
        <v>0.12833361242312341</v>
      </c>
      <c r="X31" s="22">
        <f t="shared" si="22"/>
        <v>0.13095266573788103</v>
      </c>
      <c r="Y31" s="22">
        <f t="shared" si="23"/>
        <v>0.13095266573788103</v>
      </c>
      <c r="Z31" s="5" t="s">
        <v>24</v>
      </c>
      <c r="AA31" s="32" t="s">
        <v>219</v>
      </c>
      <c r="AB31" s="4" t="s">
        <v>19</v>
      </c>
      <c r="AC31" s="4" t="s">
        <v>215</v>
      </c>
    </row>
    <row r="32" spans="1:29" ht="15.75" hidden="1">
      <c r="A32" t="s">
        <v>349</v>
      </c>
      <c r="B32" s="4" t="str">
        <f t="shared" ca="1" si="1"/>
        <v>Ангилла</v>
      </c>
      <c r="C32" s="5" t="s">
        <v>25</v>
      </c>
      <c r="D32" s="3" t="s">
        <v>6</v>
      </c>
      <c r="E32" s="4" t="str">
        <f t="shared" ca="1" si="2"/>
        <v>M Образование</v>
      </c>
      <c r="F32" s="13">
        <v>0.23241679999999998</v>
      </c>
      <c r="G32" s="13">
        <v>0.23715999999999998</v>
      </c>
      <c r="H32" s="14">
        <v>0.24199999999999999</v>
      </c>
      <c r="I32" s="15">
        <v>0.24151599999999998</v>
      </c>
      <c r="J32" s="15">
        <v>0.24151599999999998</v>
      </c>
      <c r="K32" s="15">
        <v>0.24151599999999998</v>
      </c>
      <c r="L32" s="15">
        <v>0.23910083999999998</v>
      </c>
      <c r="M32" s="15">
        <v>0.23933994083999996</v>
      </c>
      <c r="N32" s="15">
        <v>0.23933994083999996</v>
      </c>
      <c r="O32" s="15">
        <v>0.23455314202319996</v>
      </c>
      <c r="P32" s="17">
        <f t="shared" si="14"/>
        <v>4.2877391920623675E-2</v>
      </c>
      <c r="Q32" s="17">
        <f t="shared" si="15"/>
        <v>4.2877391920623668E-2</v>
      </c>
      <c r="R32" s="21">
        <f t="shared" si="16"/>
        <v>4.2877391920623668E-2</v>
      </c>
      <c r="S32" s="22">
        <f t="shared" si="17"/>
        <v>4.3664935853859617E-2</v>
      </c>
      <c r="T32" s="22">
        <f t="shared" si="18"/>
        <v>4.4556056993734307E-2</v>
      </c>
      <c r="U32" s="22">
        <f t="shared" si="19"/>
        <v>4.546536427932072E-2</v>
      </c>
      <c r="V32" s="22">
        <f t="shared" si="20"/>
        <v>4.5929296567885212E-2</v>
      </c>
      <c r="W32" s="22">
        <f t="shared" si="21"/>
        <v>4.691349578005418E-2</v>
      </c>
      <c r="X32" s="22">
        <f t="shared" si="22"/>
        <v>4.787091406127978E-2</v>
      </c>
      <c r="Y32" s="22">
        <f t="shared" si="23"/>
        <v>4.787091406127978E-2</v>
      </c>
      <c r="Z32" s="5" t="s">
        <v>24</v>
      </c>
      <c r="AA32" s="32" t="s">
        <v>219</v>
      </c>
      <c r="AB32" s="4" t="s">
        <v>20</v>
      </c>
      <c r="AC32" s="4" t="s">
        <v>207</v>
      </c>
    </row>
    <row r="33" spans="1:29" ht="31.5" hidden="1">
      <c r="A33" t="s">
        <v>349</v>
      </c>
      <c r="B33" s="4" t="str">
        <f t="shared" ca="1" si="1"/>
        <v>Ангилла</v>
      </c>
      <c r="C33" s="5" t="s">
        <v>25</v>
      </c>
      <c r="D33" s="3" t="s">
        <v>6</v>
      </c>
      <c r="E33" s="4" t="str">
        <f t="shared" ca="1" si="2"/>
        <v>N Здравоохранение и социальная работа</v>
      </c>
      <c r="F33" s="13">
        <v>0.13349559999999999</v>
      </c>
      <c r="G33" s="13">
        <v>0.13622000000000001</v>
      </c>
      <c r="H33" s="14">
        <v>0.13900000000000001</v>
      </c>
      <c r="I33" s="15">
        <v>0.13872200000000001</v>
      </c>
      <c r="J33" s="15">
        <v>0.13872200000000001</v>
      </c>
      <c r="K33" s="15">
        <v>0.13872200000000001</v>
      </c>
      <c r="L33" s="15">
        <v>0.13733478000000002</v>
      </c>
      <c r="M33" s="15">
        <v>0.13747211478000002</v>
      </c>
      <c r="N33" s="15">
        <v>0.13747211478000002</v>
      </c>
      <c r="O33" s="15">
        <v>0.13472267248440001</v>
      </c>
      <c r="P33" s="17">
        <f t="shared" si="14"/>
        <v>2.4627923458540046E-2</v>
      </c>
      <c r="Q33" s="17">
        <f t="shared" si="15"/>
        <v>2.4627923458540046E-2</v>
      </c>
      <c r="R33" s="21">
        <f t="shared" si="16"/>
        <v>2.4627923458540046E-2</v>
      </c>
      <c r="S33" s="22">
        <f t="shared" si="17"/>
        <v>2.508027307308466E-2</v>
      </c>
      <c r="T33" s="22">
        <f t="shared" si="18"/>
        <v>2.5592115380698634E-2</v>
      </c>
      <c r="U33" s="22">
        <f t="shared" si="19"/>
        <v>2.6114403449692482E-2</v>
      </c>
      <c r="V33" s="22">
        <f t="shared" si="20"/>
        <v>2.6380876954281183E-2</v>
      </c>
      <c r="W33" s="22">
        <f t="shared" si="21"/>
        <v>2.6946181460444352E-2</v>
      </c>
      <c r="X33" s="22">
        <f t="shared" si="22"/>
        <v>2.7496103531065665E-2</v>
      </c>
      <c r="Y33" s="22">
        <f t="shared" si="23"/>
        <v>2.7496103531065665E-2</v>
      </c>
      <c r="Z33" s="5" t="s">
        <v>24</v>
      </c>
      <c r="AA33" s="32" t="s">
        <v>219</v>
      </c>
      <c r="AB33" s="4" t="s">
        <v>21</v>
      </c>
      <c r="AC33" s="4" t="s">
        <v>209</v>
      </c>
    </row>
    <row r="34" spans="1:29" ht="31.5" hidden="1">
      <c r="A34" t="s">
        <v>349</v>
      </c>
      <c r="B34" s="4" t="str">
        <f t="shared" ca="1" si="1"/>
        <v>Ангилла</v>
      </c>
      <c r="C34" s="5" t="s">
        <v>25</v>
      </c>
      <c r="D34" s="3" t="s">
        <v>6</v>
      </c>
      <c r="E34" s="4" t="str">
        <f t="shared" ca="1" si="2"/>
        <v>O Другие коммунальные, социальные и личные виды услуг</v>
      </c>
      <c r="F34" s="13">
        <v>0.1575056</v>
      </c>
      <c r="G34" s="13">
        <v>0.16072</v>
      </c>
      <c r="H34" s="14">
        <v>0.16400000000000001</v>
      </c>
      <c r="I34" s="15">
        <v>0.16367200000000001</v>
      </c>
      <c r="J34" s="15">
        <v>0.16367200000000001</v>
      </c>
      <c r="K34" s="15">
        <v>0.16367200000000001</v>
      </c>
      <c r="L34" s="15">
        <v>0.16203528</v>
      </c>
      <c r="M34" s="15">
        <v>0.16219731527999998</v>
      </c>
      <c r="N34" s="15">
        <v>0.16219731527999998</v>
      </c>
      <c r="O34" s="15">
        <v>0.15895336897439996</v>
      </c>
      <c r="P34" s="17">
        <f t="shared" si="14"/>
        <v>2.9057406094968111E-2</v>
      </c>
      <c r="Q34" s="17">
        <f t="shared" si="15"/>
        <v>2.9057406094968111E-2</v>
      </c>
      <c r="R34" s="21">
        <f t="shared" si="16"/>
        <v>2.9057406094968107E-2</v>
      </c>
      <c r="S34" s="22">
        <f t="shared" si="17"/>
        <v>2.959111355385528E-2</v>
      </c>
      <c r="T34" s="22">
        <f t="shared" si="18"/>
        <v>3.0195013830464575E-2</v>
      </c>
      <c r="U34" s="22">
        <f t="shared" si="19"/>
        <v>3.0811238602514873E-2</v>
      </c>
      <c r="V34" s="22">
        <f t="shared" si="20"/>
        <v>3.1125638996418081E-2</v>
      </c>
      <c r="W34" s="22">
        <f t="shared" si="21"/>
        <v>3.179261697491275E-2</v>
      </c>
      <c r="X34" s="22">
        <f t="shared" si="22"/>
        <v>3.2441445892768116E-2</v>
      </c>
      <c r="Y34" s="22">
        <f t="shared" si="23"/>
        <v>3.2441445892768109E-2</v>
      </c>
      <c r="Z34" s="5" t="s">
        <v>24</v>
      </c>
      <c r="AA34" s="32" t="s">
        <v>219</v>
      </c>
      <c r="AB34" s="4" t="s">
        <v>26</v>
      </c>
      <c r="AC34" s="4" t="s">
        <v>217</v>
      </c>
    </row>
    <row r="35" spans="1:29" ht="31.5" hidden="1">
      <c r="A35" t="s">
        <v>349</v>
      </c>
      <c r="B35" s="4" t="str">
        <f t="shared" ca="1" si="1"/>
        <v>Ангилла</v>
      </c>
      <c r="C35" s="5" t="s">
        <v>25</v>
      </c>
      <c r="D35" s="3" t="s">
        <v>6</v>
      </c>
      <c r="E35" s="4" t="str">
        <f t="shared" ca="1" si="2"/>
        <v>X Неклассифицируемые по экономической деятельности</v>
      </c>
      <c r="F35" s="13">
        <v>8.2594399999999998E-2</v>
      </c>
      <c r="G35" s="13">
        <v>8.4279999999999994E-2</v>
      </c>
      <c r="H35" s="14">
        <v>8.5999999999999993E-2</v>
      </c>
      <c r="I35" s="15">
        <v>8.5827999999999988E-2</v>
      </c>
      <c r="J35" s="15">
        <v>8.5827999999999988E-2</v>
      </c>
      <c r="K35" s="15">
        <v>8.5827999999999988E-2</v>
      </c>
      <c r="L35" s="15">
        <v>8.4969719999999985E-2</v>
      </c>
      <c r="M35" s="15">
        <v>8.5054689719999979E-2</v>
      </c>
      <c r="N35" s="15">
        <v>8.5054689719999979E-2</v>
      </c>
      <c r="O35" s="15">
        <v>8.3353595925599974E-2</v>
      </c>
      <c r="P35" s="17">
        <f t="shared" si="14"/>
        <v>1.5237420269312546E-2</v>
      </c>
      <c r="Q35" s="17">
        <f t="shared" si="15"/>
        <v>1.5237420269312544E-2</v>
      </c>
      <c r="R35" s="21">
        <f t="shared" si="16"/>
        <v>1.5237420269312543E-2</v>
      </c>
      <c r="S35" s="22">
        <f t="shared" si="17"/>
        <v>1.5517291253850938E-2</v>
      </c>
      <c r="T35" s="22">
        <f t="shared" si="18"/>
        <v>1.5833970667194833E-2</v>
      </c>
      <c r="U35" s="22">
        <f t="shared" si="19"/>
        <v>1.6157112925709014E-2</v>
      </c>
      <c r="V35" s="22">
        <f t="shared" si="20"/>
        <v>1.6321981424950942E-2</v>
      </c>
      <c r="W35" s="22">
        <f t="shared" si="21"/>
        <v>1.667173816977132E-2</v>
      </c>
      <c r="X35" s="22">
        <f t="shared" si="22"/>
        <v>1.7011977724256448E-2</v>
      </c>
      <c r="Y35" s="22">
        <f t="shared" si="23"/>
        <v>1.7011977724256448E-2</v>
      </c>
      <c r="Z35" s="5" t="s">
        <v>24</v>
      </c>
      <c r="AA35" s="32" t="s">
        <v>219</v>
      </c>
      <c r="AB35" s="4" t="s">
        <v>23</v>
      </c>
      <c r="AC35" s="4" t="s">
        <v>213</v>
      </c>
    </row>
    <row r="36" spans="1:29" ht="15.75" hidden="1">
      <c r="A36" t="s">
        <v>349</v>
      </c>
      <c r="B36" s="4" t="str">
        <f t="shared" ca="1" si="1"/>
        <v>Ангилла</v>
      </c>
      <c r="C36" s="5" t="s">
        <v>5</v>
      </c>
      <c r="D36" s="3" t="s">
        <v>6</v>
      </c>
      <c r="E36" s="4" t="str">
        <f t="shared" ca="1" si="2"/>
        <v xml:space="preserve">Итого </v>
      </c>
      <c r="F36" s="14">
        <v>6.18</v>
      </c>
      <c r="G36" s="15">
        <v>6.0564</v>
      </c>
      <c r="H36" s="15">
        <v>5.9352720000000003</v>
      </c>
      <c r="I36" s="15">
        <v>5.8165665600000001</v>
      </c>
      <c r="J36" s="15">
        <v>5.7002352287999996</v>
      </c>
      <c r="K36" s="15">
        <v>5.5862305242239998</v>
      </c>
      <c r="L36" s="15">
        <v>5.4745059137395193</v>
      </c>
      <c r="M36" s="15">
        <v>5.3650157954647293</v>
      </c>
      <c r="N36" s="15">
        <v>5.2577154795554346</v>
      </c>
      <c r="O36" s="15">
        <v>5.1525611699643257</v>
      </c>
      <c r="P36" s="21">
        <f t="shared" ref="P36:Y36" si="24">F36/F$36</f>
        <v>1</v>
      </c>
      <c r="Q36" s="22">
        <f t="shared" si="24"/>
        <v>1</v>
      </c>
      <c r="R36" s="22">
        <f t="shared" si="24"/>
        <v>1</v>
      </c>
      <c r="S36" s="22">
        <f t="shared" si="24"/>
        <v>1</v>
      </c>
      <c r="T36" s="22">
        <f t="shared" si="24"/>
        <v>1</v>
      </c>
      <c r="U36" s="22">
        <f t="shared" si="24"/>
        <v>1</v>
      </c>
      <c r="V36" s="22">
        <f t="shared" si="24"/>
        <v>1</v>
      </c>
      <c r="W36" s="22">
        <f t="shared" si="24"/>
        <v>1</v>
      </c>
      <c r="X36" s="22">
        <f t="shared" si="24"/>
        <v>1</v>
      </c>
      <c r="Y36" s="22">
        <f t="shared" si="24"/>
        <v>1</v>
      </c>
      <c r="Z36" s="5" t="s">
        <v>24</v>
      </c>
      <c r="AA36" s="31" t="s">
        <v>219</v>
      </c>
      <c r="AB36" s="4" t="s">
        <v>7</v>
      </c>
      <c r="AC36" s="4" t="s">
        <v>214</v>
      </c>
    </row>
    <row r="37" spans="1:29" ht="15.75" hidden="1">
      <c r="A37" t="s">
        <v>349</v>
      </c>
      <c r="B37" s="4" t="str">
        <f t="shared" ca="1" si="1"/>
        <v>Ангилла</v>
      </c>
      <c r="C37" s="5" t="s">
        <v>5</v>
      </c>
      <c r="D37" s="6" t="s">
        <v>6</v>
      </c>
      <c r="E37" s="4" t="str">
        <f t="shared" ca="1" si="2"/>
        <v xml:space="preserve">D Промышленность </v>
      </c>
      <c r="F37" s="14">
        <v>0.34</v>
      </c>
      <c r="G37" s="15">
        <v>0.3332</v>
      </c>
      <c r="H37" s="15">
        <v>0.32653599999999999</v>
      </c>
      <c r="I37" s="15">
        <v>0.32588292800000002</v>
      </c>
      <c r="J37" s="15">
        <v>0.32588292800000002</v>
      </c>
      <c r="K37" s="15">
        <v>0.32588292800000002</v>
      </c>
      <c r="L37" s="15">
        <v>0.32262409872000003</v>
      </c>
      <c r="M37" s="15">
        <v>0.32294672281872</v>
      </c>
      <c r="N37" s="15">
        <v>0.32294672281872</v>
      </c>
      <c r="O37" s="15">
        <v>0.31648778836234559</v>
      </c>
      <c r="P37" s="21">
        <f t="shared" ref="P37:P47" si="25">F37/F$36</f>
        <v>5.5016181229773468E-2</v>
      </c>
      <c r="Q37" s="22">
        <f t="shared" ref="Q37:Q47" si="26">G37/G$36</f>
        <v>5.5016181229773461E-2</v>
      </c>
      <c r="R37" s="22">
        <f t="shared" ref="R37:R47" si="27">H37/H$36</f>
        <v>5.5016181229773461E-2</v>
      </c>
      <c r="S37" s="22">
        <f t="shared" ref="S37:S47" si="28">I37/I$36</f>
        <v>5.6026682517667264E-2</v>
      </c>
      <c r="T37" s="22">
        <f t="shared" ref="T37:T47" si="29">J37/J$36</f>
        <v>5.7170084201701298E-2</v>
      </c>
      <c r="U37" s="22">
        <f t="shared" ref="U37:U47" si="30">K37/K$36</f>
        <v>5.8336820613980912E-2</v>
      </c>
      <c r="V37" s="22">
        <f t="shared" ref="V37:V47" si="31">L37/L$36</f>
        <v>5.8932094293715417E-2</v>
      </c>
      <c r="W37" s="22">
        <f t="shared" ref="W37:W47" si="32">M37/M$36</f>
        <v>6.0194924885723596E-2</v>
      </c>
      <c r="X37" s="22">
        <f t="shared" ref="X37:X47" si="33">N37/N$36</f>
        <v>6.142339274053428E-2</v>
      </c>
      <c r="Y37" s="22">
        <f t="shared" ref="Y37:Y47" si="34">O37/O$36</f>
        <v>6.142339274053428E-2</v>
      </c>
      <c r="Z37" s="5" t="s">
        <v>24</v>
      </c>
      <c r="AA37" s="31" t="s">
        <v>219</v>
      </c>
      <c r="AB37" s="4" t="s">
        <v>11</v>
      </c>
      <c r="AC37" s="4" t="s">
        <v>198</v>
      </c>
    </row>
    <row r="38" spans="1:29" ht="31.5" hidden="1">
      <c r="A38" t="s">
        <v>349</v>
      </c>
      <c r="B38" s="4" t="str">
        <f t="shared" ca="1" si="1"/>
        <v>Ангилла</v>
      </c>
      <c r="C38" s="7" t="s">
        <v>5</v>
      </c>
      <c r="D38" s="3" t="s">
        <v>6</v>
      </c>
      <c r="E38" s="4" t="str">
        <f t="shared" ca="1" si="2"/>
        <v xml:space="preserve">E Электро-, газо- и водоснабжение </v>
      </c>
      <c r="F38" s="14">
        <v>0.13</v>
      </c>
      <c r="G38" s="15">
        <v>0.12740000000000001</v>
      </c>
      <c r="H38" s="15">
        <v>0.124852</v>
      </c>
      <c r="I38" s="15">
        <v>0.124602296</v>
      </c>
      <c r="J38" s="15">
        <v>0.124602296</v>
      </c>
      <c r="K38" s="15">
        <v>0.124602296</v>
      </c>
      <c r="L38" s="15">
        <v>0.12335627304000001</v>
      </c>
      <c r="M38" s="15">
        <v>0.12347962931303999</v>
      </c>
      <c r="N38" s="15">
        <v>0.12347962931303999</v>
      </c>
      <c r="O38" s="15">
        <v>0.12101003672677919</v>
      </c>
      <c r="P38" s="21">
        <f t="shared" si="25"/>
        <v>2.1035598705501622E-2</v>
      </c>
      <c r="Q38" s="22">
        <f t="shared" si="26"/>
        <v>2.1035598705501622E-2</v>
      </c>
      <c r="R38" s="22">
        <f t="shared" si="27"/>
        <v>2.1035598705501618E-2</v>
      </c>
      <c r="S38" s="22">
        <f t="shared" si="28"/>
        <v>2.1421966844990422E-2</v>
      </c>
      <c r="T38" s="22">
        <f t="shared" si="29"/>
        <v>2.1859149841826964E-2</v>
      </c>
      <c r="U38" s="22">
        <f t="shared" si="30"/>
        <v>2.2305254940639757E-2</v>
      </c>
      <c r="V38" s="22">
        <f t="shared" si="31"/>
        <v>2.2532859582891189E-2</v>
      </c>
      <c r="W38" s="22">
        <f t="shared" si="32"/>
        <v>2.3015706573953139E-2</v>
      </c>
      <c r="X38" s="22">
        <f t="shared" si="33"/>
        <v>2.3485414871380752E-2</v>
      </c>
      <c r="Y38" s="22">
        <f t="shared" si="34"/>
        <v>2.3485414871380755E-2</v>
      </c>
      <c r="Z38" s="7" t="s">
        <v>24</v>
      </c>
      <c r="AA38" s="31" t="s">
        <v>219</v>
      </c>
      <c r="AB38" s="4" t="s">
        <v>12</v>
      </c>
      <c r="AC38" s="4" t="s">
        <v>201</v>
      </c>
    </row>
    <row r="39" spans="1:29" ht="15.75" hidden="1">
      <c r="A39" t="s">
        <v>349</v>
      </c>
      <c r="B39" s="4" t="str">
        <f t="shared" ca="1" si="1"/>
        <v>Ангилла</v>
      </c>
      <c r="C39" s="5" t="s">
        <v>5</v>
      </c>
      <c r="D39" s="6" t="s">
        <v>6</v>
      </c>
      <c r="E39" s="4" t="str">
        <f t="shared" ca="1" si="2"/>
        <v xml:space="preserve">F Строительство </v>
      </c>
      <c r="F39" s="14">
        <v>0.79500000000000004</v>
      </c>
      <c r="G39" s="15">
        <v>0.77910000000000001</v>
      </c>
      <c r="H39" s="15">
        <v>0.76351800000000003</v>
      </c>
      <c r="I39" s="15">
        <v>0.76199096399999999</v>
      </c>
      <c r="J39" s="15">
        <v>0.76199096399999999</v>
      </c>
      <c r="K39" s="15">
        <v>0.76199096399999999</v>
      </c>
      <c r="L39" s="15">
        <v>0.75437105435999996</v>
      </c>
      <c r="M39" s="15">
        <v>0.7551254254143599</v>
      </c>
      <c r="N39" s="15">
        <v>0.7551254254143599</v>
      </c>
      <c r="O39" s="15">
        <v>0.74002291690607269</v>
      </c>
      <c r="P39" s="21">
        <f t="shared" si="25"/>
        <v>0.12864077669902915</v>
      </c>
      <c r="Q39" s="22">
        <f t="shared" si="26"/>
        <v>0.12864077669902912</v>
      </c>
      <c r="R39" s="22">
        <f t="shared" si="27"/>
        <v>0.12864077669902912</v>
      </c>
      <c r="S39" s="22">
        <f t="shared" si="28"/>
        <v>0.13100356647513375</v>
      </c>
      <c r="T39" s="22">
        <f t="shared" si="29"/>
        <v>0.13367710864809568</v>
      </c>
      <c r="U39" s="22">
        <f t="shared" si="30"/>
        <v>0.13640521290622007</v>
      </c>
      <c r="V39" s="22">
        <f t="shared" si="31"/>
        <v>0.13779710283383456</v>
      </c>
      <c r="W39" s="22">
        <f t="shared" si="32"/>
        <v>0.14074989789455955</v>
      </c>
      <c r="X39" s="22">
        <f t="shared" si="33"/>
        <v>0.1436223447903669</v>
      </c>
      <c r="Y39" s="22">
        <f t="shared" si="34"/>
        <v>0.1436223447903669</v>
      </c>
      <c r="Z39" s="5" t="s">
        <v>24</v>
      </c>
      <c r="AA39" s="31" t="s">
        <v>219</v>
      </c>
      <c r="AB39" s="4" t="s">
        <v>13</v>
      </c>
      <c r="AC39" s="4" t="s">
        <v>200</v>
      </c>
    </row>
    <row r="40" spans="1:29" ht="47.25" hidden="1">
      <c r="A40" t="s">
        <v>349</v>
      </c>
      <c r="B40" s="4" t="str">
        <f t="shared" ca="1" si="1"/>
        <v>Ангилла</v>
      </c>
      <c r="C40" s="8" t="s">
        <v>5</v>
      </c>
      <c r="D40" s="3" t="s">
        <v>6</v>
      </c>
      <c r="E40" s="4" t="str">
        <f t="shared" ca="1" si="2"/>
        <v xml:space="preserve">G Оптовая и розничная торгоалв, ремонт автомашин, мотоциклов и личного имущества домохозяйств </v>
      </c>
      <c r="F40" s="14">
        <v>0.48</v>
      </c>
      <c r="G40" s="15">
        <v>0.47039999999999998</v>
      </c>
      <c r="H40" s="15">
        <v>0.46099199999999996</v>
      </c>
      <c r="I40" s="15">
        <v>0.46007001599999997</v>
      </c>
      <c r="J40" s="15">
        <v>0.46007001599999997</v>
      </c>
      <c r="K40" s="15">
        <v>0.46007001599999997</v>
      </c>
      <c r="L40" s="15">
        <v>0.45546931583999994</v>
      </c>
      <c r="M40" s="15">
        <v>0.4559247851558399</v>
      </c>
      <c r="N40" s="15">
        <v>0.4559247851558399</v>
      </c>
      <c r="O40" s="15">
        <v>0.4468062894527231</v>
      </c>
      <c r="P40" s="21">
        <f t="shared" si="25"/>
        <v>7.7669902912621366E-2</v>
      </c>
      <c r="Q40" s="22">
        <f t="shared" si="26"/>
        <v>7.7669902912621352E-2</v>
      </c>
      <c r="R40" s="22">
        <f t="shared" si="27"/>
        <v>7.7669902912621352E-2</v>
      </c>
      <c r="S40" s="22">
        <f t="shared" si="28"/>
        <v>7.9096492966118481E-2</v>
      </c>
      <c r="T40" s="22">
        <f t="shared" si="29"/>
        <v>8.0710707108284166E-2</v>
      </c>
      <c r="U40" s="22">
        <f t="shared" si="30"/>
        <v>8.2357864396208333E-2</v>
      </c>
      <c r="V40" s="22">
        <f t="shared" si="31"/>
        <v>8.3198250767598222E-2</v>
      </c>
      <c r="W40" s="22">
        <f t="shared" si="32"/>
        <v>8.4981070426903879E-2</v>
      </c>
      <c r="X40" s="22">
        <f t="shared" si="33"/>
        <v>8.6715377986636616E-2</v>
      </c>
      <c r="Y40" s="22">
        <f t="shared" si="34"/>
        <v>8.6715377986636616E-2</v>
      </c>
      <c r="Z40" s="8" t="s">
        <v>24</v>
      </c>
      <c r="AA40" s="31" t="s">
        <v>219</v>
      </c>
      <c r="AB40" s="4" t="s">
        <v>14</v>
      </c>
      <c r="AC40" s="4" t="s">
        <v>203</v>
      </c>
    </row>
    <row r="41" spans="1:29" ht="15.75" hidden="1">
      <c r="A41" t="s">
        <v>349</v>
      </c>
      <c r="B41" s="4" t="str">
        <f t="shared" ca="1" si="1"/>
        <v>Ангилла</v>
      </c>
      <c r="C41" s="5" t="s">
        <v>5</v>
      </c>
      <c r="D41" s="3" t="s">
        <v>6</v>
      </c>
      <c r="E41" s="4" t="str">
        <f t="shared" ca="1" si="2"/>
        <v xml:space="preserve">H Отели и рестораны </v>
      </c>
      <c r="F41" s="14">
        <v>1.425</v>
      </c>
      <c r="G41" s="15">
        <v>1.3965000000000001</v>
      </c>
      <c r="H41" s="15">
        <v>1.3685700000000001</v>
      </c>
      <c r="I41" s="15">
        <v>1.36583286</v>
      </c>
      <c r="J41" s="15">
        <v>1.36583286</v>
      </c>
      <c r="K41" s="15">
        <v>1.36583286</v>
      </c>
      <c r="L41" s="15">
        <v>1.3521745314</v>
      </c>
      <c r="M41" s="15">
        <v>1.3535267059313998</v>
      </c>
      <c r="N41" s="15">
        <v>1.3535267059313998</v>
      </c>
      <c r="O41" s="15">
        <v>1.3264561718127719</v>
      </c>
      <c r="P41" s="21">
        <f t="shared" si="25"/>
        <v>0.23058252427184467</v>
      </c>
      <c r="Q41" s="22">
        <f t="shared" si="26"/>
        <v>0.23058252427184467</v>
      </c>
      <c r="R41" s="22">
        <f t="shared" si="27"/>
        <v>0.23058252427184467</v>
      </c>
      <c r="S41" s="22">
        <f t="shared" si="28"/>
        <v>0.23481771349316427</v>
      </c>
      <c r="T41" s="22">
        <f t="shared" si="29"/>
        <v>0.23960991172771864</v>
      </c>
      <c r="U41" s="22">
        <f t="shared" si="30"/>
        <v>0.24449990992624351</v>
      </c>
      <c r="V41" s="22">
        <f t="shared" si="31"/>
        <v>0.24699480696630724</v>
      </c>
      <c r="W41" s="22">
        <f t="shared" si="32"/>
        <v>0.25228755282987092</v>
      </c>
      <c r="X41" s="22">
        <f t="shared" si="33"/>
        <v>0.25743627839782746</v>
      </c>
      <c r="Y41" s="22">
        <f t="shared" si="34"/>
        <v>0.25743627839782751</v>
      </c>
      <c r="Z41" s="5" t="s">
        <v>24</v>
      </c>
      <c r="AA41" s="31" t="s">
        <v>219</v>
      </c>
      <c r="AB41" s="4" t="s">
        <v>15</v>
      </c>
      <c r="AC41" s="4" t="s">
        <v>202</v>
      </c>
    </row>
    <row r="42" spans="1:29" ht="31.5" hidden="1">
      <c r="A42" t="s">
        <v>349</v>
      </c>
      <c r="B42" s="4" t="str">
        <f t="shared" ca="1" si="1"/>
        <v>Ангилла</v>
      </c>
      <c r="C42" s="5" t="s">
        <v>5</v>
      </c>
      <c r="D42" s="3" t="s">
        <v>6</v>
      </c>
      <c r="E42" s="4" t="str">
        <f t="shared" ca="1" si="2"/>
        <v xml:space="preserve">I Транспорт, складское хозяйство и связь </v>
      </c>
      <c r="F42" s="14">
        <v>0.47</v>
      </c>
      <c r="G42" s="15">
        <v>0.46059999999999995</v>
      </c>
      <c r="H42" s="15">
        <v>0.45138799999999996</v>
      </c>
      <c r="I42" s="15">
        <v>0.45048522399999996</v>
      </c>
      <c r="J42" s="15">
        <v>0.45048522399999996</v>
      </c>
      <c r="K42" s="15">
        <v>0.45048522399999996</v>
      </c>
      <c r="L42" s="15">
        <v>0.44598037175999994</v>
      </c>
      <c r="M42" s="15">
        <v>0.44642635213175991</v>
      </c>
      <c r="N42" s="15">
        <v>0.44642635213175991</v>
      </c>
      <c r="O42" s="15">
        <v>0.43749782508912471</v>
      </c>
      <c r="P42" s="21">
        <f t="shared" si="25"/>
        <v>7.605177993527508E-2</v>
      </c>
      <c r="Q42" s="22">
        <f t="shared" si="26"/>
        <v>7.605177993527508E-2</v>
      </c>
      <c r="R42" s="22">
        <f t="shared" si="27"/>
        <v>7.6051779935275066E-2</v>
      </c>
      <c r="S42" s="22">
        <f t="shared" si="28"/>
        <v>7.7448649362657676E-2</v>
      </c>
      <c r="T42" s="22">
        <f t="shared" si="29"/>
        <v>7.9029234043528254E-2</v>
      </c>
      <c r="U42" s="22">
        <f t="shared" si="30"/>
        <v>8.0642075554620662E-2</v>
      </c>
      <c r="V42" s="22">
        <f t="shared" si="31"/>
        <v>8.1464953876606586E-2</v>
      </c>
      <c r="W42" s="22">
        <f t="shared" si="32"/>
        <v>8.321063145967672E-2</v>
      </c>
      <c r="X42" s="22">
        <f t="shared" si="33"/>
        <v>8.4908807611915021E-2</v>
      </c>
      <c r="Y42" s="22">
        <f t="shared" si="34"/>
        <v>8.4908807611915021E-2</v>
      </c>
      <c r="Z42" s="5" t="s">
        <v>24</v>
      </c>
      <c r="AA42" s="31" t="s">
        <v>219</v>
      </c>
      <c r="AB42" s="4" t="s">
        <v>16</v>
      </c>
      <c r="AC42" s="4" t="s">
        <v>204</v>
      </c>
    </row>
    <row r="43" spans="1:29" ht="15.75" hidden="1">
      <c r="A43" t="s">
        <v>349</v>
      </c>
      <c r="B43" s="4" t="str">
        <f t="shared" ca="1" si="1"/>
        <v>Ангилла</v>
      </c>
      <c r="C43" s="5" t="s">
        <v>5</v>
      </c>
      <c r="D43" s="3" t="s">
        <v>6</v>
      </c>
      <c r="E43" s="4" t="str">
        <f t="shared" ca="1" si="2"/>
        <v xml:space="preserve">J-K </v>
      </c>
      <c r="F43" s="14">
        <v>0.42</v>
      </c>
      <c r="G43" s="15">
        <v>0.41159999999999997</v>
      </c>
      <c r="H43" s="15">
        <v>0.40336799999999995</v>
      </c>
      <c r="I43" s="15">
        <v>0.40256126399999997</v>
      </c>
      <c r="J43" s="15">
        <v>0.40256126399999997</v>
      </c>
      <c r="K43" s="15">
        <v>0.40256126399999997</v>
      </c>
      <c r="L43" s="15">
        <v>0.39853565135999997</v>
      </c>
      <c r="M43" s="15">
        <v>0.39893418701135991</v>
      </c>
      <c r="N43" s="15">
        <v>0.39893418701135991</v>
      </c>
      <c r="O43" s="15">
        <v>0.39095550327113271</v>
      </c>
      <c r="P43" s="21">
        <f t="shared" si="25"/>
        <v>6.7961165048543687E-2</v>
      </c>
      <c r="Q43" s="22">
        <f t="shared" si="26"/>
        <v>6.7961165048543687E-2</v>
      </c>
      <c r="R43" s="22">
        <f t="shared" si="27"/>
        <v>6.7961165048543673E-2</v>
      </c>
      <c r="S43" s="22">
        <f t="shared" si="28"/>
        <v>6.9209431345353664E-2</v>
      </c>
      <c r="T43" s="22">
        <f t="shared" si="29"/>
        <v>7.0621868719748654E-2</v>
      </c>
      <c r="U43" s="22">
        <f t="shared" si="30"/>
        <v>7.2063131346682296E-2</v>
      </c>
      <c r="V43" s="22">
        <f t="shared" si="31"/>
        <v>7.2798469421648443E-2</v>
      </c>
      <c r="W43" s="22">
        <f t="shared" si="32"/>
        <v>7.4358436623540899E-2</v>
      </c>
      <c r="X43" s="22">
        <f t="shared" si="33"/>
        <v>7.5875955738307035E-2</v>
      </c>
      <c r="Y43" s="22">
        <f t="shared" si="34"/>
        <v>7.5875955738307035E-2</v>
      </c>
      <c r="Z43" s="5" t="s">
        <v>24</v>
      </c>
      <c r="AA43" s="31" t="s">
        <v>219</v>
      </c>
      <c r="AB43" s="4" t="s">
        <v>27</v>
      </c>
      <c r="AC43" s="4" t="s">
        <v>27</v>
      </c>
    </row>
    <row r="44" spans="1:29" ht="47.25" hidden="1">
      <c r="A44" t="s">
        <v>349</v>
      </c>
      <c r="B44" s="4" t="str">
        <f t="shared" ca="1" si="1"/>
        <v>Ангилла</v>
      </c>
      <c r="C44" s="5" t="s">
        <v>5</v>
      </c>
      <c r="D44" s="3" t="s">
        <v>6</v>
      </c>
      <c r="E44" s="4" t="str">
        <f t="shared" ca="1" si="2"/>
        <v>L Государственное управление и оборона; обязательное соц.страхование</v>
      </c>
      <c r="F44" s="14">
        <v>0.54</v>
      </c>
      <c r="G44" s="15">
        <v>0.5292</v>
      </c>
      <c r="H44" s="15">
        <v>0.51861599999999997</v>
      </c>
      <c r="I44" s="15">
        <v>0.51757876799999991</v>
      </c>
      <c r="J44" s="15">
        <v>0.51757876799999991</v>
      </c>
      <c r="K44" s="15">
        <v>0.51757876799999991</v>
      </c>
      <c r="L44" s="15">
        <v>0.51240298031999987</v>
      </c>
      <c r="M44" s="15">
        <v>0.51291538330031983</v>
      </c>
      <c r="N44" s="15">
        <v>0.51291538330031983</v>
      </c>
      <c r="O44" s="15">
        <v>0.50265707563431339</v>
      </c>
      <c r="P44" s="21">
        <f t="shared" si="25"/>
        <v>8.7378640776699046E-2</v>
      </c>
      <c r="Q44" s="22">
        <f t="shared" si="26"/>
        <v>8.7378640776699032E-2</v>
      </c>
      <c r="R44" s="22">
        <f t="shared" si="27"/>
        <v>8.7378640776699018E-2</v>
      </c>
      <c r="S44" s="22">
        <f t="shared" si="28"/>
        <v>8.8983554586883284E-2</v>
      </c>
      <c r="T44" s="22">
        <f t="shared" si="29"/>
        <v>9.0799545496819678E-2</v>
      </c>
      <c r="U44" s="22">
        <f t="shared" si="30"/>
        <v>9.2652597445734369E-2</v>
      </c>
      <c r="V44" s="22">
        <f t="shared" si="31"/>
        <v>9.3598032113547988E-2</v>
      </c>
      <c r="W44" s="22">
        <f t="shared" si="32"/>
        <v>9.5603704230266859E-2</v>
      </c>
      <c r="X44" s="22">
        <f t="shared" si="33"/>
        <v>9.7554800234966182E-2</v>
      </c>
      <c r="Y44" s="22">
        <f t="shared" si="34"/>
        <v>9.7554800234966169E-2</v>
      </c>
      <c r="Z44" s="5" t="s">
        <v>24</v>
      </c>
      <c r="AA44" s="31" t="s">
        <v>219</v>
      </c>
      <c r="AB44" s="4" t="s">
        <v>19</v>
      </c>
      <c r="AC44" s="4" t="s">
        <v>215</v>
      </c>
    </row>
    <row r="45" spans="1:29" ht="15.75" hidden="1">
      <c r="A45" t="s">
        <v>349</v>
      </c>
      <c r="B45" s="4" t="str">
        <f t="shared" ca="1" si="1"/>
        <v>Ангилла</v>
      </c>
      <c r="C45" s="5" t="s">
        <v>5</v>
      </c>
      <c r="D45" s="3" t="s">
        <v>6</v>
      </c>
      <c r="E45" s="4" t="str">
        <f t="shared" ca="1" si="2"/>
        <v xml:space="preserve">M-N </v>
      </c>
      <c r="F45" s="14">
        <v>0.505</v>
      </c>
      <c r="G45" s="15">
        <v>0.49490000000000001</v>
      </c>
      <c r="H45" s="15">
        <v>0.48500199999999999</v>
      </c>
      <c r="I45" s="15">
        <v>0.48403199599999996</v>
      </c>
      <c r="J45" s="15">
        <v>0.48403199599999996</v>
      </c>
      <c r="K45" s="15">
        <v>0.48403199599999996</v>
      </c>
      <c r="L45" s="15">
        <v>0.47919167603999996</v>
      </c>
      <c r="M45" s="15">
        <v>0.47967086771603989</v>
      </c>
      <c r="N45" s="15">
        <v>0.47967086771603989</v>
      </c>
      <c r="O45" s="15">
        <v>0.47007745036171911</v>
      </c>
      <c r="P45" s="21">
        <f t="shared" si="25"/>
        <v>8.1715210355987056E-2</v>
      </c>
      <c r="Q45" s="22">
        <f t="shared" si="26"/>
        <v>8.1715210355987056E-2</v>
      </c>
      <c r="R45" s="22">
        <f t="shared" si="27"/>
        <v>8.1715210355987042E-2</v>
      </c>
      <c r="S45" s="22">
        <f t="shared" si="28"/>
        <v>8.3216101974770487E-2</v>
      </c>
      <c r="T45" s="22">
        <f t="shared" si="29"/>
        <v>8.4914389770173973E-2</v>
      </c>
      <c r="U45" s="22">
        <f t="shared" si="30"/>
        <v>8.6647336500177516E-2</v>
      </c>
      <c r="V45" s="22">
        <f t="shared" si="31"/>
        <v>8.7531492995077301E-2</v>
      </c>
      <c r="W45" s="22">
        <f t="shared" si="32"/>
        <v>8.9407167844971797E-2</v>
      </c>
      <c r="X45" s="22">
        <f t="shared" si="33"/>
        <v>9.1231803923440602E-2</v>
      </c>
      <c r="Y45" s="22">
        <f t="shared" si="34"/>
        <v>9.1231803923440616E-2</v>
      </c>
      <c r="Z45" s="5" t="s">
        <v>24</v>
      </c>
      <c r="AA45" s="31" t="s">
        <v>219</v>
      </c>
      <c r="AB45" s="4" t="s">
        <v>28</v>
      </c>
      <c r="AC45" s="4" t="s">
        <v>28</v>
      </c>
    </row>
    <row r="46" spans="1:29" ht="31.5" hidden="1">
      <c r="A46" t="s">
        <v>349</v>
      </c>
      <c r="B46" s="4" t="str">
        <f t="shared" ca="1" si="1"/>
        <v>Ангилла</v>
      </c>
      <c r="C46" s="5" t="s">
        <v>5</v>
      </c>
      <c r="D46" s="3" t="s">
        <v>6</v>
      </c>
      <c r="E46" s="4" t="str">
        <f t="shared" ca="1" si="2"/>
        <v>O Другие коммунальные, социальные и личные виды услуг</v>
      </c>
      <c r="F46" s="14">
        <v>0.11</v>
      </c>
      <c r="G46" s="15">
        <v>0.10779999999999999</v>
      </c>
      <c r="H46" s="15">
        <v>0.10564399999999999</v>
      </c>
      <c r="I46" s="15">
        <v>0.10543271199999998</v>
      </c>
      <c r="J46" s="15">
        <v>0.10543271199999998</v>
      </c>
      <c r="K46" s="15">
        <v>0.10543271199999998</v>
      </c>
      <c r="L46" s="15">
        <v>0.10437838487999998</v>
      </c>
      <c r="M46" s="15">
        <v>0.10448276326487997</v>
      </c>
      <c r="N46" s="15">
        <v>0.10448276326487997</v>
      </c>
      <c r="O46" s="15">
        <v>0.10239310799958237</v>
      </c>
      <c r="P46" s="21">
        <f t="shared" si="25"/>
        <v>1.7799352750809062E-2</v>
      </c>
      <c r="Q46" s="22">
        <f t="shared" si="26"/>
        <v>1.7799352750809062E-2</v>
      </c>
      <c r="R46" s="22">
        <f t="shared" si="27"/>
        <v>1.7799352750809058E-2</v>
      </c>
      <c r="S46" s="22">
        <f t="shared" si="28"/>
        <v>1.8126279638068815E-2</v>
      </c>
      <c r="T46" s="22">
        <f t="shared" si="29"/>
        <v>1.8496203712315119E-2</v>
      </c>
      <c r="U46" s="22">
        <f t="shared" si="30"/>
        <v>1.8873677257464409E-2</v>
      </c>
      <c r="V46" s="22">
        <f t="shared" si="31"/>
        <v>1.9066265800907922E-2</v>
      </c>
      <c r="W46" s="22">
        <f t="shared" si="32"/>
        <v>1.9474828639498804E-2</v>
      </c>
      <c r="X46" s="22">
        <f t="shared" si="33"/>
        <v>1.9872274121937556E-2</v>
      </c>
      <c r="Y46" s="22">
        <f t="shared" si="34"/>
        <v>1.9872274121937556E-2</v>
      </c>
      <c r="Z46" s="5" t="s">
        <v>24</v>
      </c>
      <c r="AA46" s="31" t="s">
        <v>219</v>
      </c>
      <c r="AB46" s="4" t="s">
        <v>26</v>
      </c>
      <c r="AC46" s="4" t="s">
        <v>217</v>
      </c>
    </row>
    <row r="47" spans="1:29" ht="31.5" hidden="1">
      <c r="A47" t="s">
        <v>349</v>
      </c>
      <c r="B47" s="4" t="str">
        <f t="shared" ca="1" si="1"/>
        <v>Ангилла</v>
      </c>
      <c r="C47" s="5" t="s">
        <v>5</v>
      </c>
      <c r="D47" s="3" t="s">
        <v>6</v>
      </c>
      <c r="E47" s="4" t="str">
        <f t="shared" ca="1" si="2"/>
        <v>X Неклассифицируемые по экономической деятельности</v>
      </c>
      <c r="F47" s="14">
        <v>0.59</v>
      </c>
      <c r="G47" s="15">
        <v>0.57819999999999994</v>
      </c>
      <c r="H47" s="15">
        <v>0.56663599999999992</v>
      </c>
      <c r="I47" s="15">
        <v>0.5655027279999999</v>
      </c>
      <c r="J47" s="15">
        <v>0.5655027279999999</v>
      </c>
      <c r="K47" s="15">
        <v>0.5655027279999999</v>
      </c>
      <c r="L47" s="15">
        <v>0.5598477007199999</v>
      </c>
      <c r="M47" s="15">
        <v>0.56040754842071983</v>
      </c>
      <c r="N47" s="15">
        <v>0.56040754842071983</v>
      </c>
      <c r="O47" s="15">
        <v>0.54919939745230539</v>
      </c>
      <c r="P47" s="21">
        <f t="shared" si="25"/>
        <v>9.5469255663430425E-2</v>
      </c>
      <c r="Q47" s="22">
        <f t="shared" si="26"/>
        <v>9.5469255663430411E-2</v>
      </c>
      <c r="R47" s="22">
        <f t="shared" si="27"/>
        <v>9.5469255663430397E-2</v>
      </c>
      <c r="S47" s="22">
        <f t="shared" si="28"/>
        <v>9.7222772604187283E-2</v>
      </c>
      <c r="T47" s="22">
        <f t="shared" si="29"/>
        <v>9.9206910820599278E-2</v>
      </c>
      <c r="U47" s="22">
        <f t="shared" si="30"/>
        <v>0.10123154165367274</v>
      </c>
      <c r="V47" s="22">
        <f t="shared" si="31"/>
        <v>0.10226451656850613</v>
      </c>
      <c r="W47" s="22">
        <f t="shared" si="32"/>
        <v>0.10445589906640268</v>
      </c>
      <c r="X47" s="22">
        <f t="shared" si="33"/>
        <v>0.10658765210857415</v>
      </c>
      <c r="Y47" s="22">
        <f t="shared" si="34"/>
        <v>0.10658765210857415</v>
      </c>
      <c r="Z47" s="5" t="s">
        <v>24</v>
      </c>
      <c r="AA47" s="31" t="s">
        <v>219</v>
      </c>
      <c r="AB47" s="4" t="s">
        <v>23</v>
      </c>
      <c r="AC47" s="4" t="s">
        <v>213</v>
      </c>
    </row>
    <row r="48" spans="1:29" ht="15.75" hidden="1">
      <c r="A48" t="s">
        <v>349</v>
      </c>
      <c r="B48" s="4" t="str">
        <f t="shared" ca="1" si="1"/>
        <v>Антигуа и Барбуда</v>
      </c>
      <c r="C48" s="2" t="s">
        <v>5</v>
      </c>
      <c r="D48" s="3" t="s">
        <v>6</v>
      </c>
      <c r="E48" s="4" t="str">
        <f t="shared" ca="1" si="2"/>
        <v xml:space="preserve">Итого </v>
      </c>
      <c r="F48" s="13">
        <v>34.798173199999994</v>
      </c>
      <c r="G48" s="13">
        <v>35.508339999999997</v>
      </c>
      <c r="H48" s="14">
        <v>36.232999999999997</v>
      </c>
      <c r="I48" s="15">
        <v>35.508339999999997</v>
      </c>
      <c r="J48" s="15">
        <v>34.798173199999994</v>
      </c>
      <c r="K48" s="15">
        <v>34.102209735999992</v>
      </c>
      <c r="L48" s="15">
        <v>33.420165541279992</v>
      </c>
      <c r="M48" s="15">
        <v>32.751762230454389</v>
      </c>
      <c r="N48" s="15">
        <v>32.096726985845301</v>
      </c>
      <c r="O48" s="15">
        <v>31.454792446128394</v>
      </c>
      <c r="P48" s="17">
        <f t="shared" ref="P48:Y48" si="35">F48/F$48</f>
        <v>1</v>
      </c>
      <c r="Q48" s="17">
        <f t="shared" si="35"/>
        <v>1</v>
      </c>
      <c r="R48" s="21">
        <f t="shared" si="35"/>
        <v>1</v>
      </c>
      <c r="S48" s="22">
        <f t="shared" si="35"/>
        <v>1</v>
      </c>
      <c r="T48" s="22">
        <f t="shared" si="35"/>
        <v>1</v>
      </c>
      <c r="U48" s="22">
        <f t="shared" si="35"/>
        <v>1</v>
      </c>
      <c r="V48" s="22">
        <f t="shared" si="35"/>
        <v>1</v>
      </c>
      <c r="W48" s="22">
        <f t="shared" si="35"/>
        <v>1</v>
      </c>
      <c r="X48" s="22">
        <f t="shared" si="35"/>
        <v>1</v>
      </c>
      <c r="Y48" s="22">
        <f t="shared" si="35"/>
        <v>1</v>
      </c>
      <c r="Z48" s="2" t="s">
        <v>29</v>
      </c>
      <c r="AA48" s="32" t="s">
        <v>220</v>
      </c>
      <c r="AB48" s="4" t="s">
        <v>7</v>
      </c>
      <c r="AC48" s="4" t="s">
        <v>214</v>
      </c>
    </row>
    <row r="49" spans="1:29" ht="31.5" hidden="1">
      <c r="A49" t="s">
        <v>349</v>
      </c>
      <c r="B49" s="4" t="str">
        <f t="shared" ca="1" si="1"/>
        <v>Антигуа и Барбуда</v>
      </c>
      <c r="C49" s="5" t="s">
        <v>5</v>
      </c>
      <c r="D49" s="6" t="s">
        <v>6</v>
      </c>
      <c r="E49" s="4" t="str">
        <f t="shared" ca="1" si="2"/>
        <v xml:space="preserve">A Сельское, лесное и охотничье хоз-во </v>
      </c>
      <c r="F49" s="13">
        <v>0.6636363999999999</v>
      </c>
      <c r="G49" s="13">
        <v>0.67717999999999989</v>
      </c>
      <c r="H49" s="14">
        <v>0.69099999999999995</v>
      </c>
      <c r="I49" s="15">
        <v>0.68961799999999995</v>
      </c>
      <c r="J49" s="15">
        <v>0.68961799999999995</v>
      </c>
      <c r="K49" s="15">
        <v>0.68961799999999995</v>
      </c>
      <c r="L49" s="15">
        <v>0.68272181999999992</v>
      </c>
      <c r="M49" s="15">
        <v>0.68340454181999988</v>
      </c>
      <c r="N49" s="15">
        <v>0.68340454181999988</v>
      </c>
      <c r="O49" s="15">
        <v>0.66973645098359991</v>
      </c>
      <c r="P49" s="17">
        <f t="shared" ref="P49:P65" si="36">F49/F$48</f>
        <v>1.9071012612811526E-2</v>
      </c>
      <c r="Q49" s="17">
        <f t="shared" ref="Q49:Q65" si="37">G49/G$48</f>
        <v>1.9071012612811526E-2</v>
      </c>
      <c r="R49" s="21">
        <f t="shared" ref="R49:R65" si="38">H49/H$48</f>
        <v>1.9071012612811526E-2</v>
      </c>
      <c r="S49" s="22">
        <f t="shared" ref="S49:S65" si="39">I49/I$48</f>
        <v>1.9421296517944799E-2</v>
      </c>
      <c r="T49" s="22">
        <f t="shared" ref="T49:T65" si="40">J49/J$48</f>
        <v>1.9817649508106938E-2</v>
      </c>
      <c r="U49" s="22">
        <f t="shared" ref="U49:U65" si="41">K49/K$48</f>
        <v>2.0222091334802999E-2</v>
      </c>
      <c r="V49" s="22">
        <f t="shared" ref="V49:V65" si="42">L49/L$48</f>
        <v>2.0428439205566296E-2</v>
      </c>
      <c r="W49" s="22">
        <f t="shared" ref="W49:W65" si="43">M49/M$48</f>
        <v>2.0866191474257001E-2</v>
      </c>
      <c r="X49" s="22">
        <f t="shared" ref="X49:X65" si="44">N49/N$48</f>
        <v>2.1292032116588779E-2</v>
      </c>
      <c r="Y49" s="22">
        <f t="shared" ref="Y49:Y65" si="45">O49/O$48</f>
        <v>2.1292032116588779E-2</v>
      </c>
      <c r="Z49" s="5" t="s">
        <v>29</v>
      </c>
      <c r="AA49" s="32" t="s">
        <v>220</v>
      </c>
      <c r="AB49" s="4" t="s">
        <v>8</v>
      </c>
      <c r="AC49" s="4" t="s">
        <v>193</v>
      </c>
    </row>
    <row r="50" spans="1:29" ht="15.75" hidden="1">
      <c r="A50" t="s">
        <v>349</v>
      </c>
      <c r="B50" s="4" t="str">
        <f t="shared" ca="1" si="1"/>
        <v>Антигуа и Барбуда</v>
      </c>
      <c r="C50" s="5" t="s">
        <v>5</v>
      </c>
      <c r="D50" s="6" t="s">
        <v>6</v>
      </c>
      <c r="E50" s="4" t="str">
        <f t="shared" ca="1" si="2"/>
        <v>B Рыбное хоз-во</v>
      </c>
      <c r="F50" s="13">
        <v>0.24490200000000001</v>
      </c>
      <c r="G50" s="13">
        <v>0.24990000000000001</v>
      </c>
      <c r="H50" s="14">
        <v>0.255</v>
      </c>
      <c r="I50" s="15">
        <v>0.25448999999999999</v>
      </c>
      <c r="J50" s="15">
        <v>0.25448999999999999</v>
      </c>
      <c r="K50" s="15">
        <v>0.25448999999999999</v>
      </c>
      <c r="L50" s="15">
        <v>0.25194509999999998</v>
      </c>
      <c r="M50" s="15">
        <v>0.25219704509999996</v>
      </c>
      <c r="N50" s="15">
        <v>0.25219704509999996</v>
      </c>
      <c r="O50" s="15">
        <v>0.24715310419799996</v>
      </c>
      <c r="P50" s="17">
        <f t="shared" si="36"/>
        <v>7.0377832362763246E-3</v>
      </c>
      <c r="Q50" s="17">
        <f t="shared" si="37"/>
        <v>7.0377832362763237E-3</v>
      </c>
      <c r="R50" s="21">
        <f t="shared" si="38"/>
        <v>7.0377832362763237E-3</v>
      </c>
      <c r="S50" s="22">
        <f t="shared" si="39"/>
        <v>7.1670486426569082E-3</v>
      </c>
      <c r="T50" s="22">
        <f t="shared" si="40"/>
        <v>7.3133149414866426E-3</v>
      </c>
      <c r="U50" s="22">
        <f t="shared" si="41"/>
        <v>7.4625662668231047E-3</v>
      </c>
      <c r="V50" s="22">
        <f t="shared" si="42"/>
        <v>7.5387149021988505E-3</v>
      </c>
      <c r="W50" s="22">
        <f t="shared" si="43"/>
        <v>7.7002587929602545E-3</v>
      </c>
      <c r="X50" s="22">
        <f t="shared" si="44"/>
        <v>7.8574069315920959E-3</v>
      </c>
      <c r="Y50" s="22">
        <f t="shared" si="45"/>
        <v>7.8574069315920959E-3</v>
      </c>
      <c r="Z50" s="5" t="s">
        <v>29</v>
      </c>
      <c r="AA50" s="32" t="s">
        <v>220</v>
      </c>
      <c r="AB50" s="4" t="s">
        <v>9</v>
      </c>
      <c r="AC50" s="4" t="s">
        <v>195</v>
      </c>
    </row>
    <row r="51" spans="1:29" ht="15.75" hidden="1">
      <c r="A51" t="s">
        <v>349</v>
      </c>
      <c r="B51" s="4" t="str">
        <f t="shared" ca="1" si="1"/>
        <v>Антигуа и Барбуда</v>
      </c>
      <c r="C51" s="5" t="s">
        <v>5</v>
      </c>
      <c r="D51" s="6" t="s">
        <v>6</v>
      </c>
      <c r="E51" s="4" t="str">
        <f t="shared" ca="1" si="2"/>
        <v xml:space="preserve">C Добыча полезных ископаемых </v>
      </c>
      <c r="F51" s="13">
        <v>0.1018024</v>
      </c>
      <c r="G51" s="13">
        <v>0.10388</v>
      </c>
      <c r="H51" s="14">
        <v>0.106</v>
      </c>
      <c r="I51" s="15">
        <v>0.10578799999999999</v>
      </c>
      <c r="J51" s="15">
        <v>0.10578799999999999</v>
      </c>
      <c r="K51" s="15">
        <v>0.10578799999999999</v>
      </c>
      <c r="L51" s="15">
        <v>0.10473012</v>
      </c>
      <c r="M51" s="15">
        <v>0.10483485011999999</v>
      </c>
      <c r="N51" s="15">
        <v>0.10483485011999999</v>
      </c>
      <c r="O51" s="15">
        <v>0.10273815311759998</v>
      </c>
      <c r="P51" s="17">
        <f t="shared" si="36"/>
        <v>2.9255098942952561E-3</v>
      </c>
      <c r="Q51" s="17">
        <f t="shared" si="37"/>
        <v>2.9255098942952561E-3</v>
      </c>
      <c r="R51" s="21">
        <f t="shared" si="38"/>
        <v>2.9255098942952557E-3</v>
      </c>
      <c r="S51" s="22">
        <f t="shared" si="39"/>
        <v>2.9792437494965971E-3</v>
      </c>
      <c r="T51" s="22">
        <f t="shared" si="40"/>
        <v>3.0400446423434666E-3</v>
      </c>
      <c r="U51" s="22">
        <f t="shared" si="41"/>
        <v>3.1020863697382318E-3</v>
      </c>
      <c r="V51" s="22">
        <f t="shared" si="42"/>
        <v>3.133740312286581E-3</v>
      </c>
      <c r="W51" s="22">
        <f t="shared" si="43"/>
        <v>3.2008918904070077E-3</v>
      </c>
      <c r="X51" s="22">
        <f t="shared" si="44"/>
        <v>3.2662162147010284E-3</v>
      </c>
      <c r="Y51" s="22">
        <f t="shared" si="45"/>
        <v>3.2662162147010284E-3</v>
      </c>
      <c r="Z51" s="5" t="s">
        <v>29</v>
      </c>
      <c r="AA51" s="32" t="s">
        <v>220</v>
      </c>
      <c r="AB51" s="4" t="s">
        <v>10</v>
      </c>
      <c r="AC51" s="4" t="s">
        <v>197</v>
      </c>
    </row>
    <row r="52" spans="1:29" ht="15.75" hidden="1">
      <c r="A52" t="s">
        <v>349</v>
      </c>
      <c r="B52" s="4" t="str">
        <f t="shared" ca="1" si="1"/>
        <v>Антигуа и Барбуда</v>
      </c>
      <c r="C52" s="5" t="s">
        <v>5</v>
      </c>
      <c r="D52" s="6" t="s">
        <v>6</v>
      </c>
      <c r="E52" s="4" t="str">
        <f t="shared" ca="1" si="2"/>
        <v xml:space="preserve">D Промышленность </v>
      </c>
      <c r="F52" s="13">
        <v>1.4799763999999997</v>
      </c>
      <c r="G52" s="13">
        <v>1.5101799999999999</v>
      </c>
      <c r="H52" s="14">
        <v>1.5409999999999999</v>
      </c>
      <c r="I52" s="15">
        <v>1.5379179999999999</v>
      </c>
      <c r="J52" s="15">
        <v>1.5379179999999999</v>
      </c>
      <c r="K52" s="15">
        <v>1.5379179999999999</v>
      </c>
      <c r="L52" s="15">
        <v>1.5225388199999998</v>
      </c>
      <c r="M52" s="15">
        <v>1.5240613588199996</v>
      </c>
      <c r="N52" s="15">
        <v>1.5240613588199996</v>
      </c>
      <c r="O52" s="15">
        <v>1.4935801316435995</v>
      </c>
      <c r="P52" s="17">
        <f t="shared" si="36"/>
        <v>4.2530290067065935E-2</v>
      </c>
      <c r="Q52" s="17">
        <f t="shared" si="37"/>
        <v>4.2530290067065935E-2</v>
      </c>
      <c r="R52" s="21">
        <f t="shared" si="38"/>
        <v>4.2530290067065935E-2</v>
      </c>
      <c r="S52" s="22">
        <f t="shared" si="39"/>
        <v>4.3311458660134493E-2</v>
      </c>
      <c r="T52" s="22">
        <f t="shared" si="40"/>
        <v>4.4195365979729076E-2</v>
      </c>
      <c r="U52" s="22">
        <f t="shared" si="41"/>
        <v>4.509731222421335E-2</v>
      </c>
      <c r="V52" s="22">
        <f t="shared" si="42"/>
        <v>4.5557488879562465E-2</v>
      </c>
      <c r="W52" s="22">
        <f t="shared" si="43"/>
        <v>4.6533720784124509E-2</v>
      </c>
      <c r="X52" s="22">
        <f t="shared" si="44"/>
        <v>4.7483388555229093E-2</v>
      </c>
      <c r="Y52" s="22">
        <f t="shared" si="45"/>
        <v>4.7483388555229093E-2</v>
      </c>
      <c r="Z52" s="5" t="s">
        <v>29</v>
      </c>
      <c r="AA52" s="32" t="s">
        <v>220</v>
      </c>
      <c r="AB52" s="4" t="s">
        <v>11</v>
      </c>
      <c r="AC52" s="4" t="s">
        <v>198</v>
      </c>
    </row>
    <row r="53" spans="1:29" ht="31.5" hidden="1">
      <c r="A53" t="s">
        <v>349</v>
      </c>
      <c r="B53" s="4" t="str">
        <f t="shared" ca="1" si="1"/>
        <v>Антигуа и Барбуда</v>
      </c>
      <c r="C53" s="7" t="s">
        <v>5</v>
      </c>
      <c r="D53" s="3" t="s">
        <v>6</v>
      </c>
      <c r="E53" s="4" t="str">
        <f t="shared" ca="1" si="2"/>
        <v xml:space="preserve">E Электро-, газо- и водоснабжение </v>
      </c>
      <c r="F53" s="13">
        <v>0.49268519999999993</v>
      </c>
      <c r="G53" s="13">
        <v>0.50273999999999996</v>
      </c>
      <c r="H53" s="14">
        <v>0.51300000000000001</v>
      </c>
      <c r="I53" s="15">
        <v>0.51197400000000004</v>
      </c>
      <c r="J53" s="15">
        <v>0.51197400000000004</v>
      </c>
      <c r="K53" s="15">
        <v>0.51197400000000004</v>
      </c>
      <c r="L53" s="15">
        <v>0.50685426</v>
      </c>
      <c r="M53" s="15">
        <v>0.50736111425999997</v>
      </c>
      <c r="N53" s="15">
        <v>0.50736111425999997</v>
      </c>
      <c r="O53" s="15">
        <v>0.49721389197479998</v>
      </c>
      <c r="P53" s="17">
        <f t="shared" si="36"/>
        <v>1.4158363922391191E-2</v>
      </c>
      <c r="Q53" s="17">
        <f t="shared" si="37"/>
        <v>1.4158363922391191E-2</v>
      </c>
      <c r="R53" s="21">
        <f t="shared" si="38"/>
        <v>1.4158363922391191E-2</v>
      </c>
      <c r="S53" s="22">
        <f t="shared" si="39"/>
        <v>1.4418415504639194E-2</v>
      </c>
      <c r="T53" s="22">
        <f t="shared" si="40"/>
        <v>1.4712668882284893E-2</v>
      </c>
      <c r="U53" s="22">
        <f t="shared" si="41"/>
        <v>1.5012927430902953E-2</v>
      </c>
      <c r="V53" s="22">
        <f t="shared" si="42"/>
        <v>1.5166120567952981E-2</v>
      </c>
      <c r="W53" s="22">
        <f t="shared" si="43"/>
        <v>1.549110886583769E-2</v>
      </c>
      <c r="X53" s="22">
        <f t="shared" si="44"/>
        <v>1.5807253944732338E-2</v>
      </c>
      <c r="Y53" s="22">
        <f t="shared" si="45"/>
        <v>1.5807253944732338E-2</v>
      </c>
      <c r="Z53" s="7" t="s">
        <v>29</v>
      </c>
      <c r="AA53" s="32" t="s">
        <v>220</v>
      </c>
      <c r="AB53" s="4" t="s">
        <v>12</v>
      </c>
      <c r="AC53" s="4" t="s">
        <v>201</v>
      </c>
    </row>
    <row r="54" spans="1:29" ht="15.75" hidden="1">
      <c r="A54" t="s">
        <v>349</v>
      </c>
      <c r="B54" s="4" t="str">
        <f t="shared" ca="1" si="1"/>
        <v>Антигуа и Барбуда</v>
      </c>
      <c r="C54" s="5" t="s">
        <v>5</v>
      </c>
      <c r="D54" s="6" t="s">
        <v>6</v>
      </c>
      <c r="E54" s="4" t="str">
        <f t="shared" ca="1" si="2"/>
        <v xml:space="preserve">F Строительство </v>
      </c>
      <c r="F54" s="13">
        <v>2.9983687999999997</v>
      </c>
      <c r="G54" s="13">
        <v>3.0595599999999998</v>
      </c>
      <c r="H54" s="14">
        <v>3.1219999999999999</v>
      </c>
      <c r="I54" s="15">
        <v>3.1157559999999997</v>
      </c>
      <c r="J54" s="15">
        <v>3.1157559999999997</v>
      </c>
      <c r="K54" s="15">
        <v>3.1157559999999997</v>
      </c>
      <c r="L54" s="15">
        <v>3.0845984399999997</v>
      </c>
      <c r="M54" s="15">
        <v>3.0876830384399994</v>
      </c>
      <c r="N54" s="15">
        <v>3.0876830384399994</v>
      </c>
      <c r="O54" s="15">
        <v>3.0259293776711993</v>
      </c>
      <c r="P54" s="17">
        <f t="shared" si="36"/>
        <v>8.6164546131979144E-2</v>
      </c>
      <c r="Q54" s="17">
        <f t="shared" si="37"/>
        <v>8.6164546131979144E-2</v>
      </c>
      <c r="R54" s="21">
        <f t="shared" si="38"/>
        <v>8.6164546131979144E-2</v>
      </c>
      <c r="S54" s="22">
        <f t="shared" si="39"/>
        <v>8.7747160244607325E-2</v>
      </c>
      <c r="T54" s="22">
        <f t="shared" si="40"/>
        <v>8.9537918616946252E-2</v>
      </c>
      <c r="U54" s="22">
        <f t="shared" si="41"/>
        <v>9.1365223078516591E-2</v>
      </c>
      <c r="V54" s="22">
        <f t="shared" si="42"/>
        <v>9.2297521273195335E-2</v>
      </c>
      <c r="W54" s="22">
        <f t="shared" si="43"/>
        <v>9.4275325300478094E-2</v>
      </c>
      <c r="X54" s="22">
        <f t="shared" si="44"/>
        <v>9.619931153110009E-2</v>
      </c>
      <c r="Y54" s="22">
        <f t="shared" si="45"/>
        <v>9.619931153110009E-2</v>
      </c>
      <c r="Z54" s="5" t="s">
        <v>29</v>
      </c>
      <c r="AA54" s="32" t="s">
        <v>220</v>
      </c>
      <c r="AB54" s="4" t="s">
        <v>13</v>
      </c>
      <c r="AC54" s="4" t="s">
        <v>200</v>
      </c>
    </row>
    <row r="55" spans="1:29" ht="47.25" hidden="1">
      <c r="A55" t="s">
        <v>349</v>
      </c>
      <c r="B55" s="4" t="str">
        <f t="shared" ca="1" si="1"/>
        <v>Антигуа и Барбуда</v>
      </c>
      <c r="C55" s="8" t="s">
        <v>5</v>
      </c>
      <c r="D55" s="3" t="s">
        <v>6</v>
      </c>
      <c r="E55" s="4" t="str">
        <f t="shared" ca="1" si="2"/>
        <v xml:space="preserve">G Оптовая и розничная торгоалв, ремонт автомашин, мотоциклов и личного имущества домохозяйств </v>
      </c>
      <c r="F55" s="13">
        <v>4.6540984000000005</v>
      </c>
      <c r="G55" s="13">
        <v>4.7490800000000002</v>
      </c>
      <c r="H55" s="14">
        <v>4.8460000000000001</v>
      </c>
      <c r="I55" s="15">
        <v>4.8363079999999998</v>
      </c>
      <c r="J55" s="15">
        <v>4.8363079999999998</v>
      </c>
      <c r="K55" s="15">
        <v>4.8363079999999998</v>
      </c>
      <c r="L55" s="15">
        <v>4.7879449200000002</v>
      </c>
      <c r="M55" s="15">
        <v>4.7927328649199996</v>
      </c>
      <c r="N55" s="15">
        <v>4.7927328649199996</v>
      </c>
      <c r="O55" s="15">
        <v>4.6968782076215998</v>
      </c>
      <c r="P55" s="17">
        <f t="shared" si="36"/>
        <v>0.13374548063919636</v>
      </c>
      <c r="Q55" s="17">
        <f t="shared" si="37"/>
        <v>0.13374548063919633</v>
      </c>
      <c r="R55" s="21">
        <f t="shared" si="38"/>
        <v>0.13374548063919633</v>
      </c>
      <c r="S55" s="22">
        <f t="shared" si="39"/>
        <v>0.13620203028358971</v>
      </c>
      <c r="T55" s="22">
        <f t="shared" si="40"/>
        <v>0.13898166355468342</v>
      </c>
      <c r="U55" s="22">
        <f t="shared" si="41"/>
        <v>0.14181802403539123</v>
      </c>
      <c r="V55" s="22">
        <f t="shared" si="42"/>
        <v>0.14326514672962992</v>
      </c>
      <c r="W55" s="22">
        <f t="shared" si="43"/>
        <v>0.14633511415955056</v>
      </c>
      <c r="X55" s="22">
        <f t="shared" si="44"/>
        <v>0.14932154506076589</v>
      </c>
      <c r="Y55" s="22">
        <f t="shared" si="45"/>
        <v>0.14932154506076589</v>
      </c>
      <c r="Z55" s="8" t="s">
        <v>29</v>
      </c>
      <c r="AA55" s="32" t="s">
        <v>220</v>
      </c>
      <c r="AB55" s="4" t="s">
        <v>14</v>
      </c>
      <c r="AC55" s="4" t="s">
        <v>203</v>
      </c>
    </row>
    <row r="56" spans="1:29" ht="15.75" hidden="1">
      <c r="A56" t="s">
        <v>349</v>
      </c>
      <c r="B56" s="4" t="str">
        <f t="shared" ca="1" si="1"/>
        <v>Антигуа и Барбуда</v>
      </c>
      <c r="C56" s="5" t="s">
        <v>5</v>
      </c>
      <c r="D56" s="3" t="s">
        <v>6</v>
      </c>
      <c r="E56" s="4" t="str">
        <f t="shared" ca="1" si="2"/>
        <v xml:space="preserve">H Отели и рестораны </v>
      </c>
      <c r="F56" s="13">
        <v>4.8797923999999995</v>
      </c>
      <c r="G56" s="13">
        <v>4.9793799999999999</v>
      </c>
      <c r="H56" s="14">
        <v>5.0810000000000004</v>
      </c>
      <c r="I56" s="15">
        <v>5.0708380000000002</v>
      </c>
      <c r="J56" s="15">
        <v>5.0708380000000002</v>
      </c>
      <c r="K56" s="15">
        <v>5.0708380000000002</v>
      </c>
      <c r="L56" s="15">
        <v>5.0201296200000005</v>
      </c>
      <c r="M56" s="15">
        <v>5.0251497496199997</v>
      </c>
      <c r="N56" s="15">
        <v>5.0251497496199997</v>
      </c>
      <c r="O56" s="15">
        <v>4.9246467546275996</v>
      </c>
      <c r="P56" s="17">
        <f t="shared" si="36"/>
        <v>0.14023128087654901</v>
      </c>
      <c r="Q56" s="17">
        <f t="shared" si="37"/>
        <v>0.14023128087654901</v>
      </c>
      <c r="R56" s="21">
        <f t="shared" si="38"/>
        <v>0.14023128087654901</v>
      </c>
      <c r="S56" s="22">
        <f t="shared" si="39"/>
        <v>0.14280695746407748</v>
      </c>
      <c r="T56" s="22">
        <f t="shared" si="40"/>
        <v>0.145721385167426</v>
      </c>
      <c r="U56" s="22">
        <f t="shared" si="41"/>
        <v>0.14869529098716941</v>
      </c>
      <c r="V56" s="22">
        <f t="shared" si="42"/>
        <v>0.15021258987479358</v>
      </c>
      <c r="W56" s="22">
        <f t="shared" si="43"/>
        <v>0.15343143108639629</v>
      </c>
      <c r="X56" s="22">
        <f t="shared" si="44"/>
        <v>0.15656268478203705</v>
      </c>
      <c r="Y56" s="22">
        <f t="shared" si="45"/>
        <v>0.15656268478203705</v>
      </c>
      <c r="Z56" s="5" t="s">
        <v>29</v>
      </c>
      <c r="AA56" s="32" t="s">
        <v>220</v>
      </c>
      <c r="AB56" s="4" t="s">
        <v>15</v>
      </c>
      <c r="AC56" s="4" t="s">
        <v>202</v>
      </c>
    </row>
    <row r="57" spans="1:29" ht="31.5" hidden="1">
      <c r="A57" t="s">
        <v>349</v>
      </c>
      <c r="B57" s="4" t="str">
        <f t="shared" ca="1" si="1"/>
        <v>Антигуа и Барбуда</v>
      </c>
      <c r="C57" s="5" t="s">
        <v>5</v>
      </c>
      <c r="D57" s="3" t="s">
        <v>6</v>
      </c>
      <c r="E57" s="4" t="str">
        <f t="shared" ca="1" si="2"/>
        <v xml:space="preserve">I Транспорт, складское хозяйство и связь </v>
      </c>
      <c r="F57" s="13">
        <v>2.6968031999999997</v>
      </c>
      <c r="G57" s="13">
        <v>2.7518399999999996</v>
      </c>
      <c r="H57" s="14">
        <v>2.8079999999999998</v>
      </c>
      <c r="I57" s="15">
        <v>2.802384</v>
      </c>
      <c r="J57" s="15">
        <v>2.802384</v>
      </c>
      <c r="K57" s="15">
        <v>2.802384</v>
      </c>
      <c r="L57" s="15">
        <v>2.7743601600000001</v>
      </c>
      <c r="M57" s="15">
        <v>2.7771345201599997</v>
      </c>
      <c r="N57" s="15">
        <v>2.7771345201599997</v>
      </c>
      <c r="O57" s="15">
        <v>2.7215918297567998</v>
      </c>
      <c r="P57" s="17">
        <f t="shared" si="36"/>
        <v>7.7498413048878098E-2</v>
      </c>
      <c r="Q57" s="17">
        <f t="shared" si="37"/>
        <v>7.7498413048878084E-2</v>
      </c>
      <c r="R57" s="21">
        <f t="shared" si="38"/>
        <v>7.7498413048878098E-2</v>
      </c>
      <c r="S57" s="22">
        <f t="shared" si="39"/>
        <v>7.8921853288551377E-2</v>
      </c>
      <c r="T57" s="22">
        <f t="shared" si="40"/>
        <v>8.053250335566467E-2</v>
      </c>
      <c r="U57" s="22">
        <f t="shared" si="41"/>
        <v>8.2176023832310902E-2</v>
      </c>
      <c r="V57" s="22">
        <f t="shared" si="42"/>
        <v>8.3014554687742645E-2</v>
      </c>
      <c r="W57" s="22">
        <f t="shared" si="43"/>
        <v>8.4793438002479987E-2</v>
      </c>
      <c r="X57" s="22">
        <f t="shared" si="44"/>
        <v>8.6523916329061201E-2</v>
      </c>
      <c r="Y57" s="22">
        <f t="shared" si="45"/>
        <v>8.6523916329061215E-2</v>
      </c>
      <c r="Z57" s="5" t="s">
        <v>29</v>
      </c>
      <c r="AA57" s="32" t="s">
        <v>220</v>
      </c>
      <c r="AB57" s="4" t="s">
        <v>16</v>
      </c>
      <c r="AC57" s="4" t="s">
        <v>204</v>
      </c>
    </row>
    <row r="58" spans="1:29" ht="15.75" hidden="1">
      <c r="A58" t="s">
        <v>349</v>
      </c>
      <c r="B58" s="4" t="str">
        <f t="shared" ca="1" si="1"/>
        <v>Антигуа и Барбуда</v>
      </c>
      <c r="C58" s="5" t="s">
        <v>5</v>
      </c>
      <c r="D58" s="3" t="s">
        <v>6</v>
      </c>
      <c r="E58" s="4" t="str">
        <f t="shared" ca="1" si="2"/>
        <v>J Финансовое посредничество</v>
      </c>
      <c r="F58" s="13">
        <v>1.0074596</v>
      </c>
      <c r="G58" s="13">
        <v>1.0280199999999999</v>
      </c>
      <c r="H58" s="14">
        <v>1.0489999999999999</v>
      </c>
      <c r="I58" s="15">
        <v>1.046902</v>
      </c>
      <c r="J58" s="15">
        <v>1.046902</v>
      </c>
      <c r="K58" s="15">
        <v>1.046902</v>
      </c>
      <c r="L58" s="15">
        <v>1.0364329800000001</v>
      </c>
      <c r="M58" s="15">
        <v>1.0374694129799999</v>
      </c>
      <c r="N58" s="15">
        <v>1.0374694129799999</v>
      </c>
      <c r="O58" s="15">
        <v>1.0167200247204</v>
      </c>
      <c r="P58" s="17">
        <f t="shared" si="36"/>
        <v>2.8951508293544564E-2</v>
      </c>
      <c r="Q58" s="17">
        <f t="shared" si="37"/>
        <v>2.8951508293544561E-2</v>
      </c>
      <c r="R58" s="21">
        <f t="shared" si="38"/>
        <v>2.8951508293544561E-2</v>
      </c>
      <c r="S58" s="22">
        <f t="shared" si="39"/>
        <v>2.9483270690772931E-2</v>
      </c>
      <c r="T58" s="22">
        <f t="shared" si="40"/>
        <v>3.0084970092625441E-2</v>
      </c>
      <c r="U58" s="22">
        <f t="shared" si="41"/>
        <v>3.0698949074107595E-2</v>
      </c>
      <c r="V58" s="22">
        <f t="shared" si="42"/>
        <v>3.101220365649645E-2</v>
      </c>
      <c r="W58" s="22">
        <f t="shared" si="43"/>
        <v>3.1676750877707091E-2</v>
      </c>
      <c r="X58" s="22">
        <f t="shared" si="44"/>
        <v>3.2323215181333763E-2</v>
      </c>
      <c r="Y58" s="22">
        <f t="shared" si="45"/>
        <v>3.232321518133377E-2</v>
      </c>
      <c r="Z58" s="5" t="s">
        <v>29</v>
      </c>
      <c r="AA58" s="32" t="s">
        <v>220</v>
      </c>
      <c r="AB58" s="4" t="s">
        <v>17</v>
      </c>
      <c r="AC58" s="4" t="s">
        <v>205</v>
      </c>
    </row>
    <row r="59" spans="1:29" ht="31.5" hidden="1">
      <c r="A59" t="s">
        <v>349</v>
      </c>
      <c r="B59" s="4" t="str">
        <f t="shared" ca="1" si="1"/>
        <v>Антигуа и Барбуда</v>
      </c>
      <c r="C59" s="5" t="s">
        <v>5</v>
      </c>
      <c r="D59" s="3" t="s">
        <v>6</v>
      </c>
      <c r="E59" s="4" t="str">
        <f t="shared" ca="1" si="2"/>
        <v>K Недвижимость, аренда и деловая активность</v>
      </c>
      <c r="F59" s="13">
        <v>1.4021839999999999</v>
      </c>
      <c r="G59" s="13">
        <v>1.4307999999999998</v>
      </c>
      <c r="H59" s="14">
        <v>1.46</v>
      </c>
      <c r="I59" s="15">
        <v>1.4570799999999999</v>
      </c>
      <c r="J59" s="15">
        <v>1.4570799999999999</v>
      </c>
      <c r="K59" s="15">
        <v>1.4570799999999999</v>
      </c>
      <c r="L59" s="15">
        <v>1.4425091999999999</v>
      </c>
      <c r="M59" s="15">
        <v>1.4439517091999998</v>
      </c>
      <c r="N59" s="15">
        <v>1.4439517091999998</v>
      </c>
      <c r="O59" s="15">
        <v>1.4150726750159999</v>
      </c>
      <c r="P59" s="17">
        <f t="shared" si="36"/>
        <v>4.0294758921425221E-2</v>
      </c>
      <c r="Q59" s="17">
        <f t="shared" si="37"/>
        <v>4.0294758921425221E-2</v>
      </c>
      <c r="R59" s="21">
        <f t="shared" si="38"/>
        <v>4.0294758921425221E-2</v>
      </c>
      <c r="S59" s="22">
        <f t="shared" si="39"/>
        <v>4.1034866738349357E-2</v>
      </c>
      <c r="T59" s="22">
        <f t="shared" si="40"/>
        <v>4.1872312998315675E-2</v>
      </c>
      <c r="U59" s="22">
        <f t="shared" si="41"/>
        <v>4.2726849998281302E-2</v>
      </c>
      <c r="V59" s="22">
        <f t="shared" si="42"/>
        <v>4.316283826356989E-2</v>
      </c>
      <c r="W59" s="22">
        <f t="shared" si="43"/>
        <v>4.4087756226360672E-2</v>
      </c>
      <c r="X59" s="22">
        <f t="shared" si="44"/>
        <v>4.4987506353429262E-2</v>
      </c>
      <c r="Y59" s="22">
        <f t="shared" si="45"/>
        <v>4.4987506353429262E-2</v>
      </c>
      <c r="Z59" s="5" t="s">
        <v>29</v>
      </c>
      <c r="AA59" s="32" t="s">
        <v>220</v>
      </c>
      <c r="AB59" s="4" t="s">
        <v>18</v>
      </c>
      <c r="AC59" s="4" t="s">
        <v>206</v>
      </c>
    </row>
    <row r="60" spans="1:29" ht="47.25" hidden="1">
      <c r="A60" t="s">
        <v>349</v>
      </c>
      <c r="B60" s="4" t="str">
        <f t="shared" ca="1" si="1"/>
        <v>Антигуа и Барбуда</v>
      </c>
      <c r="C60" s="5" t="s">
        <v>5</v>
      </c>
      <c r="D60" s="3" t="s">
        <v>6</v>
      </c>
      <c r="E60" s="4" t="str">
        <f t="shared" ca="1" si="2"/>
        <v>L Государственное управление и оборона; обязательное соц.страхование</v>
      </c>
      <c r="F60" s="13">
        <v>4.2027104</v>
      </c>
      <c r="G60" s="13">
        <v>4.2884799999999998</v>
      </c>
      <c r="H60" s="14">
        <v>4.3760000000000003</v>
      </c>
      <c r="I60" s="15">
        <v>4.367248</v>
      </c>
      <c r="J60" s="15">
        <v>4.367248</v>
      </c>
      <c r="K60" s="15">
        <v>4.367248</v>
      </c>
      <c r="L60" s="15">
        <v>4.3235755200000003</v>
      </c>
      <c r="M60" s="15">
        <v>4.3278990955200003</v>
      </c>
      <c r="N60" s="15">
        <v>4.3278990955200003</v>
      </c>
      <c r="O60" s="15">
        <v>4.2413411136096002</v>
      </c>
      <c r="P60" s="17">
        <f t="shared" si="36"/>
        <v>0.12077388016449095</v>
      </c>
      <c r="Q60" s="17">
        <f t="shared" si="37"/>
        <v>0.12077388016449093</v>
      </c>
      <c r="R60" s="21">
        <f t="shared" si="38"/>
        <v>0.12077388016449095</v>
      </c>
      <c r="S60" s="22">
        <f t="shared" si="39"/>
        <v>0.12299217592261424</v>
      </c>
      <c r="T60" s="22">
        <f t="shared" si="40"/>
        <v>0.12550222032919822</v>
      </c>
      <c r="U60" s="22">
        <f t="shared" si="41"/>
        <v>0.12806349013183493</v>
      </c>
      <c r="V60" s="22">
        <f t="shared" si="42"/>
        <v>0.12937026043930264</v>
      </c>
      <c r="W60" s="22">
        <f t="shared" si="43"/>
        <v>0.13214248030585915</v>
      </c>
      <c r="X60" s="22">
        <f t="shared" si="44"/>
        <v>0.13483926561822362</v>
      </c>
      <c r="Y60" s="22">
        <f t="shared" si="45"/>
        <v>0.13483926561822362</v>
      </c>
      <c r="Z60" s="5" t="s">
        <v>29</v>
      </c>
      <c r="AA60" s="32" t="s">
        <v>220</v>
      </c>
      <c r="AB60" s="4" t="s">
        <v>19</v>
      </c>
      <c r="AC60" s="4" t="s">
        <v>215</v>
      </c>
    </row>
    <row r="61" spans="1:29" ht="15.75" hidden="1">
      <c r="A61" t="s">
        <v>349</v>
      </c>
      <c r="B61" s="4" t="str">
        <f t="shared" ca="1" si="1"/>
        <v>Антигуа и Барбуда</v>
      </c>
      <c r="C61" s="5" t="s">
        <v>5</v>
      </c>
      <c r="D61" s="3" t="s">
        <v>6</v>
      </c>
      <c r="E61" s="4" t="str">
        <f t="shared" ca="1" si="2"/>
        <v>M Образование</v>
      </c>
      <c r="F61" s="13">
        <v>1.6432443999999999</v>
      </c>
      <c r="G61" s="13">
        <v>1.6767799999999999</v>
      </c>
      <c r="H61" s="14">
        <v>1.7110000000000001</v>
      </c>
      <c r="I61" s="15">
        <v>1.707578</v>
      </c>
      <c r="J61" s="15">
        <v>1.707578</v>
      </c>
      <c r="K61" s="15">
        <v>1.707578</v>
      </c>
      <c r="L61" s="15">
        <v>1.6905022199999999</v>
      </c>
      <c r="M61" s="15">
        <v>1.6921927222199997</v>
      </c>
      <c r="N61" s="15">
        <v>1.6921927222199997</v>
      </c>
      <c r="O61" s="15">
        <v>1.6583488677755998</v>
      </c>
      <c r="P61" s="17">
        <f t="shared" si="36"/>
        <v>4.7222145557916824E-2</v>
      </c>
      <c r="Q61" s="17">
        <f t="shared" si="37"/>
        <v>4.7222145557916817E-2</v>
      </c>
      <c r="R61" s="21">
        <f t="shared" si="38"/>
        <v>4.7222145557916824E-2</v>
      </c>
      <c r="S61" s="22">
        <f t="shared" si="39"/>
        <v>4.8089491088572439E-2</v>
      </c>
      <c r="T61" s="22">
        <f t="shared" si="40"/>
        <v>4.9070909274053512E-2</v>
      </c>
      <c r="U61" s="22">
        <f t="shared" si="41"/>
        <v>5.0072356402095425E-2</v>
      </c>
      <c r="V61" s="22">
        <f t="shared" si="42"/>
        <v>5.0583298814361702E-2</v>
      </c>
      <c r="W61" s="22">
        <f t="shared" si="43"/>
        <v>5.1667226646098019E-2</v>
      </c>
      <c r="X61" s="22">
        <f t="shared" si="44"/>
        <v>5.2721659842957166E-2</v>
      </c>
      <c r="Y61" s="22">
        <f t="shared" si="45"/>
        <v>5.2721659842957166E-2</v>
      </c>
      <c r="Z61" s="5" t="s">
        <v>29</v>
      </c>
      <c r="AA61" s="32" t="s">
        <v>220</v>
      </c>
      <c r="AB61" s="4" t="s">
        <v>20</v>
      </c>
      <c r="AC61" s="4" t="s">
        <v>207</v>
      </c>
    </row>
    <row r="62" spans="1:29" ht="31.5" hidden="1">
      <c r="A62" t="s">
        <v>349</v>
      </c>
      <c r="B62" s="4" t="str">
        <f t="shared" ca="1" si="1"/>
        <v>Антигуа и Барбуда</v>
      </c>
      <c r="C62" s="5" t="s">
        <v>5</v>
      </c>
      <c r="D62" s="3" t="s">
        <v>6</v>
      </c>
      <c r="E62" s="4" t="str">
        <f t="shared" ca="1" si="2"/>
        <v>N Здравоохранение и социальная работа</v>
      </c>
      <c r="F62" s="13">
        <v>1.6480463999999999</v>
      </c>
      <c r="G62" s="13">
        <v>1.6816799999999998</v>
      </c>
      <c r="H62" s="14">
        <v>1.716</v>
      </c>
      <c r="I62" s="15">
        <v>1.7125679999999999</v>
      </c>
      <c r="J62" s="15">
        <v>1.7125679999999999</v>
      </c>
      <c r="K62" s="15">
        <v>1.7125679999999999</v>
      </c>
      <c r="L62" s="15">
        <v>1.6954423199999999</v>
      </c>
      <c r="M62" s="15">
        <v>1.6971377623199997</v>
      </c>
      <c r="N62" s="15">
        <v>1.6971377623199997</v>
      </c>
      <c r="O62" s="15">
        <v>1.6631950070735997</v>
      </c>
      <c r="P62" s="17">
        <f t="shared" si="36"/>
        <v>4.7360141307647728E-2</v>
      </c>
      <c r="Q62" s="17">
        <f t="shared" si="37"/>
        <v>4.7360141307647721E-2</v>
      </c>
      <c r="R62" s="21">
        <f t="shared" si="38"/>
        <v>4.7360141307647728E-2</v>
      </c>
      <c r="S62" s="22">
        <f t="shared" si="39"/>
        <v>4.8230021454114723E-2</v>
      </c>
      <c r="T62" s="22">
        <f t="shared" si="40"/>
        <v>4.9214307606239516E-2</v>
      </c>
      <c r="U62" s="22">
        <f t="shared" si="41"/>
        <v>5.0218681230856654E-2</v>
      </c>
      <c r="V62" s="22">
        <f t="shared" si="42"/>
        <v>5.0731116753620499E-2</v>
      </c>
      <c r="W62" s="22">
        <f t="shared" si="43"/>
        <v>5.1818212112626653E-2</v>
      </c>
      <c r="X62" s="22">
        <f t="shared" si="44"/>
        <v>5.2875726645537399E-2</v>
      </c>
      <c r="Y62" s="22">
        <f t="shared" si="45"/>
        <v>5.2875726645537399E-2</v>
      </c>
      <c r="Z62" s="5" t="s">
        <v>29</v>
      </c>
      <c r="AA62" s="32" t="s">
        <v>220</v>
      </c>
      <c r="AB62" s="4" t="s">
        <v>21</v>
      </c>
      <c r="AC62" s="4" t="s">
        <v>209</v>
      </c>
    </row>
    <row r="63" spans="1:29" ht="31.5" hidden="1">
      <c r="A63" t="s">
        <v>349</v>
      </c>
      <c r="B63" s="4" t="str">
        <f t="shared" ca="1" si="1"/>
        <v>Антигуа и Барбуда</v>
      </c>
      <c r="C63" s="5" t="s">
        <v>5</v>
      </c>
      <c r="D63" s="3" t="s">
        <v>6</v>
      </c>
      <c r="E63" s="4" t="str">
        <f t="shared" ca="1" si="2"/>
        <v>O Другие коммунальные, социальные и личные виды услуг</v>
      </c>
      <c r="F63" s="13">
        <v>2.5796343999999998</v>
      </c>
      <c r="G63" s="13">
        <v>2.6322799999999997</v>
      </c>
      <c r="H63" s="14">
        <v>2.6859999999999999</v>
      </c>
      <c r="I63" s="15">
        <v>2.680628</v>
      </c>
      <c r="J63" s="15">
        <v>2.680628</v>
      </c>
      <c r="K63" s="15">
        <v>2.680628</v>
      </c>
      <c r="L63" s="15">
        <v>2.6538217199999998</v>
      </c>
      <c r="M63" s="15">
        <v>2.6564755417199994</v>
      </c>
      <c r="N63" s="15">
        <v>2.6564755417199994</v>
      </c>
      <c r="O63" s="15">
        <v>2.6033460308855996</v>
      </c>
      <c r="P63" s="17">
        <f t="shared" si="36"/>
        <v>7.4131316755443932E-2</v>
      </c>
      <c r="Q63" s="17">
        <f t="shared" si="37"/>
        <v>7.4131316755443932E-2</v>
      </c>
      <c r="R63" s="21">
        <f t="shared" si="38"/>
        <v>7.4131316755443932E-2</v>
      </c>
      <c r="S63" s="22">
        <f t="shared" si="39"/>
        <v>7.5492912369319445E-2</v>
      </c>
      <c r="T63" s="22">
        <f t="shared" si="40"/>
        <v>7.7033584050325968E-2</v>
      </c>
      <c r="U63" s="22">
        <f t="shared" si="41"/>
        <v>7.8605698010536698E-2</v>
      </c>
      <c r="V63" s="22">
        <f t="shared" si="42"/>
        <v>7.9407796969827887E-2</v>
      </c>
      <c r="W63" s="22">
        <f t="shared" si="43"/>
        <v>8.1109392619181347E-2</v>
      </c>
      <c r="X63" s="22">
        <f t="shared" si="44"/>
        <v>8.2764686346103414E-2</v>
      </c>
      <c r="Y63" s="22">
        <f t="shared" si="45"/>
        <v>8.2764686346103414E-2</v>
      </c>
      <c r="Z63" s="5" t="s">
        <v>29</v>
      </c>
      <c r="AA63" s="32" t="s">
        <v>220</v>
      </c>
      <c r="AB63" s="4" t="s">
        <v>26</v>
      </c>
      <c r="AC63" s="4" t="s">
        <v>217</v>
      </c>
    </row>
    <row r="64" spans="1:29" ht="31.5" hidden="1">
      <c r="A64" t="s">
        <v>349</v>
      </c>
      <c r="B64" s="4" t="str">
        <f t="shared" ca="1" si="1"/>
        <v>Антигуа и Барбуда</v>
      </c>
      <c r="C64" s="5" t="s">
        <v>5</v>
      </c>
      <c r="D64" s="3" t="s">
        <v>6</v>
      </c>
      <c r="E64" s="4" t="str">
        <f t="shared" ca="1" si="2"/>
        <v>Q Организации и органы вне пределов территории</v>
      </c>
      <c r="F64" s="13">
        <v>0.48308119999999999</v>
      </c>
      <c r="G64" s="13">
        <v>0.49293999999999999</v>
      </c>
      <c r="H64" s="14">
        <v>0.503</v>
      </c>
      <c r="I64" s="15">
        <v>0.50199400000000005</v>
      </c>
      <c r="J64" s="15">
        <v>0.50199400000000005</v>
      </c>
      <c r="K64" s="15">
        <v>0.50199400000000005</v>
      </c>
      <c r="L64" s="15">
        <v>0.49697406000000005</v>
      </c>
      <c r="M64" s="15">
        <v>0.49747103405999998</v>
      </c>
      <c r="N64" s="15">
        <v>0.49747103405999998</v>
      </c>
      <c r="O64" s="15">
        <v>0.48752161337879996</v>
      </c>
      <c r="P64" s="17">
        <f t="shared" si="36"/>
        <v>1.3882372422929376E-2</v>
      </c>
      <c r="Q64" s="17">
        <f t="shared" si="37"/>
        <v>1.3882372422929374E-2</v>
      </c>
      <c r="R64" s="21">
        <f t="shared" si="38"/>
        <v>1.3882372422929374E-2</v>
      </c>
      <c r="S64" s="22">
        <f t="shared" si="39"/>
        <v>1.4137354773554611E-2</v>
      </c>
      <c r="T64" s="22">
        <f t="shared" si="40"/>
        <v>1.4425872217912869E-2</v>
      </c>
      <c r="U64" s="22">
        <f t="shared" si="41"/>
        <v>1.472027777338048E-2</v>
      </c>
      <c r="V64" s="22">
        <f t="shared" si="42"/>
        <v>1.4870484689435382E-2</v>
      </c>
      <c r="W64" s="22">
        <f t="shared" si="43"/>
        <v>1.5189137932780424E-2</v>
      </c>
      <c r="X64" s="22">
        <f t="shared" si="44"/>
        <v>1.5499120339571862E-2</v>
      </c>
      <c r="Y64" s="22">
        <f t="shared" si="45"/>
        <v>1.5499120339571862E-2</v>
      </c>
      <c r="Z64" s="5" t="s">
        <v>29</v>
      </c>
      <c r="AA64" s="32" t="s">
        <v>220</v>
      </c>
      <c r="AB64" s="4" t="s">
        <v>22</v>
      </c>
      <c r="AC64" s="4" t="s">
        <v>211</v>
      </c>
    </row>
    <row r="65" spans="1:29" ht="31.5" hidden="1">
      <c r="A65" t="s">
        <v>349</v>
      </c>
      <c r="B65" s="4" t="str">
        <f t="shared" ca="1" si="1"/>
        <v>Антигуа и Барбуда</v>
      </c>
      <c r="C65" s="5" t="s">
        <v>5</v>
      </c>
      <c r="D65" s="3" t="s">
        <v>6</v>
      </c>
      <c r="E65" s="4" t="str">
        <f t="shared" ca="1" si="2"/>
        <v>X Неклассифицируемые по экономической деятельности</v>
      </c>
      <c r="F65" s="13">
        <v>2.3693067999999999</v>
      </c>
      <c r="G65" s="13">
        <v>2.4176600000000001</v>
      </c>
      <c r="H65" s="14">
        <v>2.4670000000000001</v>
      </c>
      <c r="I65" s="15">
        <v>2.4620660000000001</v>
      </c>
      <c r="J65" s="15">
        <v>2.4620660000000001</v>
      </c>
      <c r="K65" s="15">
        <v>2.4620660000000001</v>
      </c>
      <c r="L65" s="15">
        <v>2.43744534</v>
      </c>
      <c r="M65" s="15">
        <v>2.4398827853399996</v>
      </c>
      <c r="N65" s="15">
        <v>2.4398827853399996</v>
      </c>
      <c r="O65" s="15">
        <v>2.3910851296331996</v>
      </c>
      <c r="P65" s="17">
        <f t="shared" si="36"/>
        <v>6.8087102917230163E-2</v>
      </c>
      <c r="Q65" s="17">
        <f t="shared" si="37"/>
        <v>6.8087102917230163E-2</v>
      </c>
      <c r="R65" s="21">
        <f t="shared" si="38"/>
        <v>6.8087102917230163E-2</v>
      </c>
      <c r="S65" s="22">
        <f t="shared" si="39"/>
        <v>6.9337682358567035E-2</v>
      </c>
      <c r="T65" s="22">
        <f t="shared" si="40"/>
        <v>7.0752737100578611E-2</v>
      </c>
      <c r="U65" s="22">
        <f t="shared" si="41"/>
        <v>7.2196670510794508E-2</v>
      </c>
      <c r="V65" s="22">
        <f t="shared" si="42"/>
        <v>7.2933371230292407E-2</v>
      </c>
      <c r="W65" s="22">
        <f t="shared" si="43"/>
        <v>7.4496229185227247E-2</v>
      </c>
      <c r="X65" s="22">
        <f t="shared" si="44"/>
        <v>7.601656039308903E-2</v>
      </c>
      <c r="Y65" s="22">
        <f t="shared" si="45"/>
        <v>7.601656039308903E-2</v>
      </c>
      <c r="Z65" s="5" t="s">
        <v>29</v>
      </c>
      <c r="AA65" s="32" t="s">
        <v>220</v>
      </c>
      <c r="AB65" s="4" t="s">
        <v>23</v>
      </c>
      <c r="AC65" s="4" t="s">
        <v>213</v>
      </c>
    </row>
    <row r="66" spans="1:29" ht="15.75" hidden="1">
      <c r="A66" t="s">
        <v>349</v>
      </c>
      <c r="B66" s="4" t="str">
        <f t="shared" ca="1" si="1"/>
        <v>Антигуа и Барбуда</v>
      </c>
      <c r="C66" s="2" t="s">
        <v>30</v>
      </c>
      <c r="D66" s="3" t="s">
        <v>6</v>
      </c>
      <c r="E66" s="4" t="str">
        <f t="shared" ca="1" si="2"/>
        <v xml:space="preserve">Итого </v>
      </c>
      <c r="F66" s="13">
        <v>32.462480399999997</v>
      </c>
      <c r="G66" s="13">
        <v>33.124980000000001</v>
      </c>
      <c r="H66" s="14">
        <v>33.801000000000002</v>
      </c>
      <c r="I66" s="14">
        <v>34.430999999999997</v>
      </c>
      <c r="J66" s="14">
        <v>35.073999999999998</v>
      </c>
      <c r="K66" s="14">
        <v>35.728000000000002</v>
      </c>
      <c r="L66" s="14">
        <v>36.395000000000003</v>
      </c>
      <c r="M66" s="14">
        <v>37.073999999999998</v>
      </c>
      <c r="N66" s="14">
        <v>37.765000000000001</v>
      </c>
      <c r="O66" s="14">
        <v>38.47</v>
      </c>
      <c r="P66" s="17">
        <f t="shared" ref="P66:Y66" si="46">F66/F$66</f>
        <v>1</v>
      </c>
      <c r="Q66" s="17">
        <f t="shared" si="46"/>
        <v>1</v>
      </c>
      <c r="R66" s="21">
        <f t="shared" si="46"/>
        <v>1</v>
      </c>
      <c r="S66" s="21">
        <f t="shared" si="46"/>
        <v>1</v>
      </c>
      <c r="T66" s="21">
        <f t="shared" si="46"/>
        <v>1</v>
      </c>
      <c r="U66" s="21">
        <f t="shared" si="46"/>
        <v>1</v>
      </c>
      <c r="V66" s="21">
        <f t="shared" si="46"/>
        <v>1</v>
      </c>
      <c r="W66" s="21">
        <f t="shared" si="46"/>
        <v>1</v>
      </c>
      <c r="X66" s="21">
        <f t="shared" si="46"/>
        <v>1</v>
      </c>
      <c r="Y66" s="21">
        <f t="shared" si="46"/>
        <v>1</v>
      </c>
      <c r="Z66" s="2" t="s">
        <v>29</v>
      </c>
      <c r="AA66" s="32" t="s">
        <v>220</v>
      </c>
      <c r="AB66" s="4" t="s">
        <v>7</v>
      </c>
      <c r="AC66" s="4" t="s">
        <v>214</v>
      </c>
    </row>
    <row r="67" spans="1:29" ht="31.5" hidden="1">
      <c r="A67" t="s">
        <v>349</v>
      </c>
      <c r="B67" s="4" t="str">
        <f t="shared" ref="B67:B130" ca="1" si="47">OFFSET(Z67,0,$AA$1)</f>
        <v>Антигуа и Барбуда</v>
      </c>
      <c r="C67" s="5" t="s">
        <v>30</v>
      </c>
      <c r="D67" s="6" t="s">
        <v>6</v>
      </c>
      <c r="E67" s="4" t="str">
        <f t="shared" ref="E67:E130" ca="1" si="48">OFFSET(AB67,0,$AA$1)</f>
        <v xml:space="preserve">A Сельское, лесное и охотничье хоз-во </v>
      </c>
      <c r="F67" s="13">
        <v>0.66555719999999996</v>
      </c>
      <c r="G67" s="13">
        <v>0.67913999999999997</v>
      </c>
      <c r="H67" s="14">
        <v>0.69299999999999995</v>
      </c>
      <c r="I67" s="14">
        <v>0.70599999999999996</v>
      </c>
      <c r="J67" s="14">
        <v>0.71899999999999997</v>
      </c>
      <c r="K67" s="14">
        <v>0.73299999999999998</v>
      </c>
      <c r="L67" s="14">
        <v>0.746</v>
      </c>
      <c r="M67" s="14">
        <v>0.76</v>
      </c>
      <c r="N67" s="14">
        <v>0.77400000000000002</v>
      </c>
      <c r="O67" s="14">
        <v>0.78900000000000003</v>
      </c>
      <c r="P67" s="17">
        <f t="shared" ref="P67:P82" si="49">F67/F$66</f>
        <v>2.0502352001420077E-2</v>
      </c>
      <c r="Q67" s="17">
        <f t="shared" ref="Q67:Q82" si="50">G67/G$66</f>
        <v>2.0502352001420074E-2</v>
      </c>
      <c r="R67" s="21">
        <f t="shared" ref="R67:R82" si="51">H67/H$66</f>
        <v>2.0502352001420074E-2</v>
      </c>
      <c r="S67" s="21">
        <f t="shared" ref="S67:S82" si="52">I67/I$66</f>
        <v>2.0504777671284599E-2</v>
      </c>
      <c r="T67" s="21">
        <f t="shared" ref="T67:T82" si="53">J67/J$66</f>
        <v>2.04995153104864E-2</v>
      </c>
      <c r="U67" s="21">
        <f t="shared" ref="U67:U82" si="54">K67/K$66</f>
        <v>2.0516121809225255E-2</v>
      </c>
      <c r="V67" s="21">
        <f t="shared" ref="V67:V82" si="55">L67/L$66</f>
        <v>2.0497321060585244E-2</v>
      </c>
      <c r="W67" s="21">
        <f t="shared" ref="W67:W82" si="56">M67/M$66</f>
        <v>2.0499541457625291E-2</v>
      </c>
      <c r="X67" s="21">
        <f t="shared" ref="X67:X82" si="57">N67/N$66</f>
        <v>2.0495167483119289E-2</v>
      </c>
      <c r="Y67" s="21">
        <f t="shared" ref="Y67:Y82" si="58">O67/O$66</f>
        <v>2.0509487912659215E-2</v>
      </c>
      <c r="Z67" s="5" t="s">
        <v>29</v>
      </c>
      <c r="AA67" s="32" t="s">
        <v>220</v>
      </c>
      <c r="AB67" s="4" t="s">
        <v>8</v>
      </c>
      <c r="AC67" s="4" t="s">
        <v>193</v>
      </c>
    </row>
    <row r="68" spans="1:29" ht="15.75" hidden="1">
      <c r="A68" t="s">
        <v>349</v>
      </c>
      <c r="B68" s="4" t="str">
        <f t="shared" ca="1" si="47"/>
        <v>Антигуа и Барбуда</v>
      </c>
      <c r="C68" s="5" t="s">
        <v>30</v>
      </c>
      <c r="D68" s="6" t="s">
        <v>6</v>
      </c>
      <c r="E68" s="4" t="str">
        <f t="shared" ca="1" si="48"/>
        <v>B Рыбное хоз-во</v>
      </c>
      <c r="F68" s="13">
        <v>0.24490200000000001</v>
      </c>
      <c r="G68" s="13">
        <v>0.24990000000000001</v>
      </c>
      <c r="H68" s="14">
        <v>0.255</v>
      </c>
      <c r="I68" s="14">
        <v>0.26</v>
      </c>
      <c r="J68" s="14">
        <v>0.26500000000000001</v>
      </c>
      <c r="K68" s="14">
        <v>0.27</v>
      </c>
      <c r="L68" s="14">
        <v>0.27500000000000002</v>
      </c>
      <c r="M68" s="14">
        <v>0.28000000000000003</v>
      </c>
      <c r="N68" s="14">
        <v>0.28499999999999998</v>
      </c>
      <c r="O68" s="14">
        <v>0.28999999999999998</v>
      </c>
      <c r="P68" s="17">
        <f t="shared" si="49"/>
        <v>7.5441554983580374E-3</v>
      </c>
      <c r="Q68" s="17">
        <f t="shared" si="50"/>
        <v>7.5441554983580366E-3</v>
      </c>
      <c r="R68" s="21">
        <f t="shared" si="51"/>
        <v>7.5441554983580366E-3</v>
      </c>
      <c r="S68" s="21">
        <f t="shared" si="52"/>
        <v>7.5513345531643006E-3</v>
      </c>
      <c r="T68" s="21">
        <f t="shared" si="53"/>
        <v>7.5554541825853918E-3</v>
      </c>
      <c r="U68" s="21">
        <f t="shared" si="54"/>
        <v>7.5570980743394538E-3</v>
      </c>
      <c r="V68" s="21">
        <f t="shared" si="55"/>
        <v>7.5559829646929524E-3</v>
      </c>
      <c r="W68" s="21">
        <f t="shared" si="56"/>
        <v>7.5524626422830031E-3</v>
      </c>
      <c r="X68" s="21">
        <f t="shared" si="57"/>
        <v>7.5466701972726064E-3</v>
      </c>
      <c r="Y68" s="21">
        <f t="shared" si="58"/>
        <v>7.5383415648557313E-3</v>
      </c>
      <c r="Z68" s="5" t="s">
        <v>29</v>
      </c>
      <c r="AA68" s="32" t="s">
        <v>220</v>
      </c>
      <c r="AB68" s="4" t="s">
        <v>9</v>
      </c>
      <c r="AC68" s="4" t="s">
        <v>195</v>
      </c>
    </row>
    <row r="69" spans="1:29" ht="15.75" hidden="1">
      <c r="A69" t="s">
        <v>349</v>
      </c>
      <c r="B69" s="4" t="str">
        <f t="shared" ca="1" si="47"/>
        <v>Антигуа и Барбуда</v>
      </c>
      <c r="C69" s="5" t="s">
        <v>30</v>
      </c>
      <c r="D69" s="6" t="s">
        <v>6</v>
      </c>
      <c r="E69" s="4" t="str">
        <f t="shared" ca="1" si="48"/>
        <v xml:space="preserve">C Добыча полезных ископаемых </v>
      </c>
      <c r="F69" s="13">
        <v>0.1018024</v>
      </c>
      <c r="G69" s="13">
        <v>0.10388</v>
      </c>
      <c r="H69" s="14">
        <v>0.106</v>
      </c>
      <c r="I69" s="14">
        <v>0.108</v>
      </c>
      <c r="J69" s="14">
        <v>0.11</v>
      </c>
      <c r="K69" s="14">
        <v>0.112</v>
      </c>
      <c r="L69" s="14">
        <v>0.114</v>
      </c>
      <c r="M69" s="14">
        <v>0.11600000000000001</v>
      </c>
      <c r="N69" s="14">
        <v>0.11799999999999999</v>
      </c>
      <c r="O69" s="14">
        <v>0.121</v>
      </c>
      <c r="P69" s="17">
        <f t="shared" si="49"/>
        <v>3.1360018934351057E-3</v>
      </c>
      <c r="Q69" s="17">
        <f t="shared" si="50"/>
        <v>3.1360018934351052E-3</v>
      </c>
      <c r="R69" s="21">
        <f t="shared" si="51"/>
        <v>3.1360018934351052E-3</v>
      </c>
      <c r="S69" s="21">
        <f t="shared" si="52"/>
        <v>3.1367081990067093E-3</v>
      </c>
      <c r="T69" s="21">
        <f t="shared" si="53"/>
        <v>3.1362262644694075E-3</v>
      </c>
      <c r="U69" s="21">
        <f t="shared" si="54"/>
        <v>3.134796238244514E-3</v>
      </c>
      <c r="V69" s="21">
        <f t="shared" si="55"/>
        <v>3.1322983926363509E-3</v>
      </c>
      <c r="W69" s="21">
        <f t="shared" si="56"/>
        <v>3.1288773803743869E-3</v>
      </c>
      <c r="X69" s="21">
        <f t="shared" si="57"/>
        <v>3.1245862571163772E-3</v>
      </c>
      <c r="Y69" s="21">
        <f t="shared" si="58"/>
        <v>3.1453080322329089E-3</v>
      </c>
      <c r="Z69" s="5" t="s">
        <v>29</v>
      </c>
      <c r="AA69" s="32" t="s">
        <v>220</v>
      </c>
      <c r="AB69" s="4" t="s">
        <v>10</v>
      </c>
      <c r="AC69" s="4" t="s">
        <v>197</v>
      </c>
    </row>
    <row r="70" spans="1:29" ht="15.75" hidden="1">
      <c r="A70" t="s">
        <v>349</v>
      </c>
      <c r="B70" s="4" t="str">
        <f t="shared" ca="1" si="47"/>
        <v>Антигуа и Барбуда</v>
      </c>
      <c r="C70" s="5" t="s">
        <v>30</v>
      </c>
      <c r="D70" s="6" t="s">
        <v>6</v>
      </c>
      <c r="E70" s="4" t="str">
        <f t="shared" ca="1" si="48"/>
        <v xml:space="preserve">D Промышленность </v>
      </c>
      <c r="F70" s="13">
        <v>1.4799763999999997</v>
      </c>
      <c r="G70" s="13">
        <v>1.5101799999999999</v>
      </c>
      <c r="H70" s="14">
        <v>1.5409999999999999</v>
      </c>
      <c r="I70" s="14">
        <v>1.57</v>
      </c>
      <c r="J70" s="14">
        <v>1.599</v>
      </c>
      <c r="K70" s="14">
        <v>1.629</v>
      </c>
      <c r="L70" s="14">
        <v>1.659</v>
      </c>
      <c r="M70" s="14">
        <v>1.69</v>
      </c>
      <c r="N70" s="14">
        <v>1.722</v>
      </c>
      <c r="O70" s="14">
        <v>1.754</v>
      </c>
      <c r="P70" s="17">
        <f t="shared" si="49"/>
        <v>4.5590367148900919E-2</v>
      </c>
      <c r="Q70" s="17">
        <f t="shared" si="50"/>
        <v>4.5590367148900912E-2</v>
      </c>
      <c r="R70" s="21">
        <f t="shared" si="51"/>
        <v>4.5590367148900912E-2</v>
      </c>
      <c r="S70" s="21">
        <f t="shared" si="52"/>
        <v>4.5598443263338277E-2</v>
      </c>
      <c r="T70" s="21">
        <f t="shared" si="53"/>
        <v>4.558932542624166E-2</v>
      </c>
      <c r="U70" s="21">
        <f t="shared" si="54"/>
        <v>4.5594491715181366E-2</v>
      </c>
      <c r="V70" s="21">
        <f t="shared" si="55"/>
        <v>4.5583184503365841E-2</v>
      </c>
      <c r="W70" s="21">
        <f t="shared" si="56"/>
        <v>4.5584506662350976E-2</v>
      </c>
      <c r="X70" s="21">
        <f t="shared" si="57"/>
        <v>4.5597775718257648E-2</v>
      </c>
      <c r="Y70" s="21">
        <f t="shared" si="58"/>
        <v>4.559396932674812E-2</v>
      </c>
      <c r="Z70" s="5" t="s">
        <v>29</v>
      </c>
      <c r="AA70" s="32" t="s">
        <v>220</v>
      </c>
      <c r="AB70" s="4" t="s">
        <v>11</v>
      </c>
      <c r="AC70" s="4" t="s">
        <v>198</v>
      </c>
    </row>
    <row r="71" spans="1:29" ht="31.5" hidden="1">
      <c r="A71" t="s">
        <v>349</v>
      </c>
      <c r="B71" s="4" t="str">
        <f t="shared" ca="1" si="47"/>
        <v>Антигуа и Барбуда</v>
      </c>
      <c r="C71" s="7" t="s">
        <v>30</v>
      </c>
      <c r="D71" s="3" t="s">
        <v>6</v>
      </c>
      <c r="E71" s="4" t="str">
        <f t="shared" ca="1" si="48"/>
        <v xml:space="preserve">E Электро-, газо- и водоснабжение </v>
      </c>
      <c r="F71" s="13">
        <v>0.49364560000000007</v>
      </c>
      <c r="G71" s="13">
        <v>0.50372000000000006</v>
      </c>
      <c r="H71" s="14">
        <v>0.51400000000000001</v>
      </c>
      <c r="I71" s="14">
        <v>0.52400000000000002</v>
      </c>
      <c r="J71" s="14">
        <v>0.53300000000000003</v>
      </c>
      <c r="K71" s="14">
        <v>0.54300000000000004</v>
      </c>
      <c r="L71" s="14">
        <v>0.55300000000000005</v>
      </c>
      <c r="M71" s="14">
        <v>0.56399999999999995</v>
      </c>
      <c r="N71" s="14">
        <v>0.57399999999999995</v>
      </c>
      <c r="O71" s="14">
        <v>0.58499999999999996</v>
      </c>
      <c r="P71" s="17">
        <f t="shared" si="49"/>
        <v>1.5206650690807968E-2</v>
      </c>
      <c r="Q71" s="17">
        <f t="shared" si="50"/>
        <v>1.5206650690807965E-2</v>
      </c>
      <c r="R71" s="21">
        <f t="shared" si="51"/>
        <v>1.5206650690807963E-2</v>
      </c>
      <c r="S71" s="21">
        <f t="shared" si="52"/>
        <v>1.5218843484069591E-2</v>
      </c>
      <c r="T71" s="21">
        <f t="shared" si="53"/>
        <v>1.5196441808747222E-2</v>
      </c>
      <c r="U71" s="21">
        <f t="shared" si="54"/>
        <v>1.5198163905060458E-2</v>
      </c>
      <c r="V71" s="21">
        <f t="shared" si="55"/>
        <v>1.5194394834455283E-2</v>
      </c>
      <c r="W71" s="21">
        <f t="shared" si="56"/>
        <v>1.5212817608027188E-2</v>
      </c>
      <c r="X71" s="21">
        <f t="shared" si="57"/>
        <v>1.5199258572752547E-2</v>
      </c>
      <c r="Y71" s="21">
        <f t="shared" si="58"/>
        <v>1.520665453600208E-2</v>
      </c>
      <c r="Z71" s="7" t="s">
        <v>29</v>
      </c>
      <c r="AA71" s="32" t="s">
        <v>220</v>
      </c>
      <c r="AB71" s="4" t="s">
        <v>12</v>
      </c>
      <c r="AC71" s="4" t="s">
        <v>201</v>
      </c>
    </row>
    <row r="72" spans="1:29" ht="15.75" hidden="1">
      <c r="A72" t="s">
        <v>349</v>
      </c>
      <c r="B72" s="4" t="str">
        <f t="shared" ca="1" si="47"/>
        <v>Антигуа и Барбуда</v>
      </c>
      <c r="C72" s="5" t="s">
        <v>30</v>
      </c>
      <c r="D72" s="6" t="s">
        <v>6</v>
      </c>
      <c r="E72" s="4" t="str">
        <f t="shared" ca="1" si="48"/>
        <v xml:space="preserve">F Строительство </v>
      </c>
      <c r="F72" s="13">
        <v>3.0012499999999998</v>
      </c>
      <c r="G72" s="13">
        <v>3.0625</v>
      </c>
      <c r="H72" s="14">
        <v>3.125</v>
      </c>
      <c r="I72" s="14">
        <v>3.1829999999999998</v>
      </c>
      <c r="J72" s="14">
        <v>3.2429999999999999</v>
      </c>
      <c r="K72" s="14">
        <v>3.3029999999999999</v>
      </c>
      <c r="L72" s="14">
        <v>3.3650000000000002</v>
      </c>
      <c r="M72" s="14">
        <v>3.4279999999999999</v>
      </c>
      <c r="N72" s="14">
        <v>3.4910000000000001</v>
      </c>
      <c r="O72" s="14">
        <v>3.5569999999999999</v>
      </c>
      <c r="P72" s="17">
        <f t="shared" si="49"/>
        <v>9.2452886009289664E-2</v>
      </c>
      <c r="Q72" s="17">
        <f t="shared" si="50"/>
        <v>9.2452886009289664E-2</v>
      </c>
      <c r="R72" s="21">
        <f t="shared" si="51"/>
        <v>9.2452886009289664E-2</v>
      </c>
      <c r="S72" s="21">
        <f t="shared" si="52"/>
        <v>9.2445761087392178E-2</v>
      </c>
      <c r="T72" s="21">
        <f t="shared" si="53"/>
        <v>9.2461652506129893E-2</v>
      </c>
      <c r="U72" s="21">
        <f t="shared" si="54"/>
        <v>9.2448499776085977E-2</v>
      </c>
      <c r="V72" s="21">
        <f t="shared" si="55"/>
        <v>9.2457755186151944E-2</v>
      </c>
      <c r="W72" s="21">
        <f t="shared" si="56"/>
        <v>9.246372120623618E-2</v>
      </c>
      <c r="X72" s="21">
        <f t="shared" si="57"/>
        <v>9.2440090030451477E-2</v>
      </c>
      <c r="Y72" s="21">
        <f t="shared" si="58"/>
        <v>9.246165843514427E-2</v>
      </c>
      <c r="Z72" s="5" t="s">
        <v>29</v>
      </c>
      <c r="AA72" s="32" t="s">
        <v>220</v>
      </c>
      <c r="AB72" s="4" t="s">
        <v>13</v>
      </c>
      <c r="AC72" s="4" t="s">
        <v>200</v>
      </c>
    </row>
    <row r="73" spans="1:29" ht="47.25" hidden="1">
      <c r="A73" t="s">
        <v>349</v>
      </c>
      <c r="B73" s="4" t="str">
        <f t="shared" ca="1" si="47"/>
        <v>Антигуа и Барбуда</v>
      </c>
      <c r="C73" s="8" t="s">
        <v>30</v>
      </c>
      <c r="D73" s="3" t="s">
        <v>6</v>
      </c>
      <c r="E73" s="4" t="str">
        <f t="shared" ca="1" si="48"/>
        <v xml:space="preserve">G Оптовая и розничная торгоалв, ремонт автомашин, мотоциклов и личного имущества домохозяйств </v>
      </c>
      <c r="F73" s="13">
        <v>4.6550587999999999</v>
      </c>
      <c r="G73" s="13">
        <v>4.7500600000000004</v>
      </c>
      <c r="H73" s="14">
        <v>4.8470000000000004</v>
      </c>
      <c r="I73" s="14">
        <v>4.9370000000000003</v>
      </c>
      <c r="J73" s="14">
        <v>5.03</v>
      </c>
      <c r="K73" s="14">
        <v>5.1230000000000002</v>
      </c>
      <c r="L73" s="14">
        <v>5.2190000000000003</v>
      </c>
      <c r="M73" s="14">
        <v>5.3159999999999998</v>
      </c>
      <c r="N73" s="14">
        <v>5.415</v>
      </c>
      <c r="O73" s="14">
        <v>5.516</v>
      </c>
      <c r="P73" s="17">
        <f t="shared" si="49"/>
        <v>0.14339812431584867</v>
      </c>
      <c r="Q73" s="17">
        <f t="shared" si="50"/>
        <v>0.14339812431584864</v>
      </c>
      <c r="R73" s="21">
        <f t="shared" si="51"/>
        <v>0.14339812431584864</v>
      </c>
      <c r="S73" s="21">
        <f t="shared" si="52"/>
        <v>0.14338822572681598</v>
      </c>
      <c r="T73" s="21">
        <f t="shared" si="53"/>
        <v>0.14341107372982836</v>
      </c>
      <c r="U73" s="21">
        <f t="shared" si="54"/>
        <v>0.14338893864755933</v>
      </c>
      <c r="V73" s="21">
        <f t="shared" si="55"/>
        <v>0.14339881851902733</v>
      </c>
      <c r="W73" s="21">
        <f t="shared" si="56"/>
        <v>0.14338889787991585</v>
      </c>
      <c r="X73" s="21">
        <f t="shared" si="57"/>
        <v>0.14338673374817953</v>
      </c>
      <c r="Y73" s="21">
        <f t="shared" si="58"/>
        <v>0.14338445541980765</v>
      </c>
      <c r="Z73" s="8" t="s">
        <v>29</v>
      </c>
      <c r="AA73" s="32" t="s">
        <v>220</v>
      </c>
      <c r="AB73" s="4" t="s">
        <v>14</v>
      </c>
      <c r="AC73" s="4" t="s">
        <v>203</v>
      </c>
    </row>
    <row r="74" spans="1:29" ht="15.75" hidden="1">
      <c r="A74" t="s">
        <v>349</v>
      </c>
      <c r="B74" s="4" t="str">
        <f t="shared" ca="1" si="47"/>
        <v>Антигуа и Барбуда</v>
      </c>
      <c r="C74" s="5" t="s">
        <v>30</v>
      </c>
      <c r="D74" s="3" t="s">
        <v>6</v>
      </c>
      <c r="E74" s="4" t="str">
        <f t="shared" ca="1" si="48"/>
        <v xml:space="preserve">H Отели и рестораны </v>
      </c>
      <c r="F74" s="13">
        <v>4.8797923999999995</v>
      </c>
      <c r="G74" s="13">
        <v>4.9793799999999999</v>
      </c>
      <c r="H74" s="14">
        <v>5.0810000000000004</v>
      </c>
      <c r="I74" s="14">
        <v>5.1760000000000002</v>
      </c>
      <c r="J74" s="14">
        <v>5.2720000000000002</v>
      </c>
      <c r="K74" s="14">
        <v>5.3710000000000004</v>
      </c>
      <c r="L74" s="14">
        <v>5.4710000000000001</v>
      </c>
      <c r="M74" s="14">
        <v>5.5730000000000004</v>
      </c>
      <c r="N74" s="14">
        <v>5.6769999999999996</v>
      </c>
      <c r="O74" s="14">
        <v>5.7830000000000004</v>
      </c>
      <c r="P74" s="17">
        <f t="shared" si="49"/>
        <v>0.15032099642022426</v>
      </c>
      <c r="Q74" s="17">
        <f t="shared" si="50"/>
        <v>0.15032099642022426</v>
      </c>
      <c r="R74" s="21">
        <f t="shared" si="51"/>
        <v>0.15032099642022426</v>
      </c>
      <c r="S74" s="21">
        <f t="shared" si="52"/>
        <v>0.15032964479684008</v>
      </c>
      <c r="T74" s="21">
        <f t="shared" si="53"/>
        <v>0.15031077151166108</v>
      </c>
      <c r="U74" s="21">
        <f t="shared" si="54"/>
        <v>0.15033027317510075</v>
      </c>
      <c r="V74" s="21">
        <f t="shared" si="55"/>
        <v>0.15032284654485506</v>
      </c>
      <c r="W74" s="21">
        <f t="shared" si="56"/>
        <v>0.15032097966229704</v>
      </c>
      <c r="X74" s="21">
        <f t="shared" si="57"/>
        <v>0.15032437442075994</v>
      </c>
      <c r="Y74" s="21">
        <f t="shared" si="58"/>
        <v>0.15032492851572654</v>
      </c>
      <c r="Z74" s="5" t="s">
        <v>29</v>
      </c>
      <c r="AA74" s="32" t="s">
        <v>220</v>
      </c>
      <c r="AB74" s="4" t="s">
        <v>15</v>
      </c>
      <c r="AC74" s="4" t="s">
        <v>202</v>
      </c>
    </row>
    <row r="75" spans="1:29" ht="31.5" hidden="1">
      <c r="A75" t="s">
        <v>349</v>
      </c>
      <c r="B75" s="4" t="str">
        <f t="shared" ca="1" si="47"/>
        <v>Антигуа и Барбуда</v>
      </c>
      <c r="C75" s="5" t="s">
        <v>30</v>
      </c>
      <c r="D75" s="3" t="s">
        <v>6</v>
      </c>
      <c r="E75" s="4" t="str">
        <f t="shared" ca="1" si="48"/>
        <v xml:space="preserve">I Транспорт, складское хозяйство и связь </v>
      </c>
      <c r="F75" s="13">
        <v>2.7025655999999998</v>
      </c>
      <c r="G75" s="13">
        <v>2.7577199999999999</v>
      </c>
      <c r="H75" s="14">
        <v>2.8140000000000001</v>
      </c>
      <c r="I75" s="14">
        <v>2.8660000000000001</v>
      </c>
      <c r="J75" s="14">
        <v>2.92</v>
      </c>
      <c r="K75" s="14">
        <v>2.9740000000000002</v>
      </c>
      <c r="L75" s="14">
        <v>3.03</v>
      </c>
      <c r="M75" s="14">
        <v>3.0859999999999999</v>
      </c>
      <c r="N75" s="14">
        <v>3.1440000000000001</v>
      </c>
      <c r="O75" s="14">
        <v>3.2029999999999998</v>
      </c>
      <c r="P75" s="17">
        <f t="shared" si="49"/>
        <v>8.3251974793645156E-2</v>
      </c>
      <c r="Q75" s="17">
        <f t="shared" si="50"/>
        <v>8.3251974793645156E-2</v>
      </c>
      <c r="R75" s="21">
        <f t="shared" si="51"/>
        <v>8.3251974793645156E-2</v>
      </c>
      <c r="S75" s="21">
        <f t="shared" si="52"/>
        <v>8.3238941651418791E-2</v>
      </c>
      <c r="T75" s="21">
        <f t="shared" si="53"/>
        <v>8.3252551747733369E-2</v>
      </c>
      <c r="U75" s="21">
        <f t="shared" si="54"/>
        <v>8.3240035826242731E-2</v>
      </c>
      <c r="V75" s="21">
        <f t="shared" si="55"/>
        <v>8.3253194120071428E-2</v>
      </c>
      <c r="W75" s="21">
        <f t="shared" si="56"/>
        <v>8.3238927550304792E-2</v>
      </c>
      <c r="X75" s="21">
        <f t="shared" si="57"/>
        <v>8.3251688070965182E-2</v>
      </c>
      <c r="Y75" s="21">
        <f t="shared" si="58"/>
        <v>8.3259682869768648E-2</v>
      </c>
      <c r="Z75" s="5" t="s">
        <v>29</v>
      </c>
      <c r="AA75" s="32" t="s">
        <v>220</v>
      </c>
      <c r="AB75" s="4" t="s">
        <v>16</v>
      </c>
      <c r="AC75" s="4" t="s">
        <v>204</v>
      </c>
    </row>
    <row r="76" spans="1:29" ht="15.75" hidden="1">
      <c r="A76" t="s">
        <v>349</v>
      </c>
      <c r="B76" s="4" t="str">
        <f t="shared" ca="1" si="47"/>
        <v>Антигуа и Барбуда</v>
      </c>
      <c r="C76" s="5" t="s">
        <v>30</v>
      </c>
      <c r="D76" s="3" t="s">
        <v>6</v>
      </c>
      <c r="E76" s="4" t="str">
        <f t="shared" ca="1" si="48"/>
        <v>J Финансовое посредничество</v>
      </c>
      <c r="F76" s="13">
        <v>1.0084199999999999</v>
      </c>
      <c r="G76" s="13">
        <v>1.0289999999999999</v>
      </c>
      <c r="H76" s="14">
        <v>1.05</v>
      </c>
      <c r="I76" s="14">
        <v>1.07</v>
      </c>
      <c r="J76" s="14">
        <v>1.0900000000000001</v>
      </c>
      <c r="K76" s="14">
        <v>1.1100000000000001</v>
      </c>
      <c r="L76" s="14">
        <v>1.131</v>
      </c>
      <c r="M76" s="14">
        <v>1.1519999999999999</v>
      </c>
      <c r="N76" s="14">
        <v>1.173</v>
      </c>
      <c r="O76" s="14">
        <v>1.1950000000000001</v>
      </c>
      <c r="P76" s="17">
        <f t="shared" si="49"/>
        <v>3.1064169699121326E-2</v>
      </c>
      <c r="Q76" s="17">
        <f t="shared" si="50"/>
        <v>3.1064169699121326E-2</v>
      </c>
      <c r="R76" s="21">
        <f t="shared" si="51"/>
        <v>3.1064169699121326E-2</v>
      </c>
      <c r="S76" s="21">
        <f t="shared" si="52"/>
        <v>3.1076646045714622E-2</v>
      </c>
      <c r="T76" s="21">
        <f t="shared" si="53"/>
        <v>3.1077151166105953E-2</v>
      </c>
      <c r="U76" s="21">
        <f t="shared" si="54"/>
        <v>3.106806986117331E-2</v>
      </c>
      <c r="V76" s="21">
        <f t="shared" si="55"/>
        <v>3.1075697211155377E-2</v>
      </c>
      <c r="W76" s="21">
        <f t="shared" si="56"/>
        <v>3.1072989156821492E-2</v>
      </c>
      <c r="X76" s="21">
        <f t="shared" si="57"/>
        <v>3.106050575930094E-2</v>
      </c>
      <c r="Y76" s="21">
        <f t="shared" si="58"/>
        <v>3.1063166103457242E-2</v>
      </c>
      <c r="Z76" s="5" t="s">
        <v>29</v>
      </c>
      <c r="AA76" s="32" t="s">
        <v>220</v>
      </c>
      <c r="AB76" s="4" t="s">
        <v>17</v>
      </c>
      <c r="AC76" s="4" t="s">
        <v>205</v>
      </c>
    </row>
    <row r="77" spans="1:29" ht="31.5" hidden="1">
      <c r="A77" t="s">
        <v>349</v>
      </c>
      <c r="B77" s="4" t="str">
        <f t="shared" ca="1" si="47"/>
        <v>Антигуа и Барбуда</v>
      </c>
      <c r="C77" s="5" t="s">
        <v>30</v>
      </c>
      <c r="D77" s="3" t="s">
        <v>6</v>
      </c>
      <c r="E77" s="4" t="str">
        <f t="shared" ca="1" si="48"/>
        <v>K Недвижимость, аренда и деловая активность</v>
      </c>
      <c r="F77" s="13">
        <v>1.4050651999999999</v>
      </c>
      <c r="G77" s="13">
        <v>1.43374</v>
      </c>
      <c r="H77" s="14">
        <v>1.4630000000000001</v>
      </c>
      <c r="I77" s="14">
        <v>1.49</v>
      </c>
      <c r="J77" s="14">
        <v>1.518</v>
      </c>
      <c r="K77" s="14">
        <v>1.546</v>
      </c>
      <c r="L77" s="14">
        <v>1.575</v>
      </c>
      <c r="M77" s="14">
        <v>1.605</v>
      </c>
      <c r="N77" s="14">
        <v>1.635</v>
      </c>
      <c r="O77" s="14">
        <v>1.665</v>
      </c>
      <c r="P77" s="17">
        <f t="shared" si="49"/>
        <v>4.3282743114109054E-2</v>
      </c>
      <c r="Q77" s="17">
        <f t="shared" si="50"/>
        <v>4.3282743114109047E-2</v>
      </c>
      <c r="R77" s="21">
        <f t="shared" si="51"/>
        <v>4.3282743114109047E-2</v>
      </c>
      <c r="S77" s="21">
        <f t="shared" si="52"/>
        <v>4.3274955708518491E-2</v>
      </c>
      <c r="T77" s="21">
        <f t="shared" si="53"/>
        <v>4.3279922449677828E-2</v>
      </c>
      <c r="U77" s="21">
        <f t="shared" si="54"/>
        <v>4.3271383788625169E-2</v>
      </c>
      <c r="V77" s="21">
        <f t="shared" si="55"/>
        <v>4.327517516142327E-2</v>
      </c>
      <c r="W77" s="21">
        <f t="shared" si="56"/>
        <v>4.3291794788800776E-2</v>
      </c>
      <c r="X77" s="21">
        <f t="shared" si="57"/>
        <v>4.329405534224811E-2</v>
      </c>
      <c r="Y77" s="21">
        <f t="shared" si="58"/>
        <v>4.3280478294775153E-2</v>
      </c>
      <c r="Z77" s="5" t="s">
        <v>29</v>
      </c>
      <c r="AA77" s="32" t="s">
        <v>220</v>
      </c>
      <c r="AB77" s="4" t="s">
        <v>18</v>
      </c>
      <c r="AC77" s="4" t="s">
        <v>206</v>
      </c>
    </row>
    <row r="78" spans="1:29" ht="47.25" hidden="1">
      <c r="A78" t="s">
        <v>349</v>
      </c>
      <c r="B78" s="4" t="str">
        <f t="shared" ca="1" si="47"/>
        <v>Антигуа и Барбуда</v>
      </c>
      <c r="C78" s="5" t="s">
        <v>30</v>
      </c>
      <c r="D78" s="3" t="s">
        <v>6</v>
      </c>
      <c r="E78" s="4" t="str">
        <f t="shared" ca="1" si="48"/>
        <v>L Государственное управление и оборона; обязательное соц.страхование</v>
      </c>
      <c r="F78" s="13">
        <v>4.2075123999999997</v>
      </c>
      <c r="G78" s="13">
        <v>4.29338</v>
      </c>
      <c r="H78" s="14">
        <v>4.3810000000000002</v>
      </c>
      <c r="I78" s="14">
        <v>4.4630000000000001</v>
      </c>
      <c r="J78" s="14">
        <v>4.5460000000000003</v>
      </c>
      <c r="K78" s="14">
        <v>4.6310000000000002</v>
      </c>
      <c r="L78" s="14">
        <v>4.7169999999999996</v>
      </c>
      <c r="M78" s="14">
        <v>4.8049999999999997</v>
      </c>
      <c r="N78" s="14">
        <v>4.8949999999999996</v>
      </c>
      <c r="O78" s="14">
        <v>4.9859999999999998</v>
      </c>
      <c r="P78" s="17">
        <f t="shared" si="49"/>
        <v>0.12961154995414337</v>
      </c>
      <c r="Q78" s="17">
        <f t="shared" si="50"/>
        <v>0.12961154995414337</v>
      </c>
      <c r="R78" s="21">
        <f t="shared" si="51"/>
        <v>0.12961154995414337</v>
      </c>
      <c r="S78" s="21">
        <f t="shared" si="52"/>
        <v>0.12962156196450875</v>
      </c>
      <c r="T78" s="21">
        <f t="shared" si="53"/>
        <v>0.12961167816616298</v>
      </c>
      <c r="U78" s="21">
        <f t="shared" si="54"/>
        <v>0.12961822660098521</v>
      </c>
      <c r="V78" s="21">
        <f t="shared" si="55"/>
        <v>0.12960571507075144</v>
      </c>
      <c r="W78" s="21">
        <f t="shared" si="56"/>
        <v>0.12960565355774936</v>
      </c>
      <c r="X78" s="21">
        <f t="shared" si="57"/>
        <v>0.12961737058122599</v>
      </c>
      <c r="Y78" s="21">
        <f t="shared" si="58"/>
        <v>0.12960748635300234</v>
      </c>
      <c r="Z78" s="5" t="s">
        <v>29</v>
      </c>
      <c r="AA78" s="32" t="s">
        <v>220</v>
      </c>
      <c r="AB78" s="4" t="s">
        <v>19</v>
      </c>
      <c r="AC78" s="4" t="s">
        <v>215</v>
      </c>
    </row>
    <row r="79" spans="1:29" ht="15.75" hidden="1">
      <c r="A79" t="s">
        <v>349</v>
      </c>
      <c r="B79" s="4" t="str">
        <f t="shared" ca="1" si="47"/>
        <v>Антигуа и Барбуда</v>
      </c>
      <c r="C79" s="5" t="s">
        <v>30</v>
      </c>
      <c r="D79" s="3" t="s">
        <v>6</v>
      </c>
      <c r="E79" s="4" t="str">
        <f t="shared" ca="1" si="48"/>
        <v>M Образование</v>
      </c>
      <c r="F79" s="13">
        <v>1.6509275999999999</v>
      </c>
      <c r="G79" s="13">
        <v>1.68462</v>
      </c>
      <c r="H79" s="14">
        <v>1.7190000000000001</v>
      </c>
      <c r="I79" s="14">
        <v>1.7509999999999999</v>
      </c>
      <c r="J79" s="14">
        <v>1.784</v>
      </c>
      <c r="K79" s="14">
        <v>1.8169999999999999</v>
      </c>
      <c r="L79" s="14">
        <v>1.851</v>
      </c>
      <c r="M79" s="14">
        <v>1.885</v>
      </c>
      <c r="N79" s="14">
        <v>1.921</v>
      </c>
      <c r="O79" s="14">
        <v>1.956</v>
      </c>
      <c r="P79" s="17">
        <f t="shared" si="49"/>
        <v>5.0856483535990066E-2</v>
      </c>
      <c r="Q79" s="17">
        <f t="shared" si="50"/>
        <v>5.0856483535990059E-2</v>
      </c>
      <c r="R79" s="21">
        <f t="shared" si="51"/>
        <v>5.0856483535990059E-2</v>
      </c>
      <c r="S79" s="21">
        <f t="shared" si="52"/>
        <v>5.0855333856118033E-2</v>
      </c>
      <c r="T79" s="21">
        <f t="shared" si="53"/>
        <v>5.0863887780122033E-2</v>
      </c>
      <c r="U79" s="21">
        <f t="shared" si="54"/>
        <v>5.0856471115091804E-2</v>
      </c>
      <c r="V79" s="21">
        <f t="shared" si="55"/>
        <v>5.0858634427806013E-2</v>
      </c>
      <c r="W79" s="21">
        <f t="shared" si="56"/>
        <v>5.0844257431083784E-2</v>
      </c>
      <c r="X79" s="21">
        <f t="shared" si="57"/>
        <v>5.0867205084072553E-2</v>
      </c>
      <c r="Y79" s="21">
        <f t="shared" si="58"/>
        <v>5.0844814140889004E-2</v>
      </c>
      <c r="Z79" s="5" t="s">
        <v>29</v>
      </c>
      <c r="AA79" s="32" t="s">
        <v>220</v>
      </c>
      <c r="AB79" s="4" t="s">
        <v>20</v>
      </c>
      <c r="AC79" s="4" t="s">
        <v>207</v>
      </c>
    </row>
    <row r="80" spans="1:29" ht="31.5" hidden="1">
      <c r="A80" t="s">
        <v>349</v>
      </c>
      <c r="B80" s="4" t="str">
        <f t="shared" ca="1" si="47"/>
        <v>Антигуа и Барбуда</v>
      </c>
      <c r="C80" s="5" t="s">
        <v>30</v>
      </c>
      <c r="D80" s="3" t="s">
        <v>6</v>
      </c>
      <c r="E80" s="4" t="str">
        <f t="shared" ca="1" si="48"/>
        <v>N Здравоохранение и социальная работа</v>
      </c>
      <c r="F80" s="13">
        <v>1.6499672000000001</v>
      </c>
      <c r="G80" s="13">
        <v>1.68364</v>
      </c>
      <c r="H80" s="14">
        <v>1.718</v>
      </c>
      <c r="I80" s="14">
        <v>1.75</v>
      </c>
      <c r="J80" s="14">
        <v>1.7829999999999999</v>
      </c>
      <c r="K80" s="14">
        <v>1.8160000000000001</v>
      </c>
      <c r="L80" s="14">
        <v>1.85</v>
      </c>
      <c r="M80" s="14">
        <v>1.8839999999999999</v>
      </c>
      <c r="N80" s="14">
        <v>1.919</v>
      </c>
      <c r="O80" s="14">
        <v>1.9550000000000001</v>
      </c>
      <c r="P80" s="17">
        <f t="shared" si="49"/>
        <v>5.0826898612467093E-2</v>
      </c>
      <c r="Q80" s="17">
        <f t="shared" si="50"/>
        <v>5.0826898612467086E-2</v>
      </c>
      <c r="R80" s="21">
        <f t="shared" si="51"/>
        <v>5.0826898612467086E-2</v>
      </c>
      <c r="S80" s="21">
        <f t="shared" si="52"/>
        <v>5.082629026168279E-2</v>
      </c>
      <c r="T80" s="21">
        <f t="shared" si="53"/>
        <v>5.0835376632263216E-2</v>
      </c>
      <c r="U80" s="21">
        <f t="shared" si="54"/>
        <v>5.0828481862964618E-2</v>
      </c>
      <c r="V80" s="21">
        <f t="shared" si="55"/>
        <v>5.0831158126116223E-2</v>
      </c>
      <c r="W80" s="21">
        <f t="shared" si="56"/>
        <v>5.0817284350218483E-2</v>
      </c>
      <c r="X80" s="21">
        <f t="shared" si="57"/>
        <v>5.0814245994968886E-2</v>
      </c>
      <c r="Y80" s="21">
        <f t="shared" si="58"/>
        <v>5.0818819859630882E-2</v>
      </c>
      <c r="Z80" s="5" t="s">
        <v>29</v>
      </c>
      <c r="AA80" s="32" t="s">
        <v>220</v>
      </c>
      <c r="AB80" s="4" t="s">
        <v>21</v>
      </c>
      <c r="AC80" s="4" t="s">
        <v>209</v>
      </c>
    </row>
    <row r="81" spans="1:29" ht="31.5" hidden="1">
      <c r="A81" t="s">
        <v>349</v>
      </c>
      <c r="B81" s="4" t="str">
        <f t="shared" ca="1" si="47"/>
        <v>Антигуа и Барбуда</v>
      </c>
      <c r="C81" s="5" t="s">
        <v>30</v>
      </c>
      <c r="D81" s="3" t="s">
        <v>6</v>
      </c>
      <c r="E81" s="4" t="str">
        <f t="shared" ca="1" si="48"/>
        <v>O Другие коммунальные, социальные и личные виды услуг</v>
      </c>
      <c r="F81" s="13">
        <v>2.5796343999999998</v>
      </c>
      <c r="G81" s="13">
        <v>2.6322799999999997</v>
      </c>
      <c r="H81" s="14">
        <v>2.6859999999999999</v>
      </c>
      <c r="I81" s="14">
        <v>2.7360000000000002</v>
      </c>
      <c r="J81" s="14">
        <v>2.7869999999999999</v>
      </c>
      <c r="K81" s="14">
        <v>2.839</v>
      </c>
      <c r="L81" s="14">
        <v>2.8919999999999999</v>
      </c>
      <c r="M81" s="14">
        <v>2.9460000000000002</v>
      </c>
      <c r="N81" s="14">
        <v>3.0009999999999999</v>
      </c>
      <c r="O81" s="14">
        <v>3.0569999999999999</v>
      </c>
      <c r="P81" s="17">
        <f t="shared" si="49"/>
        <v>7.9465104582704657E-2</v>
      </c>
      <c r="Q81" s="17">
        <f t="shared" si="50"/>
        <v>7.9465104582704643E-2</v>
      </c>
      <c r="R81" s="21">
        <f t="shared" si="51"/>
        <v>7.9465104582704643E-2</v>
      </c>
      <c r="S81" s="21">
        <f t="shared" si="52"/>
        <v>7.9463274374836648E-2</v>
      </c>
      <c r="T81" s="21">
        <f t="shared" si="53"/>
        <v>7.946056908251127E-2</v>
      </c>
      <c r="U81" s="21">
        <f t="shared" si="54"/>
        <v>7.9461486789072985E-2</v>
      </c>
      <c r="V81" s="21">
        <f t="shared" si="55"/>
        <v>7.946146448688006E-2</v>
      </c>
      <c r="W81" s="21">
        <f t="shared" si="56"/>
        <v>7.9462696229163299E-2</v>
      </c>
      <c r="X81" s="21">
        <f t="shared" si="57"/>
        <v>7.946511320005295E-2</v>
      </c>
      <c r="Y81" s="21">
        <f t="shared" si="58"/>
        <v>7.9464517806082657E-2</v>
      </c>
      <c r="Z81" s="5" t="s">
        <v>29</v>
      </c>
      <c r="AA81" s="32" t="s">
        <v>220</v>
      </c>
      <c r="AB81" s="4" t="s">
        <v>26</v>
      </c>
      <c r="AC81" s="4" t="s">
        <v>217</v>
      </c>
    </row>
    <row r="82" spans="1:29" ht="31.5" hidden="1">
      <c r="A82" t="s">
        <v>349</v>
      </c>
      <c r="B82" s="4" t="str">
        <f t="shared" ca="1" si="47"/>
        <v>Антигуа и Барбуда</v>
      </c>
      <c r="C82" s="5" t="s">
        <v>30</v>
      </c>
      <c r="D82" s="3" t="s">
        <v>6</v>
      </c>
      <c r="E82" s="4" t="str">
        <f t="shared" ca="1" si="48"/>
        <v>Q Организации и органы вне пределов территории</v>
      </c>
      <c r="F82" s="13">
        <v>0.48308119999999999</v>
      </c>
      <c r="G82" s="13">
        <v>0.49293999999999999</v>
      </c>
      <c r="H82" s="14">
        <v>0.503</v>
      </c>
      <c r="I82" s="14">
        <v>0.51200000000000001</v>
      </c>
      <c r="J82" s="14">
        <v>0.52200000000000002</v>
      </c>
      <c r="K82" s="14">
        <v>0.53200000000000003</v>
      </c>
      <c r="L82" s="14">
        <v>0.54200000000000004</v>
      </c>
      <c r="M82" s="14">
        <v>0.55200000000000005</v>
      </c>
      <c r="N82" s="14">
        <v>0.56200000000000006</v>
      </c>
      <c r="O82" s="14">
        <v>0.57199999999999995</v>
      </c>
      <c r="P82" s="17">
        <f t="shared" si="49"/>
        <v>1.4881216532055265E-2</v>
      </c>
      <c r="Q82" s="17">
        <f t="shared" si="50"/>
        <v>1.4881216532055264E-2</v>
      </c>
      <c r="R82" s="21">
        <f t="shared" si="51"/>
        <v>1.4881216532055264E-2</v>
      </c>
      <c r="S82" s="21">
        <f t="shared" si="52"/>
        <v>1.4870320350846622E-2</v>
      </c>
      <c r="T82" s="21">
        <f t="shared" si="53"/>
        <v>1.4882819182300281E-2</v>
      </c>
      <c r="U82" s="21">
        <f t="shared" si="54"/>
        <v>1.4890282131661442E-2</v>
      </c>
      <c r="V82" s="21">
        <f t="shared" si="55"/>
        <v>1.4892155515867565E-2</v>
      </c>
      <c r="W82" s="21">
        <f t="shared" si="56"/>
        <v>1.4889140637643634E-2</v>
      </c>
      <c r="X82" s="21">
        <f t="shared" si="57"/>
        <v>1.4881504038130546E-2</v>
      </c>
      <c r="Y82" s="21">
        <f t="shared" si="58"/>
        <v>1.4868728879646477E-2</v>
      </c>
      <c r="Z82" s="5" t="s">
        <v>29</v>
      </c>
      <c r="AA82" s="32" t="s">
        <v>220</v>
      </c>
      <c r="AB82" s="4" t="s">
        <v>22</v>
      </c>
      <c r="AC82" s="4" t="s">
        <v>211</v>
      </c>
    </row>
    <row r="83" spans="1:29" ht="15.75" hidden="1">
      <c r="A83" t="s">
        <v>349</v>
      </c>
      <c r="B83" s="4" t="str">
        <f t="shared" ca="1" si="47"/>
        <v>Аргентина</v>
      </c>
      <c r="C83" s="2" t="s">
        <v>25</v>
      </c>
      <c r="D83" s="3" t="s">
        <v>6</v>
      </c>
      <c r="E83" s="4" t="str">
        <f t="shared" ca="1" si="48"/>
        <v xml:space="preserve">Итого </v>
      </c>
      <c r="F83" s="14">
        <v>8285.2000000000007</v>
      </c>
      <c r="G83" s="14">
        <v>8261.7000000000007</v>
      </c>
      <c r="H83" s="14">
        <v>8143.4</v>
      </c>
      <c r="I83" s="14">
        <v>8016.1</v>
      </c>
      <c r="J83" s="16">
        <v>8956.2000000000007</v>
      </c>
      <c r="K83" s="14">
        <v>9415</v>
      </c>
      <c r="L83" s="14">
        <v>9638.7000000000007</v>
      </c>
      <c r="M83" s="16">
        <v>10040.5</v>
      </c>
      <c r="N83" s="15">
        <v>9839.69</v>
      </c>
      <c r="O83" s="15">
        <v>9642.896200000001</v>
      </c>
      <c r="P83" s="21">
        <f t="shared" ref="P83:Y83" si="59">F83/F$83</f>
        <v>1</v>
      </c>
      <c r="Q83" s="21">
        <f t="shared" si="59"/>
        <v>1</v>
      </c>
      <c r="R83" s="21">
        <f t="shared" si="59"/>
        <v>1</v>
      </c>
      <c r="S83" s="21">
        <f t="shared" si="59"/>
        <v>1</v>
      </c>
      <c r="T83" s="23">
        <f t="shared" si="59"/>
        <v>1</v>
      </c>
      <c r="U83" s="21">
        <f t="shared" si="59"/>
        <v>1</v>
      </c>
      <c r="V83" s="21">
        <f t="shared" si="59"/>
        <v>1</v>
      </c>
      <c r="W83" s="23">
        <f t="shared" si="59"/>
        <v>1</v>
      </c>
      <c r="X83" s="22">
        <f t="shared" si="59"/>
        <v>1</v>
      </c>
      <c r="Y83" s="22">
        <f t="shared" si="59"/>
        <v>1</v>
      </c>
      <c r="Z83" s="2" t="s">
        <v>31</v>
      </c>
      <c r="AA83" s="32" t="s">
        <v>221</v>
      </c>
      <c r="AB83" s="4" t="s">
        <v>7</v>
      </c>
      <c r="AC83" s="4" t="s">
        <v>214</v>
      </c>
    </row>
    <row r="84" spans="1:29" ht="31.5" hidden="1">
      <c r="A84" t="s">
        <v>349</v>
      </c>
      <c r="B84" s="4" t="str">
        <f t="shared" ca="1" si="47"/>
        <v>Аргентина</v>
      </c>
      <c r="C84" s="5" t="s">
        <v>25</v>
      </c>
      <c r="D84" s="6" t="s">
        <v>6</v>
      </c>
      <c r="E84" s="4" t="str">
        <f t="shared" ca="1" si="48"/>
        <v xml:space="preserve">A Сельское, лесное и охотничье хоз-во </v>
      </c>
      <c r="F84" s="14">
        <v>56.9</v>
      </c>
      <c r="G84" s="14">
        <v>49.7</v>
      </c>
      <c r="H84" s="14">
        <v>60.5</v>
      </c>
      <c r="I84" s="14">
        <v>70.599999999999994</v>
      </c>
      <c r="J84" s="16">
        <v>118.1</v>
      </c>
      <c r="K84" s="14">
        <v>97.7</v>
      </c>
      <c r="L84" s="14">
        <v>99.8</v>
      </c>
      <c r="M84" s="16">
        <v>72.900000000000006</v>
      </c>
      <c r="N84" s="15">
        <v>72.900000000000006</v>
      </c>
      <c r="O84" s="15">
        <v>71.442000000000007</v>
      </c>
      <c r="P84" s="21">
        <f t="shared" ref="P84:P100" si="60">F84/F$83</f>
        <v>6.8676676483367923E-3</v>
      </c>
      <c r="Q84" s="21">
        <f t="shared" ref="Q84:Q100" si="61">G84/G$83</f>
        <v>6.0157110522047518E-3</v>
      </c>
      <c r="R84" s="21">
        <f t="shared" ref="R84:R100" si="62">H84/H$83</f>
        <v>7.4293292727853231E-3</v>
      </c>
      <c r="S84" s="21">
        <f t="shared" ref="S84:S100" si="63">I84/I$83</f>
        <v>8.8072753583413373E-3</v>
      </c>
      <c r="T84" s="23">
        <f t="shared" ref="T84:T100" si="64">J84/J$83</f>
        <v>1.3186396016167569E-2</v>
      </c>
      <c r="U84" s="21">
        <f t="shared" ref="U84:U100" si="65">K84/K$83</f>
        <v>1.0377057886351567E-2</v>
      </c>
      <c r="V84" s="21">
        <f t="shared" ref="V84:V100" si="66">L84/L$83</f>
        <v>1.035409339433741E-2</v>
      </c>
      <c r="W84" s="23">
        <f t="shared" ref="W84:W100" si="67">M84/M$83</f>
        <v>7.2605945919027946E-3</v>
      </c>
      <c r="X84" s="22">
        <f t="shared" ref="X84:X100" si="68">N84/N$83</f>
        <v>7.4087699917375445E-3</v>
      </c>
      <c r="Y84" s="22">
        <f t="shared" ref="Y84:Y100" si="69">O84/O$83</f>
        <v>7.4087699917375445E-3</v>
      </c>
      <c r="Z84" s="5" t="s">
        <v>31</v>
      </c>
      <c r="AA84" s="32" t="s">
        <v>221</v>
      </c>
      <c r="AB84" s="4" t="s">
        <v>8</v>
      </c>
      <c r="AC84" s="4" t="s">
        <v>193</v>
      </c>
    </row>
    <row r="85" spans="1:29" ht="15.75" hidden="1">
      <c r="A85" t="s">
        <v>349</v>
      </c>
      <c r="B85" s="4" t="str">
        <f t="shared" ca="1" si="47"/>
        <v>Аргентина</v>
      </c>
      <c r="C85" s="5" t="s">
        <v>25</v>
      </c>
      <c r="D85" s="6" t="s">
        <v>6</v>
      </c>
      <c r="E85" s="4" t="str">
        <f t="shared" ca="1" si="48"/>
        <v>B Рыбное хоз-во</v>
      </c>
      <c r="F85" s="14">
        <v>4.8</v>
      </c>
      <c r="G85" s="14">
        <v>5.6</v>
      </c>
      <c r="H85" s="14">
        <v>7.1</v>
      </c>
      <c r="I85" s="14">
        <v>7.7</v>
      </c>
      <c r="J85" s="16">
        <v>6.1</v>
      </c>
      <c r="K85" s="14">
        <v>11.2</v>
      </c>
      <c r="L85" s="14">
        <v>7.4</v>
      </c>
      <c r="M85" s="16">
        <v>9</v>
      </c>
      <c r="N85" s="15">
        <v>9</v>
      </c>
      <c r="O85" s="15">
        <v>8.82</v>
      </c>
      <c r="P85" s="21">
        <f t="shared" si="60"/>
        <v>5.7934630425336741E-4</v>
      </c>
      <c r="Q85" s="21">
        <f t="shared" si="61"/>
        <v>6.7782659743152122E-4</v>
      </c>
      <c r="R85" s="21">
        <f t="shared" si="62"/>
        <v>8.7187169978141812E-4</v>
      </c>
      <c r="S85" s="21">
        <f t="shared" si="63"/>
        <v>9.6056685919586825E-4</v>
      </c>
      <c r="T85" s="23">
        <f t="shared" si="64"/>
        <v>6.8109242759205899E-4</v>
      </c>
      <c r="U85" s="21">
        <f t="shared" si="65"/>
        <v>1.1895910780669145E-3</v>
      </c>
      <c r="V85" s="21">
        <f t="shared" si="66"/>
        <v>7.6773838795688213E-4</v>
      </c>
      <c r="W85" s="23">
        <f t="shared" si="67"/>
        <v>8.9636970270404865E-4</v>
      </c>
      <c r="X85" s="22">
        <f t="shared" si="68"/>
        <v>9.1466296194290674E-4</v>
      </c>
      <c r="Y85" s="22">
        <f t="shared" si="69"/>
        <v>9.1466296194290663E-4</v>
      </c>
      <c r="Z85" s="5" t="s">
        <v>31</v>
      </c>
      <c r="AA85" s="32" t="s">
        <v>221</v>
      </c>
      <c r="AB85" s="4" t="s">
        <v>9</v>
      </c>
      <c r="AC85" s="4" t="s">
        <v>195</v>
      </c>
    </row>
    <row r="86" spans="1:29" ht="15.75" hidden="1">
      <c r="A86" t="s">
        <v>349</v>
      </c>
      <c r="B86" s="4" t="str">
        <f t="shared" ca="1" si="47"/>
        <v>Аргентина</v>
      </c>
      <c r="C86" s="5" t="s">
        <v>25</v>
      </c>
      <c r="D86" s="6" t="s">
        <v>6</v>
      </c>
      <c r="E86" s="4" t="str">
        <f t="shared" ca="1" si="48"/>
        <v xml:space="preserve">C Добыча полезных ископаемых </v>
      </c>
      <c r="F86" s="14">
        <v>15.1</v>
      </c>
      <c r="G86" s="14">
        <v>15.5</v>
      </c>
      <c r="H86" s="14">
        <v>19.600000000000001</v>
      </c>
      <c r="I86" s="14">
        <v>21</v>
      </c>
      <c r="J86" s="16">
        <v>28.3</v>
      </c>
      <c r="K86" s="14">
        <v>33.200000000000003</v>
      </c>
      <c r="L86" s="14">
        <v>30.9</v>
      </c>
      <c r="M86" s="16">
        <v>39.799999999999997</v>
      </c>
      <c r="N86" s="15">
        <v>39.799999999999997</v>
      </c>
      <c r="O86" s="15">
        <v>39.003999999999998</v>
      </c>
      <c r="P86" s="21">
        <f t="shared" si="60"/>
        <v>1.8225269154637182E-3</v>
      </c>
      <c r="Q86" s="21">
        <f t="shared" si="61"/>
        <v>1.8761271893193894E-3</v>
      </c>
      <c r="R86" s="21">
        <f t="shared" si="62"/>
        <v>2.4068570867205345E-3</v>
      </c>
      <c r="S86" s="21">
        <f t="shared" si="63"/>
        <v>2.6197277978069135E-3</v>
      </c>
      <c r="T86" s="23">
        <f t="shared" si="64"/>
        <v>3.159822246041848E-3</v>
      </c>
      <c r="U86" s="21">
        <f t="shared" si="65"/>
        <v>3.5262878385554967E-3</v>
      </c>
      <c r="V86" s="21">
        <f t="shared" si="66"/>
        <v>3.2058265118740073E-3</v>
      </c>
      <c r="W86" s="23">
        <f t="shared" si="67"/>
        <v>3.9639460186245701E-3</v>
      </c>
      <c r="X86" s="22">
        <f t="shared" si="68"/>
        <v>4.0448428761475207E-3</v>
      </c>
      <c r="Y86" s="22">
        <f t="shared" si="69"/>
        <v>4.0448428761475199E-3</v>
      </c>
      <c r="Z86" s="5" t="s">
        <v>31</v>
      </c>
      <c r="AA86" s="32" t="s">
        <v>221</v>
      </c>
      <c r="AB86" s="4" t="s">
        <v>10</v>
      </c>
      <c r="AC86" s="4" t="s">
        <v>197</v>
      </c>
    </row>
    <row r="87" spans="1:29" ht="15.75" hidden="1">
      <c r="A87" t="s">
        <v>349</v>
      </c>
      <c r="B87" s="4" t="str">
        <f t="shared" ca="1" si="47"/>
        <v>Аргентина</v>
      </c>
      <c r="C87" s="5" t="s">
        <v>25</v>
      </c>
      <c r="D87" s="6" t="s">
        <v>6</v>
      </c>
      <c r="E87" s="4" t="str">
        <f t="shared" ca="1" si="48"/>
        <v xml:space="preserve">D Промышленность </v>
      </c>
      <c r="F87" s="14">
        <v>1199.3</v>
      </c>
      <c r="G87" s="14">
        <v>1155.4000000000001</v>
      </c>
      <c r="H87" s="14">
        <v>1132</v>
      </c>
      <c r="I87" s="14">
        <v>1055.5999999999999</v>
      </c>
      <c r="J87" s="16">
        <v>1230.9000000000001</v>
      </c>
      <c r="K87" s="14">
        <v>1360.4</v>
      </c>
      <c r="L87" s="14">
        <v>1359.7</v>
      </c>
      <c r="M87" s="16">
        <v>1410.7</v>
      </c>
      <c r="N87" s="15">
        <v>1410.7</v>
      </c>
      <c r="O87" s="15">
        <v>1382.4860000000001</v>
      </c>
      <c r="P87" s="21">
        <f t="shared" si="60"/>
        <v>0.14475208806063822</v>
      </c>
      <c r="Q87" s="21">
        <f t="shared" si="61"/>
        <v>0.13985015190578209</v>
      </c>
      <c r="R87" s="21">
        <f t="shared" si="62"/>
        <v>0.13900827664120638</v>
      </c>
      <c r="S87" s="21">
        <f t="shared" si="63"/>
        <v>0.13168498396976083</v>
      </c>
      <c r="T87" s="23">
        <f t="shared" si="64"/>
        <v>0.13743551952837141</v>
      </c>
      <c r="U87" s="21">
        <f t="shared" si="65"/>
        <v>0.14449283058948487</v>
      </c>
      <c r="V87" s="21">
        <f t="shared" si="66"/>
        <v>0.14106674136553685</v>
      </c>
      <c r="W87" s="23">
        <f t="shared" si="67"/>
        <v>0.14050097106717793</v>
      </c>
      <c r="X87" s="22">
        <f t="shared" si="68"/>
        <v>0.14336833782365094</v>
      </c>
      <c r="Y87" s="22">
        <f t="shared" si="69"/>
        <v>0.14336833782365094</v>
      </c>
      <c r="Z87" s="5" t="s">
        <v>31</v>
      </c>
      <c r="AA87" s="32" t="s">
        <v>221</v>
      </c>
      <c r="AB87" s="4" t="s">
        <v>11</v>
      </c>
      <c r="AC87" s="4" t="s">
        <v>198</v>
      </c>
    </row>
    <row r="88" spans="1:29" ht="31.5" hidden="1">
      <c r="A88" t="s">
        <v>349</v>
      </c>
      <c r="B88" s="4" t="str">
        <f t="shared" ca="1" si="47"/>
        <v>Аргентина</v>
      </c>
      <c r="C88" s="7" t="s">
        <v>25</v>
      </c>
      <c r="D88" s="3" t="s">
        <v>6</v>
      </c>
      <c r="E88" s="4" t="str">
        <f t="shared" ca="1" si="48"/>
        <v xml:space="preserve">E Электро-, газо- и водоснабжение </v>
      </c>
      <c r="F88" s="14">
        <v>51.3</v>
      </c>
      <c r="G88" s="14">
        <v>48.4</v>
      </c>
      <c r="H88" s="14">
        <v>52.1</v>
      </c>
      <c r="I88" s="14">
        <v>42.5</v>
      </c>
      <c r="J88" s="16">
        <v>47.2</v>
      </c>
      <c r="K88" s="14">
        <v>44</v>
      </c>
      <c r="L88" s="14">
        <v>48.9</v>
      </c>
      <c r="M88" s="16">
        <v>44.1</v>
      </c>
      <c r="N88" s="15">
        <v>44.1</v>
      </c>
      <c r="O88" s="15">
        <v>43.218000000000004</v>
      </c>
      <c r="P88" s="21">
        <f t="shared" si="60"/>
        <v>6.1917636267078639E-3</v>
      </c>
      <c r="Q88" s="21">
        <f t="shared" si="61"/>
        <v>5.8583584492295764E-3</v>
      </c>
      <c r="R88" s="21">
        <f t="shared" si="62"/>
        <v>6.397819092762237E-3</v>
      </c>
      <c r="S88" s="21">
        <f t="shared" si="63"/>
        <v>5.3018300669901821E-3</v>
      </c>
      <c r="T88" s="23">
        <f t="shared" si="64"/>
        <v>5.270092226613966E-3</v>
      </c>
      <c r="U88" s="21">
        <f t="shared" si="65"/>
        <v>4.6733935209771638E-3</v>
      </c>
      <c r="V88" s="21">
        <f t="shared" si="66"/>
        <v>5.0732982663637205E-3</v>
      </c>
      <c r="W88" s="23">
        <f t="shared" si="67"/>
        <v>4.3922115432498384E-3</v>
      </c>
      <c r="X88" s="22">
        <f t="shared" si="68"/>
        <v>4.4818485135202429E-3</v>
      </c>
      <c r="Y88" s="22">
        <f t="shared" si="69"/>
        <v>4.4818485135202429E-3</v>
      </c>
      <c r="Z88" s="7" t="s">
        <v>31</v>
      </c>
      <c r="AA88" s="32" t="s">
        <v>221</v>
      </c>
      <c r="AB88" s="4" t="s">
        <v>12</v>
      </c>
      <c r="AC88" s="4" t="s">
        <v>201</v>
      </c>
    </row>
    <row r="89" spans="1:29" ht="15.75" hidden="1">
      <c r="A89" t="s">
        <v>349</v>
      </c>
      <c r="B89" s="4" t="str">
        <f t="shared" ca="1" si="47"/>
        <v>Аргентина</v>
      </c>
      <c r="C89" s="5" t="s">
        <v>25</v>
      </c>
      <c r="D89" s="6" t="s">
        <v>6</v>
      </c>
      <c r="E89" s="4" t="str">
        <f t="shared" ca="1" si="48"/>
        <v xml:space="preserve">F Строительство </v>
      </c>
      <c r="F89" s="14">
        <v>689.9</v>
      </c>
      <c r="G89" s="14">
        <v>654.1</v>
      </c>
      <c r="H89" s="14">
        <v>583.20000000000005</v>
      </c>
      <c r="I89" s="14">
        <v>497.4</v>
      </c>
      <c r="J89" s="16">
        <v>632.9</v>
      </c>
      <c r="K89" s="14">
        <v>731.7</v>
      </c>
      <c r="L89" s="14">
        <v>823</v>
      </c>
      <c r="M89" s="16">
        <v>884.7</v>
      </c>
      <c r="N89" s="15">
        <v>884.7</v>
      </c>
      <c r="O89" s="15">
        <v>867.00600000000009</v>
      </c>
      <c r="P89" s="21">
        <f t="shared" si="60"/>
        <v>8.3268961521749618E-2</v>
      </c>
      <c r="Q89" s="21">
        <f t="shared" si="61"/>
        <v>7.9172567389278234E-2</v>
      </c>
      <c r="R89" s="21">
        <f t="shared" si="62"/>
        <v>7.1616278213031417E-2</v>
      </c>
      <c r="S89" s="21">
        <f t="shared" si="63"/>
        <v>6.2050124125198031E-2</v>
      </c>
      <c r="T89" s="23">
        <f t="shared" si="64"/>
        <v>7.0666130725084292E-2</v>
      </c>
      <c r="U89" s="21">
        <f t="shared" si="65"/>
        <v>7.771640998406798E-2</v>
      </c>
      <c r="V89" s="21">
        <f t="shared" si="66"/>
        <v>8.5384958552501888E-2</v>
      </c>
      <c r="W89" s="23">
        <f t="shared" si="67"/>
        <v>8.8113141775807979E-2</v>
      </c>
      <c r="X89" s="22">
        <f t="shared" si="68"/>
        <v>8.9911369158987731E-2</v>
      </c>
      <c r="Y89" s="22">
        <f t="shared" si="69"/>
        <v>8.9911369158987731E-2</v>
      </c>
      <c r="Z89" s="5" t="s">
        <v>31</v>
      </c>
      <c r="AA89" s="32" t="s">
        <v>221</v>
      </c>
      <c r="AB89" s="4" t="s">
        <v>13</v>
      </c>
      <c r="AC89" s="4" t="s">
        <v>200</v>
      </c>
    </row>
    <row r="90" spans="1:29" ht="47.25" hidden="1">
      <c r="A90" t="s">
        <v>349</v>
      </c>
      <c r="B90" s="4" t="str">
        <f t="shared" ca="1" si="47"/>
        <v>Аргентина</v>
      </c>
      <c r="C90" s="8" t="s">
        <v>25</v>
      </c>
      <c r="D90" s="3" t="s">
        <v>6</v>
      </c>
      <c r="E90" s="4" t="str">
        <f t="shared" ca="1" si="48"/>
        <v xml:space="preserve">G Оптовая и розничная торгоалв, ремонт автомашин, мотоциклов и личного имущества домохозяйств </v>
      </c>
      <c r="F90" s="14">
        <v>1640.2</v>
      </c>
      <c r="G90" s="14">
        <v>1683.3</v>
      </c>
      <c r="H90" s="14">
        <v>1658</v>
      </c>
      <c r="I90" s="14">
        <v>1543.9</v>
      </c>
      <c r="J90" s="16">
        <v>1830.8</v>
      </c>
      <c r="K90" s="14">
        <v>1945.7</v>
      </c>
      <c r="L90" s="14">
        <v>1951.8</v>
      </c>
      <c r="M90" s="16">
        <v>2018.6</v>
      </c>
      <c r="N90" s="15">
        <v>2018.6</v>
      </c>
      <c r="O90" s="15">
        <v>1978.2279999999998</v>
      </c>
      <c r="P90" s="21">
        <f t="shared" si="60"/>
        <v>0.19796746004924443</v>
      </c>
      <c r="Q90" s="21">
        <f t="shared" si="61"/>
        <v>0.20374741276008568</v>
      </c>
      <c r="R90" s="21">
        <f t="shared" si="62"/>
        <v>0.20360046172360441</v>
      </c>
      <c r="S90" s="21">
        <f t="shared" si="63"/>
        <v>0.19259989271590924</v>
      </c>
      <c r="T90" s="23">
        <f t="shared" si="64"/>
        <v>0.20441705187467898</v>
      </c>
      <c r="U90" s="21">
        <f t="shared" si="65"/>
        <v>0.20665958576739246</v>
      </c>
      <c r="V90" s="21">
        <f t="shared" si="66"/>
        <v>0.20249618724516791</v>
      </c>
      <c r="W90" s="23">
        <f t="shared" si="67"/>
        <v>0.20104576465315471</v>
      </c>
      <c r="X90" s="22">
        <f t="shared" si="68"/>
        <v>0.2051487394419946</v>
      </c>
      <c r="Y90" s="22">
        <f t="shared" si="69"/>
        <v>0.20514873944199458</v>
      </c>
      <c r="Z90" s="8" t="s">
        <v>31</v>
      </c>
      <c r="AA90" s="32" t="s">
        <v>221</v>
      </c>
      <c r="AB90" s="4" t="s">
        <v>14</v>
      </c>
      <c r="AC90" s="4" t="s">
        <v>203</v>
      </c>
    </row>
    <row r="91" spans="1:29" ht="15.75" hidden="1">
      <c r="A91" t="s">
        <v>349</v>
      </c>
      <c r="B91" s="4" t="str">
        <f t="shared" ca="1" si="47"/>
        <v>Аргентина</v>
      </c>
      <c r="C91" s="5" t="s">
        <v>25</v>
      </c>
      <c r="D91" s="3" t="s">
        <v>6</v>
      </c>
      <c r="E91" s="4" t="str">
        <f t="shared" ca="1" si="48"/>
        <v xml:space="preserve">H Отели и рестораны </v>
      </c>
      <c r="F91" s="14">
        <v>236.1</v>
      </c>
      <c r="G91" s="14">
        <v>254.8</v>
      </c>
      <c r="H91" s="14">
        <v>274.7</v>
      </c>
      <c r="I91" s="14">
        <v>233.9</v>
      </c>
      <c r="J91" s="16">
        <v>246.2</v>
      </c>
      <c r="K91" s="14">
        <v>321.10000000000002</v>
      </c>
      <c r="L91" s="14">
        <v>315.60000000000002</v>
      </c>
      <c r="M91" s="16">
        <v>380.8</v>
      </c>
      <c r="N91" s="15">
        <v>380.8</v>
      </c>
      <c r="O91" s="15">
        <v>373.18400000000003</v>
      </c>
      <c r="P91" s="21">
        <f t="shared" si="60"/>
        <v>2.8496596340462508E-2</v>
      </c>
      <c r="Q91" s="21">
        <f t="shared" si="61"/>
        <v>3.0841110183134221E-2</v>
      </c>
      <c r="R91" s="21">
        <f t="shared" si="62"/>
        <v>3.3732838863374019E-2</v>
      </c>
      <c r="S91" s="21">
        <f t="shared" si="63"/>
        <v>2.9178777709858907E-2</v>
      </c>
      <c r="T91" s="23">
        <f t="shared" si="64"/>
        <v>2.748933699560081E-2</v>
      </c>
      <c r="U91" s="21">
        <f t="shared" si="65"/>
        <v>3.4105151354221985E-2</v>
      </c>
      <c r="V91" s="21">
        <f t="shared" si="66"/>
        <v>3.2743004762052975E-2</v>
      </c>
      <c r="W91" s="23">
        <f t="shared" si="67"/>
        <v>3.7926398087744638E-2</v>
      </c>
      <c r="X91" s="22">
        <f t="shared" si="68"/>
        <v>3.8700406211984319E-2</v>
      </c>
      <c r="Y91" s="22">
        <f t="shared" si="69"/>
        <v>3.8700406211984319E-2</v>
      </c>
      <c r="Z91" s="5" t="s">
        <v>31</v>
      </c>
      <c r="AA91" s="32" t="s">
        <v>221</v>
      </c>
      <c r="AB91" s="4" t="s">
        <v>15</v>
      </c>
      <c r="AC91" s="4" t="s">
        <v>202</v>
      </c>
    </row>
    <row r="92" spans="1:29" ht="31.5" hidden="1">
      <c r="A92" t="s">
        <v>349</v>
      </c>
      <c r="B92" s="4" t="str">
        <f t="shared" ca="1" si="47"/>
        <v>Аргентина</v>
      </c>
      <c r="C92" s="5" t="s">
        <v>25</v>
      </c>
      <c r="D92" s="3" t="s">
        <v>6</v>
      </c>
      <c r="E92" s="4" t="str">
        <f t="shared" ca="1" si="48"/>
        <v xml:space="preserve">I Транспорт, складское хозяйство и связь </v>
      </c>
      <c r="F92" s="14">
        <v>668.2</v>
      </c>
      <c r="G92" s="14">
        <v>674.4</v>
      </c>
      <c r="H92" s="14">
        <v>655.9</v>
      </c>
      <c r="I92" s="14">
        <v>602.29999999999995</v>
      </c>
      <c r="J92" s="16">
        <v>588.79999999999995</v>
      </c>
      <c r="K92" s="14">
        <v>648</v>
      </c>
      <c r="L92" s="14">
        <v>648.9</v>
      </c>
      <c r="M92" s="16">
        <v>644</v>
      </c>
      <c r="N92" s="15">
        <v>644</v>
      </c>
      <c r="O92" s="15">
        <v>631.12</v>
      </c>
      <c r="P92" s="21">
        <f t="shared" si="60"/>
        <v>8.0649833437937524E-2</v>
      </c>
      <c r="Q92" s="21">
        <f t="shared" si="61"/>
        <v>8.1629688804967487E-2</v>
      </c>
      <c r="R92" s="21">
        <f t="shared" si="62"/>
        <v>8.0543753223469308E-2</v>
      </c>
      <c r="S92" s="21">
        <f t="shared" si="63"/>
        <v>7.5136288219957326E-2</v>
      </c>
      <c r="T92" s="23">
        <f t="shared" si="64"/>
        <v>6.574216743708268E-2</v>
      </c>
      <c r="U92" s="21">
        <f t="shared" si="65"/>
        <v>6.8826340945300046E-2</v>
      </c>
      <c r="V92" s="21">
        <f t="shared" si="66"/>
        <v>6.7322356749354162E-2</v>
      </c>
      <c r="W92" s="23">
        <f t="shared" si="67"/>
        <v>6.4140232060156371E-2</v>
      </c>
      <c r="X92" s="22">
        <f t="shared" si="68"/>
        <v>6.5449216387914663E-2</v>
      </c>
      <c r="Y92" s="22">
        <f t="shared" si="69"/>
        <v>6.5449216387914649E-2</v>
      </c>
      <c r="Z92" s="5" t="s">
        <v>31</v>
      </c>
      <c r="AA92" s="32" t="s">
        <v>221</v>
      </c>
      <c r="AB92" s="4" t="s">
        <v>16</v>
      </c>
      <c r="AC92" s="4" t="s">
        <v>204</v>
      </c>
    </row>
    <row r="93" spans="1:29" ht="15.75" hidden="1">
      <c r="A93" t="s">
        <v>349</v>
      </c>
      <c r="B93" s="4" t="str">
        <f t="shared" ca="1" si="47"/>
        <v>Аргентина</v>
      </c>
      <c r="C93" s="5" t="s">
        <v>25</v>
      </c>
      <c r="D93" s="3" t="s">
        <v>6</v>
      </c>
      <c r="E93" s="4" t="str">
        <f t="shared" ca="1" si="48"/>
        <v>J Финансовое посредничество</v>
      </c>
      <c r="F93" s="14">
        <v>200.6</v>
      </c>
      <c r="G93" s="14">
        <v>207.1</v>
      </c>
      <c r="H93" s="14">
        <v>198.3</v>
      </c>
      <c r="I93" s="14">
        <v>186.2</v>
      </c>
      <c r="J93" s="16">
        <v>148.80000000000001</v>
      </c>
      <c r="K93" s="14">
        <v>143.69999999999999</v>
      </c>
      <c r="L93" s="14">
        <v>162.9</v>
      </c>
      <c r="M93" s="16">
        <v>189.4</v>
      </c>
      <c r="N93" s="15">
        <v>189.4</v>
      </c>
      <c r="O93" s="15">
        <v>185.61199999999999</v>
      </c>
      <c r="P93" s="21">
        <f t="shared" si="60"/>
        <v>2.4211847631921978E-2</v>
      </c>
      <c r="Q93" s="21">
        <f t="shared" si="61"/>
        <v>2.5067480058583582E-2</v>
      </c>
      <c r="R93" s="21">
        <f t="shared" si="62"/>
        <v>2.4351008178402144E-2</v>
      </c>
      <c r="S93" s="21">
        <f t="shared" si="63"/>
        <v>2.3228253140554631E-2</v>
      </c>
      <c r="T93" s="23">
        <f t="shared" si="64"/>
        <v>1.661418905339318E-2</v>
      </c>
      <c r="U93" s="21">
        <f t="shared" si="65"/>
        <v>1.5262878385554964E-2</v>
      </c>
      <c r="V93" s="21">
        <f t="shared" si="66"/>
        <v>1.6900619378131906E-2</v>
      </c>
      <c r="W93" s="23">
        <f t="shared" si="67"/>
        <v>1.8863602410238534E-2</v>
      </c>
      <c r="X93" s="22">
        <f t="shared" si="68"/>
        <v>1.9248573887998503E-2</v>
      </c>
      <c r="Y93" s="22">
        <f t="shared" si="69"/>
        <v>1.9248573887998503E-2</v>
      </c>
      <c r="Z93" s="5" t="s">
        <v>31</v>
      </c>
      <c r="AA93" s="32" t="s">
        <v>221</v>
      </c>
      <c r="AB93" s="4" t="s">
        <v>17</v>
      </c>
      <c r="AC93" s="4" t="s">
        <v>205</v>
      </c>
    </row>
    <row r="94" spans="1:29" ht="31.5" hidden="1">
      <c r="A94" t="s">
        <v>349</v>
      </c>
      <c r="B94" s="4" t="str">
        <f t="shared" ca="1" si="47"/>
        <v>Аргентина</v>
      </c>
      <c r="C94" s="5" t="s">
        <v>25</v>
      </c>
      <c r="D94" s="3" t="s">
        <v>6</v>
      </c>
      <c r="E94" s="4" t="str">
        <f t="shared" ca="1" si="48"/>
        <v>K Недвижимость, аренда и деловая активность</v>
      </c>
      <c r="F94" s="14">
        <v>634.9</v>
      </c>
      <c r="G94" s="14">
        <v>600.4</v>
      </c>
      <c r="H94" s="14">
        <v>569.70000000000005</v>
      </c>
      <c r="I94" s="14">
        <v>556</v>
      </c>
      <c r="J94" s="16">
        <v>656.3</v>
      </c>
      <c r="K94" s="14">
        <v>676.4</v>
      </c>
      <c r="L94" s="14">
        <v>742.7</v>
      </c>
      <c r="M94" s="16">
        <v>809.8</v>
      </c>
      <c r="N94" s="15">
        <v>809.8</v>
      </c>
      <c r="O94" s="15">
        <v>793.60399999999993</v>
      </c>
      <c r="P94" s="21">
        <f t="shared" si="60"/>
        <v>7.6630618452179777E-2</v>
      </c>
      <c r="Q94" s="21">
        <f t="shared" si="61"/>
        <v>7.2672694481765249E-2</v>
      </c>
      <c r="R94" s="21">
        <f t="shared" si="62"/>
        <v>6.9958493995137178E-2</v>
      </c>
      <c r="S94" s="21">
        <f t="shared" si="63"/>
        <v>6.9360412170506855E-2</v>
      </c>
      <c r="T94" s="23">
        <f t="shared" si="64"/>
        <v>7.3278845939125953E-2</v>
      </c>
      <c r="U94" s="21">
        <f t="shared" si="65"/>
        <v>7.1842804036112581E-2</v>
      </c>
      <c r="V94" s="21">
        <f t="shared" si="66"/>
        <v>7.705395955886167E-2</v>
      </c>
      <c r="W94" s="23">
        <f t="shared" si="67"/>
        <v>8.065335391663761E-2</v>
      </c>
      <c r="X94" s="22">
        <f t="shared" si="68"/>
        <v>8.2299340731262868E-2</v>
      </c>
      <c r="Y94" s="22">
        <f t="shared" si="69"/>
        <v>8.2299340731262854E-2</v>
      </c>
      <c r="Z94" s="5" t="s">
        <v>31</v>
      </c>
      <c r="AA94" s="32" t="s">
        <v>221</v>
      </c>
      <c r="AB94" s="4" t="s">
        <v>18</v>
      </c>
      <c r="AC94" s="4" t="s">
        <v>206</v>
      </c>
    </row>
    <row r="95" spans="1:29" ht="47.25" hidden="1">
      <c r="A95" t="s">
        <v>349</v>
      </c>
      <c r="B95" s="4" t="str">
        <f t="shared" ca="1" si="47"/>
        <v>Аргентина</v>
      </c>
      <c r="C95" s="5" t="s">
        <v>25</v>
      </c>
      <c r="D95" s="3" t="s">
        <v>6</v>
      </c>
      <c r="E95" s="4" t="str">
        <f t="shared" ca="1" si="48"/>
        <v>L Государственное управление и оборона; обязательное соц.страхование</v>
      </c>
      <c r="F95" s="14">
        <v>642.79999999999995</v>
      </c>
      <c r="G95" s="14">
        <v>633.5</v>
      </c>
      <c r="H95" s="14">
        <v>659.6</v>
      </c>
      <c r="I95" s="14">
        <v>780</v>
      </c>
      <c r="J95" s="16">
        <v>790.8</v>
      </c>
      <c r="K95" s="14">
        <v>772.9</v>
      </c>
      <c r="L95" s="14">
        <v>728.6</v>
      </c>
      <c r="M95" s="16">
        <v>768.7</v>
      </c>
      <c r="N95" s="15">
        <v>768.7</v>
      </c>
      <c r="O95" s="15">
        <v>753.32600000000002</v>
      </c>
      <c r="P95" s="21">
        <f t="shared" si="60"/>
        <v>7.7584125911263443E-2</v>
      </c>
      <c r="Q95" s="21">
        <f t="shared" si="61"/>
        <v>7.6679133834440846E-2</v>
      </c>
      <c r="R95" s="21">
        <f t="shared" si="62"/>
        <v>8.0998108898003296E-2</v>
      </c>
      <c r="S95" s="21">
        <f t="shared" si="63"/>
        <v>9.7304175347113928E-2</v>
      </c>
      <c r="T95" s="23">
        <f t="shared" si="64"/>
        <v>8.8296375695049223E-2</v>
      </c>
      <c r="U95" s="21">
        <f t="shared" si="65"/>
        <v>8.2092405735528409E-2</v>
      </c>
      <c r="V95" s="21">
        <f t="shared" si="66"/>
        <v>7.5591106684511397E-2</v>
      </c>
      <c r="W95" s="23">
        <f t="shared" si="67"/>
        <v>7.655993227428913E-2</v>
      </c>
      <c r="X95" s="22">
        <f t="shared" si="68"/>
        <v>7.8122379871723602E-2</v>
      </c>
      <c r="Y95" s="22">
        <f t="shared" si="69"/>
        <v>7.8122379871723602E-2</v>
      </c>
      <c r="Z95" s="5" t="s">
        <v>31</v>
      </c>
      <c r="AA95" s="32" t="s">
        <v>221</v>
      </c>
      <c r="AB95" s="4" t="s">
        <v>19</v>
      </c>
      <c r="AC95" s="4" t="s">
        <v>215</v>
      </c>
    </row>
    <row r="96" spans="1:29" ht="15.75" hidden="1">
      <c r="A96" t="s">
        <v>349</v>
      </c>
      <c r="B96" s="4" t="str">
        <f t="shared" ca="1" si="47"/>
        <v>Аргентина</v>
      </c>
      <c r="C96" s="5" t="s">
        <v>25</v>
      </c>
      <c r="D96" s="3" t="s">
        <v>6</v>
      </c>
      <c r="E96" s="4" t="str">
        <f t="shared" ca="1" si="48"/>
        <v>M Образование</v>
      </c>
      <c r="F96" s="14">
        <v>607.20000000000005</v>
      </c>
      <c r="G96" s="14">
        <v>625.79999999999995</v>
      </c>
      <c r="H96" s="14">
        <v>646.4</v>
      </c>
      <c r="I96" s="14">
        <v>723.3</v>
      </c>
      <c r="J96" s="16">
        <v>748.9</v>
      </c>
      <c r="K96" s="14">
        <v>712.3</v>
      </c>
      <c r="L96" s="14">
        <v>736.4</v>
      </c>
      <c r="M96" s="16">
        <v>806.8</v>
      </c>
      <c r="N96" s="15">
        <v>806.8</v>
      </c>
      <c r="O96" s="15">
        <v>790.66399999999999</v>
      </c>
      <c r="P96" s="21">
        <f t="shared" si="60"/>
        <v>7.3287307488050984E-2</v>
      </c>
      <c r="Q96" s="21">
        <f t="shared" si="61"/>
        <v>7.5747122262972505E-2</v>
      </c>
      <c r="R96" s="21">
        <f t="shared" si="62"/>
        <v>7.937716432939558E-2</v>
      </c>
      <c r="S96" s="21">
        <f t="shared" si="63"/>
        <v>9.023091029303526E-2</v>
      </c>
      <c r="T96" s="23">
        <f t="shared" si="64"/>
        <v>8.3618052298966072E-2</v>
      </c>
      <c r="U96" s="21">
        <f t="shared" si="65"/>
        <v>7.5655868295273501E-2</v>
      </c>
      <c r="V96" s="21">
        <f t="shared" si="66"/>
        <v>7.6400344444790269E-2</v>
      </c>
      <c r="W96" s="23">
        <f t="shared" si="67"/>
        <v>8.0354564015736263E-2</v>
      </c>
      <c r="X96" s="22">
        <f t="shared" si="68"/>
        <v>8.1994453077281898E-2</v>
      </c>
      <c r="Y96" s="22">
        <f t="shared" si="69"/>
        <v>8.1994453077281898E-2</v>
      </c>
      <c r="Z96" s="5" t="s">
        <v>31</v>
      </c>
      <c r="AA96" s="32" t="s">
        <v>221</v>
      </c>
      <c r="AB96" s="4" t="s">
        <v>20</v>
      </c>
      <c r="AC96" s="4" t="s">
        <v>207</v>
      </c>
    </row>
    <row r="97" spans="1:29" ht="31.5" hidden="1">
      <c r="A97" t="s">
        <v>349</v>
      </c>
      <c r="B97" s="4" t="str">
        <f t="shared" ca="1" si="47"/>
        <v>Аргентина</v>
      </c>
      <c r="C97" s="5" t="s">
        <v>25</v>
      </c>
      <c r="D97" s="3" t="s">
        <v>6</v>
      </c>
      <c r="E97" s="4" t="str">
        <f t="shared" ca="1" si="48"/>
        <v>N Здравоохранение и социальная работа</v>
      </c>
      <c r="F97" s="14">
        <v>487.1</v>
      </c>
      <c r="G97" s="14">
        <v>474.5</v>
      </c>
      <c r="H97" s="14">
        <v>443</v>
      </c>
      <c r="I97" s="14">
        <v>496.4</v>
      </c>
      <c r="J97" s="16">
        <v>649.1</v>
      </c>
      <c r="K97" s="14">
        <v>652.5</v>
      </c>
      <c r="L97" s="14">
        <v>628.29999999999995</v>
      </c>
      <c r="M97" s="16">
        <v>590.20000000000005</v>
      </c>
      <c r="N97" s="15">
        <v>590.20000000000005</v>
      </c>
      <c r="O97" s="15">
        <v>578.39600000000007</v>
      </c>
      <c r="P97" s="21">
        <f t="shared" si="60"/>
        <v>5.8791580167044846E-2</v>
      </c>
      <c r="Q97" s="21">
        <f t="shared" si="61"/>
        <v>5.7433700085938726E-2</v>
      </c>
      <c r="R97" s="21">
        <f t="shared" si="62"/>
        <v>5.4399882113122286E-2</v>
      </c>
      <c r="S97" s="21">
        <f t="shared" si="63"/>
        <v>6.1925375182445321E-2</v>
      </c>
      <c r="T97" s="23">
        <f t="shared" si="64"/>
        <v>7.2474933565574676E-2</v>
      </c>
      <c r="U97" s="21">
        <f t="shared" si="65"/>
        <v>6.9304301646309074E-2</v>
      </c>
      <c r="V97" s="21">
        <f t="shared" si="66"/>
        <v>6.5185139074771484E-2</v>
      </c>
      <c r="W97" s="23">
        <f t="shared" si="67"/>
        <v>5.8781933170658836E-2</v>
      </c>
      <c r="X97" s="22">
        <f t="shared" si="68"/>
        <v>5.9981564459855953E-2</v>
      </c>
      <c r="Y97" s="22">
        <f t="shared" si="69"/>
        <v>5.9981564459855953E-2</v>
      </c>
      <c r="Z97" s="5" t="s">
        <v>31</v>
      </c>
      <c r="AA97" s="32" t="s">
        <v>221</v>
      </c>
      <c r="AB97" s="4" t="s">
        <v>21</v>
      </c>
      <c r="AC97" s="4" t="s">
        <v>209</v>
      </c>
    </row>
    <row r="98" spans="1:29" ht="31.5" hidden="1">
      <c r="A98" t="s">
        <v>349</v>
      </c>
      <c r="B98" s="4" t="str">
        <f t="shared" ca="1" si="47"/>
        <v>Аргентина</v>
      </c>
      <c r="C98" s="5" t="s">
        <v>25</v>
      </c>
      <c r="D98" s="3" t="s">
        <v>6</v>
      </c>
      <c r="E98" s="4" t="str">
        <f t="shared" ca="1" si="48"/>
        <v>O Другие коммунальные, социальные и личные виды услуг</v>
      </c>
      <c r="F98" s="14">
        <v>483</v>
      </c>
      <c r="G98" s="14">
        <v>484.8</v>
      </c>
      <c r="H98" s="14">
        <v>514.6</v>
      </c>
      <c r="I98" s="14">
        <v>580.9</v>
      </c>
      <c r="J98" s="16">
        <v>494.6</v>
      </c>
      <c r="K98" s="14">
        <v>529.9</v>
      </c>
      <c r="L98" s="14">
        <v>580.9</v>
      </c>
      <c r="M98" s="16">
        <v>546.70000000000005</v>
      </c>
      <c r="N98" s="15">
        <v>546.70000000000005</v>
      </c>
      <c r="O98" s="15">
        <v>535.76600000000008</v>
      </c>
      <c r="P98" s="21">
        <f t="shared" si="60"/>
        <v>5.8296721865495095E-2</v>
      </c>
      <c r="Q98" s="21">
        <f t="shared" si="61"/>
        <v>5.8680416863357419E-2</v>
      </c>
      <c r="R98" s="21">
        <f t="shared" si="62"/>
        <v>6.3192278409509542E-2</v>
      </c>
      <c r="S98" s="21">
        <f t="shared" si="63"/>
        <v>7.2466660845049338E-2</v>
      </c>
      <c r="T98" s="23">
        <f t="shared" si="64"/>
        <v>5.5224313883120074E-2</v>
      </c>
      <c r="U98" s="21">
        <f t="shared" si="65"/>
        <v>5.6282527881040892E-2</v>
      </c>
      <c r="V98" s="21">
        <f t="shared" si="66"/>
        <v>6.0267463454615242E-2</v>
      </c>
      <c r="W98" s="23">
        <f t="shared" si="67"/>
        <v>5.4449479607589266E-2</v>
      </c>
      <c r="X98" s="22">
        <f t="shared" si="68"/>
        <v>5.5560693477131905E-2</v>
      </c>
      <c r="Y98" s="22">
        <f t="shared" si="69"/>
        <v>5.5560693477131905E-2</v>
      </c>
      <c r="Z98" s="5" t="s">
        <v>31</v>
      </c>
      <c r="AA98" s="32" t="s">
        <v>221</v>
      </c>
      <c r="AB98" s="4" t="s">
        <v>26</v>
      </c>
      <c r="AC98" s="4" t="s">
        <v>217</v>
      </c>
    </row>
    <row r="99" spans="1:29" ht="31.5" hidden="1">
      <c r="A99" t="s">
        <v>349</v>
      </c>
      <c r="B99" s="4" t="str">
        <f t="shared" ca="1" si="47"/>
        <v>Аргентина</v>
      </c>
      <c r="C99" s="5" t="s">
        <v>25</v>
      </c>
      <c r="D99" s="3" t="s">
        <v>6</v>
      </c>
      <c r="E99" s="4" t="str">
        <f t="shared" ca="1" si="48"/>
        <v>Q Организации и органы вне пределов территории</v>
      </c>
      <c r="F99" s="14">
        <v>2</v>
      </c>
      <c r="G99" s="14">
        <v>2.5</v>
      </c>
      <c r="H99" s="14">
        <v>1.4</v>
      </c>
      <c r="I99" s="14">
        <v>2.7</v>
      </c>
      <c r="J99" s="16">
        <v>4.3</v>
      </c>
      <c r="K99" s="14">
        <v>0</v>
      </c>
      <c r="L99" s="14">
        <v>3.5</v>
      </c>
      <c r="M99" s="16">
        <v>2.2000000000000002</v>
      </c>
      <c r="N99" s="15">
        <v>2.2000000000000002</v>
      </c>
      <c r="O99" s="15">
        <v>2.1560000000000001</v>
      </c>
      <c r="P99" s="21">
        <f t="shared" si="60"/>
        <v>2.4139429343890309E-4</v>
      </c>
      <c r="Q99" s="21">
        <f t="shared" si="61"/>
        <v>3.0260115956764344E-4</v>
      </c>
      <c r="R99" s="21">
        <f t="shared" si="62"/>
        <v>1.7191836333718102E-4</v>
      </c>
      <c r="S99" s="21">
        <f t="shared" si="63"/>
        <v>3.3682214543231747E-4</v>
      </c>
      <c r="T99" s="23">
        <f t="shared" si="64"/>
        <v>4.8011433420423836E-4</v>
      </c>
      <c r="U99" s="21">
        <f t="shared" si="65"/>
        <v>0</v>
      </c>
      <c r="V99" s="21">
        <f t="shared" si="66"/>
        <v>3.6311950781744425E-4</v>
      </c>
      <c r="W99" s="23">
        <f t="shared" si="67"/>
        <v>2.1911259399432301E-4</v>
      </c>
      <c r="X99" s="22">
        <f t="shared" si="68"/>
        <v>2.2358427958604388E-4</v>
      </c>
      <c r="Y99" s="22">
        <f t="shared" si="69"/>
        <v>2.2358427958604386E-4</v>
      </c>
      <c r="Z99" s="5" t="s">
        <v>31</v>
      </c>
      <c r="AA99" s="32" t="s">
        <v>221</v>
      </c>
      <c r="AB99" s="4" t="s">
        <v>22</v>
      </c>
      <c r="AC99" s="4" t="s">
        <v>211</v>
      </c>
    </row>
    <row r="100" spans="1:29" ht="31.5" hidden="1">
      <c r="A100" t="s">
        <v>349</v>
      </c>
      <c r="B100" s="4" t="str">
        <f t="shared" ca="1" si="47"/>
        <v>Аргентина</v>
      </c>
      <c r="C100" s="5" t="s">
        <v>25</v>
      </c>
      <c r="D100" s="3" t="s">
        <v>6</v>
      </c>
      <c r="E100" s="4" t="str">
        <f t="shared" ca="1" si="48"/>
        <v>X Неклассифицируемые по экономической деятельности</v>
      </c>
      <c r="F100" s="14">
        <v>27.4</v>
      </c>
      <c r="G100" s="14">
        <v>36.6</v>
      </c>
      <c r="H100" s="14">
        <v>28.1</v>
      </c>
      <c r="I100" s="14">
        <v>23.8</v>
      </c>
      <c r="J100" s="16">
        <v>57.6</v>
      </c>
      <c r="K100" s="14">
        <v>31.8</v>
      </c>
      <c r="L100" s="14">
        <v>28.4</v>
      </c>
      <c r="M100" s="16">
        <v>25</v>
      </c>
      <c r="N100" s="15">
        <v>25</v>
      </c>
      <c r="O100" s="15">
        <v>24.5</v>
      </c>
      <c r="P100" s="21">
        <f t="shared" si="60"/>
        <v>3.3071018201129721E-3</v>
      </c>
      <c r="Q100" s="21">
        <f t="shared" si="61"/>
        <v>4.4300809760703004E-3</v>
      </c>
      <c r="R100" s="21">
        <f t="shared" si="62"/>
        <v>3.450647149839134E-3</v>
      </c>
      <c r="S100" s="21">
        <f t="shared" si="63"/>
        <v>2.969024837514502E-3</v>
      </c>
      <c r="T100" s="23">
        <f t="shared" si="64"/>
        <v>6.4312989884102627E-3</v>
      </c>
      <c r="U100" s="21">
        <f t="shared" si="65"/>
        <v>3.3775889537971324E-3</v>
      </c>
      <c r="V100" s="21">
        <f t="shared" si="66"/>
        <v>2.9464554348615475E-3</v>
      </c>
      <c r="W100" s="23">
        <f t="shared" si="67"/>
        <v>2.4899158408445794E-3</v>
      </c>
      <c r="X100" s="22">
        <f t="shared" si="68"/>
        <v>2.5407304498414073E-3</v>
      </c>
      <c r="Y100" s="22">
        <f t="shared" si="69"/>
        <v>2.5407304498414073E-3</v>
      </c>
      <c r="Z100" s="5" t="s">
        <v>31</v>
      </c>
      <c r="AA100" s="32" t="s">
        <v>221</v>
      </c>
      <c r="AB100" s="4" t="s">
        <v>23</v>
      </c>
      <c r="AC100" s="4" t="s">
        <v>213</v>
      </c>
    </row>
    <row r="101" spans="1:29" ht="15.75" hidden="1">
      <c r="A101" t="s">
        <v>350</v>
      </c>
      <c r="B101" s="4" t="str">
        <f t="shared" ca="1" si="47"/>
        <v>Армения</v>
      </c>
      <c r="C101" s="2" t="s">
        <v>30</v>
      </c>
      <c r="D101" s="3" t="s">
        <v>6</v>
      </c>
      <c r="E101" s="4" t="str">
        <f t="shared" ca="1" si="48"/>
        <v xml:space="preserve">Итого </v>
      </c>
      <c r="F101" s="13">
        <v>1041.3348288000002</v>
      </c>
      <c r="G101" s="13">
        <v>1062.5865600000002</v>
      </c>
      <c r="H101" s="13">
        <v>1084.2720000000002</v>
      </c>
      <c r="I101" s="14">
        <v>1106.4000000000001</v>
      </c>
      <c r="J101" s="14">
        <v>1107.5999999999999</v>
      </c>
      <c r="K101" s="14">
        <v>1081.7</v>
      </c>
      <c r="L101" s="14">
        <v>1097.8</v>
      </c>
      <c r="M101" s="14">
        <v>1092.4000000000001</v>
      </c>
      <c r="N101" s="14">
        <v>1101.5</v>
      </c>
      <c r="O101" s="14">
        <v>1117.5999999999999</v>
      </c>
      <c r="P101" s="17">
        <f t="shared" ref="P101:Y101" si="70">F101/F$101</f>
        <v>1</v>
      </c>
      <c r="Q101" s="17">
        <f t="shared" si="70"/>
        <v>1</v>
      </c>
      <c r="R101" s="17">
        <f t="shared" si="70"/>
        <v>1</v>
      </c>
      <c r="S101" s="21">
        <f t="shared" si="70"/>
        <v>1</v>
      </c>
      <c r="T101" s="21">
        <f t="shared" si="70"/>
        <v>1</v>
      </c>
      <c r="U101" s="21">
        <f t="shared" si="70"/>
        <v>1</v>
      </c>
      <c r="V101" s="21">
        <f t="shared" si="70"/>
        <v>1</v>
      </c>
      <c r="W101" s="21">
        <f t="shared" si="70"/>
        <v>1</v>
      </c>
      <c r="X101" s="21">
        <f t="shared" si="70"/>
        <v>1</v>
      </c>
      <c r="Y101" s="21">
        <f t="shared" si="70"/>
        <v>1</v>
      </c>
      <c r="Z101" s="2" t="s">
        <v>32</v>
      </c>
      <c r="AA101" s="32" t="s">
        <v>222</v>
      </c>
      <c r="AB101" s="4" t="s">
        <v>7</v>
      </c>
      <c r="AC101" s="4" t="s">
        <v>214</v>
      </c>
    </row>
    <row r="102" spans="1:29" ht="31.5" hidden="1">
      <c r="A102" t="s">
        <v>350</v>
      </c>
      <c r="B102" s="4" t="str">
        <f t="shared" ca="1" si="47"/>
        <v>Армения</v>
      </c>
      <c r="C102" s="5" t="s">
        <v>30</v>
      </c>
      <c r="D102" s="6" t="s">
        <v>6</v>
      </c>
      <c r="E102" s="4" t="str">
        <f t="shared" ca="1" si="48"/>
        <v xml:space="preserve">A Сельское, лесное и охотничье хоз-во </v>
      </c>
      <c r="F102" s="13">
        <v>471.34895360000002</v>
      </c>
      <c r="G102" s="13">
        <v>480.96832000000001</v>
      </c>
      <c r="H102" s="13">
        <v>490.78399999999999</v>
      </c>
      <c r="I102" s="14">
        <v>500.8</v>
      </c>
      <c r="J102" s="14">
        <v>508.9</v>
      </c>
      <c r="K102" s="14">
        <v>507</v>
      </c>
      <c r="L102" s="14">
        <v>507.5</v>
      </c>
      <c r="M102" s="14">
        <v>504.3</v>
      </c>
      <c r="N102" s="14">
        <v>506.7</v>
      </c>
      <c r="O102" s="14">
        <v>493</v>
      </c>
      <c r="P102" s="17">
        <f t="shared" ref="P102:P116" si="71">F102/F$101</f>
        <v>0.45263919016630505</v>
      </c>
      <c r="Q102" s="17">
        <f t="shared" ref="Q102:Q116" si="72">G102/G$101</f>
        <v>0.45263919016630505</v>
      </c>
      <c r="R102" s="17">
        <f t="shared" ref="R102:R116" si="73">H102/H$101</f>
        <v>0.45263919016630505</v>
      </c>
      <c r="S102" s="21">
        <f t="shared" ref="S102:S116" si="74">I102/I$101</f>
        <v>0.45263919016630511</v>
      </c>
      <c r="T102" s="21">
        <f t="shared" ref="T102:T116" si="75">J102/J$101</f>
        <v>0.45946189960274469</v>
      </c>
      <c r="U102" s="21">
        <f t="shared" ref="U102:U116" si="76">K102/K$101</f>
        <v>0.46870666543403899</v>
      </c>
      <c r="V102" s="21">
        <f t="shared" ref="V102:V116" si="77">L102/L$101</f>
        <v>0.46228821278921484</v>
      </c>
      <c r="W102" s="21">
        <f t="shared" ref="W102:W116" si="78">M102/M$101</f>
        <v>0.46164408641523247</v>
      </c>
      <c r="X102" s="21">
        <f t="shared" ref="X102:X116" si="79">N102/N$101</f>
        <v>0.46000907852927825</v>
      </c>
      <c r="Y102" s="21">
        <f t="shared" ref="Y102:Y116" si="80">O102/O$101</f>
        <v>0.44112383679312817</v>
      </c>
      <c r="Z102" s="5" t="s">
        <v>32</v>
      </c>
      <c r="AA102" s="32" t="s">
        <v>222</v>
      </c>
      <c r="AB102" s="4" t="s">
        <v>8</v>
      </c>
      <c r="AC102" s="4" t="s">
        <v>193</v>
      </c>
    </row>
    <row r="103" spans="1:29" ht="15.75" hidden="1">
      <c r="A103" t="s">
        <v>350</v>
      </c>
      <c r="B103" s="4" t="str">
        <f t="shared" ca="1" si="47"/>
        <v>Армения</v>
      </c>
      <c r="C103" s="5" t="s">
        <v>30</v>
      </c>
      <c r="D103" s="6" t="s">
        <v>6</v>
      </c>
      <c r="E103" s="4" t="str">
        <f t="shared" ca="1" si="48"/>
        <v>B Рыбное хоз-во</v>
      </c>
      <c r="F103" s="13">
        <v>0</v>
      </c>
      <c r="G103" s="13">
        <v>0</v>
      </c>
      <c r="H103" s="13">
        <v>0</v>
      </c>
      <c r="I103" s="14">
        <v>0</v>
      </c>
      <c r="J103" s="14">
        <v>0.1</v>
      </c>
      <c r="K103" s="14">
        <v>0.1</v>
      </c>
      <c r="L103" s="14">
        <v>0.1</v>
      </c>
      <c r="M103" s="14">
        <v>0.2</v>
      </c>
      <c r="N103" s="14">
        <v>0.2</v>
      </c>
      <c r="O103" s="14">
        <v>0.5</v>
      </c>
      <c r="P103" s="17">
        <f t="shared" si="71"/>
        <v>0</v>
      </c>
      <c r="Q103" s="17">
        <f t="shared" si="72"/>
        <v>0</v>
      </c>
      <c r="R103" s="17">
        <f t="shared" si="73"/>
        <v>0</v>
      </c>
      <c r="S103" s="21">
        <f t="shared" si="74"/>
        <v>0</v>
      </c>
      <c r="T103" s="21">
        <f t="shared" si="75"/>
        <v>9.0285301552907204E-5</v>
      </c>
      <c r="U103" s="21">
        <f t="shared" si="76"/>
        <v>9.2447074050106315E-5</v>
      </c>
      <c r="V103" s="21">
        <f t="shared" si="77"/>
        <v>9.1091273456002917E-5</v>
      </c>
      <c r="W103" s="21">
        <f t="shared" si="78"/>
        <v>1.8308311973636029E-4</v>
      </c>
      <c r="X103" s="21">
        <f t="shared" si="79"/>
        <v>1.8157058556513846E-4</v>
      </c>
      <c r="Y103" s="21">
        <f t="shared" si="80"/>
        <v>4.4738725841088052E-4</v>
      </c>
      <c r="Z103" s="5" t="s">
        <v>32</v>
      </c>
      <c r="AA103" s="32" t="s">
        <v>222</v>
      </c>
      <c r="AB103" s="4" t="s">
        <v>9</v>
      </c>
      <c r="AC103" s="4" t="s">
        <v>195</v>
      </c>
    </row>
    <row r="104" spans="1:29" ht="15.75" hidden="1">
      <c r="A104" t="s">
        <v>350</v>
      </c>
      <c r="B104" s="4" t="str">
        <f t="shared" ca="1" si="47"/>
        <v>Армения</v>
      </c>
      <c r="C104" s="5" t="s">
        <v>30</v>
      </c>
      <c r="D104" s="6" t="s">
        <v>6</v>
      </c>
      <c r="E104" s="4" t="str">
        <f t="shared" ca="1" si="48"/>
        <v xml:space="preserve">C Добыча полезных ископаемых </v>
      </c>
      <c r="F104" s="13">
        <v>7.4354167999999996</v>
      </c>
      <c r="G104" s="13">
        <v>7.5871599999999999</v>
      </c>
      <c r="H104" s="13">
        <v>7.742</v>
      </c>
      <c r="I104" s="14">
        <v>7.9</v>
      </c>
      <c r="J104" s="14">
        <v>8.1999999999999993</v>
      </c>
      <c r="K104" s="14">
        <v>6.9</v>
      </c>
      <c r="L104" s="14">
        <v>7</v>
      </c>
      <c r="M104" s="14">
        <v>7.6</v>
      </c>
      <c r="N104" s="14">
        <v>8.6</v>
      </c>
      <c r="O104" s="14">
        <v>8.3000000000000007</v>
      </c>
      <c r="P104" s="17">
        <f t="shared" si="71"/>
        <v>7.1402747650036137E-3</v>
      </c>
      <c r="Q104" s="17">
        <f t="shared" si="72"/>
        <v>7.1402747650036137E-3</v>
      </c>
      <c r="R104" s="17">
        <f t="shared" si="73"/>
        <v>7.1402747650036145E-3</v>
      </c>
      <c r="S104" s="21">
        <f t="shared" si="74"/>
        <v>7.1402747650036154E-3</v>
      </c>
      <c r="T104" s="21">
        <f t="shared" si="75"/>
        <v>7.4033947273383889E-3</v>
      </c>
      <c r="U104" s="21">
        <f t="shared" si="76"/>
        <v>6.3788481094573359E-3</v>
      </c>
      <c r="V104" s="21">
        <f t="shared" si="77"/>
        <v>6.3763891419202044E-3</v>
      </c>
      <c r="W104" s="21">
        <f t="shared" si="78"/>
        <v>6.957158549981691E-3</v>
      </c>
      <c r="X104" s="21">
        <f t="shared" si="79"/>
        <v>7.8075351793009526E-3</v>
      </c>
      <c r="Y104" s="21">
        <f t="shared" si="80"/>
        <v>7.4266284896206168E-3</v>
      </c>
      <c r="Z104" s="5" t="s">
        <v>32</v>
      </c>
      <c r="AA104" s="32" t="s">
        <v>222</v>
      </c>
      <c r="AB104" s="4" t="s">
        <v>10</v>
      </c>
      <c r="AC104" s="4" t="s">
        <v>197</v>
      </c>
    </row>
    <row r="105" spans="1:29" ht="15.75" hidden="1">
      <c r="A105" t="s">
        <v>350</v>
      </c>
      <c r="B105" s="4" t="str">
        <f t="shared" ca="1" si="47"/>
        <v>Армения</v>
      </c>
      <c r="C105" s="5" t="s">
        <v>30</v>
      </c>
      <c r="D105" s="6" t="s">
        <v>6</v>
      </c>
      <c r="E105" s="4" t="str">
        <f t="shared" ca="1" si="48"/>
        <v xml:space="preserve">D Промышленность </v>
      </c>
      <c r="F105" s="13">
        <v>111.7194904</v>
      </c>
      <c r="G105" s="13">
        <v>113.99948000000001</v>
      </c>
      <c r="H105" s="13">
        <v>116.32600000000001</v>
      </c>
      <c r="I105" s="14">
        <v>118.7</v>
      </c>
      <c r="J105" s="14">
        <v>114.5</v>
      </c>
      <c r="K105" s="14">
        <v>111.5</v>
      </c>
      <c r="L105" s="14">
        <v>114.3</v>
      </c>
      <c r="M105" s="14">
        <v>110.5</v>
      </c>
      <c r="N105" s="14">
        <v>103.6</v>
      </c>
      <c r="O105" s="14">
        <v>94.8</v>
      </c>
      <c r="P105" s="17">
        <f t="shared" si="71"/>
        <v>0.10728488792480113</v>
      </c>
      <c r="Q105" s="17">
        <f t="shared" si="72"/>
        <v>0.10728488792480115</v>
      </c>
      <c r="R105" s="17">
        <f t="shared" si="73"/>
        <v>0.10728488792480115</v>
      </c>
      <c r="S105" s="21">
        <f t="shared" si="74"/>
        <v>0.10728488792480115</v>
      </c>
      <c r="T105" s="21">
        <f t="shared" si="75"/>
        <v>0.10337667027807873</v>
      </c>
      <c r="U105" s="21">
        <f t="shared" si="76"/>
        <v>0.10307848756586853</v>
      </c>
      <c r="V105" s="21">
        <f t="shared" si="77"/>
        <v>0.10411732556021133</v>
      </c>
      <c r="W105" s="21">
        <f t="shared" si="78"/>
        <v>0.10115342365433906</v>
      </c>
      <c r="X105" s="21">
        <f t="shared" si="79"/>
        <v>9.4053563322741715E-2</v>
      </c>
      <c r="Y105" s="21">
        <f t="shared" si="80"/>
        <v>8.4824624194702936E-2</v>
      </c>
      <c r="Z105" s="5" t="s">
        <v>32</v>
      </c>
      <c r="AA105" s="32" t="s">
        <v>222</v>
      </c>
      <c r="AB105" s="4" t="s">
        <v>11</v>
      </c>
      <c r="AC105" s="4" t="s">
        <v>198</v>
      </c>
    </row>
    <row r="106" spans="1:29" ht="31.5" hidden="1">
      <c r="A106" t="s">
        <v>350</v>
      </c>
      <c r="B106" s="4" t="str">
        <f t="shared" ca="1" si="47"/>
        <v>Армения</v>
      </c>
      <c r="C106" s="7" t="s">
        <v>30</v>
      </c>
      <c r="D106" s="3" t="s">
        <v>6</v>
      </c>
      <c r="E106" s="4" t="str">
        <f t="shared" ca="1" si="48"/>
        <v xml:space="preserve">E Электро-, газо- и водоснабжение </v>
      </c>
      <c r="F106" s="13">
        <v>23.623919200000003</v>
      </c>
      <c r="G106" s="13">
        <v>24.106040000000004</v>
      </c>
      <c r="H106" s="13">
        <v>24.598000000000003</v>
      </c>
      <c r="I106" s="14">
        <v>25.1</v>
      </c>
      <c r="J106" s="14">
        <v>23.3</v>
      </c>
      <c r="K106" s="14">
        <v>21.2</v>
      </c>
      <c r="L106" s="14">
        <v>18.899999999999999</v>
      </c>
      <c r="M106" s="14">
        <v>22.8</v>
      </c>
      <c r="N106" s="14">
        <v>22.7</v>
      </c>
      <c r="O106" s="14">
        <v>24.5</v>
      </c>
      <c r="P106" s="17">
        <f t="shared" si="71"/>
        <v>2.2686189443239333E-2</v>
      </c>
      <c r="Q106" s="17">
        <f t="shared" si="72"/>
        <v>2.2686189443239333E-2</v>
      </c>
      <c r="R106" s="17">
        <f t="shared" si="73"/>
        <v>2.2686189443239333E-2</v>
      </c>
      <c r="S106" s="21">
        <f t="shared" si="74"/>
        <v>2.2686189443239333E-2</v>
      </c>
      <c r="T106" s="21">
        <f t="shared" si="75"/>
        <v>2.1036475261827378E-2</v>
      </c>
      <c r="U106" s="21">
        <f t="shared" si="76"/>
        <v>1.9598779698622538E-2</v>
      </c>
      <c r="V106" s="21">
        <f t="shared" si="77"/>
        <v>1.721625068318455E-2</v>
      </c>
      <c r="W106" s="21">
        <f t="shared" si="78"/>
        <v>2.0871475649945074E-2</v>
      </c>
      <c r="X106" s="21">
        <f t="shared" si="79"/>
        <v>2.0608261461643212E-2</v>
      </c>
      <c r="Y106" s="21">
        <f t="shared" si="80"/>
        <v>2.1921975662133143E-2</v>
      </c>
      <c r="Z106" s="7" t="s">
        <v>32</v>
      </c>
      <c r="AA106" s="32" t="s">
        <v>222</v>
      </c>
      <c r="AB106" s="4" t="s">
        <v>12</v>
      </c>
      <c r="AC106" s="4" t="s">
        <v>201</v>
      </c>
    </row>
    <row r="107" spans="1:29" ht="15.75" hidden="1">
      <c r="A107" t="s">
        <v>350</v>
      </c>
      <c r="B107" s="4" t="str">
        <f t="shared" ca="1" si="47"/>
        <v>Армения</v>
      </c>
      <c r="C107" s="5" t="s">
        <v>30</v>
      </c>
      <c r="D107" s="6" t="s">
        <v>6</v>
      </c>
      <c r="E107" s="4" t="str">
        <f t="shared" ca="1" si="48"/>
        <v xml:space="preserve">F Строительство </v>
      </c>
      <c r="F107" s="13">
        <v>33.977031199999999</v>
      </c>
      <c r="G107" s="13">
        <v>34.670439999999999</v>
      </c>
      <c r="H107" s="13">
        <v>35.378</v>
      </c>
      <c r="I107" s="14">
        <v>36.1</v>
      </c>
      <c r="J107" s="14">
        <v>37.200000000000003</v>
      </c>
      <c r="K107" s="14">
        <v>33.299999999999997</v>
      </c>
      <c r="L107" s="14">
        <v>34.6</v>
      </c>
      <c r="M107" s="14">
        <v>29.7</v>
      </c>
      <c r="N107" s="14">
        <v>31.1</v>
      </c>
      <c r="O107" s="14">
        <v>60.4</v>
      </c>
      <c r="P107" s="17">
        <f t="shared" si="71"/>
        <v>3.2628344179320312E-2</v>
      </c>
      <c r="Q107" s="17">
        <f t="shared" si="72"/>
        <v>3.2628344179320312E-2</v>
      </c>
      <c r="R107" s="17">
        <f t="shared" si="73"/>
        <v>3.2628344179320312E-2</v>
      </c>
      <c r="S107" s="21">
        <f t="shared" si="74"/>
        <v>3.2628344179320319E-2</v>
      </c>
      <c r="T107" s="21">
        <f t="shared" si="75"/>
        <v>3.3586132177681478E-2</v>
      </c>
      <c r="U107" s="21">
        <f t="shared" si="76"/>
        <v>3.0784875658685398E-2</v>
      </c>
      <c r="V107" s="21">
        <f t="shared" si="77"/>
        <v>3.1517580615777009E-2</v>
      </c>
      <c r="W107" s="21">
        <f t="shared" si="78"/>
        <v>2.7187843280849503E-2</v>
      </c>
      <c r="X107" s="21">
        <f t="shared" si="79"/>
        <v>2.8234226055379029E-2</v>
      </c>
      <c r="Y107" s="21">
        <f t="shared" si="80"/>
        <v>5.4044380816034361E-2</v>
      </c>
      <c r="Z107" s="5" t="s">
        <v>32</v>
      </c>
      <c r="AA107" s="32" t="s">
        <v>222</v>
      </c>
      <c r="AB107" s="4" t="s">
        <v>13</v>
      </c>
      <c r="AC107" s="4" t="s">
        <v>200</v>
      </c>
    </row>
    <row r="108" spans="1:29" ht="47.25" hidden="1">
      <c r="A108" t="s">
        <v>350</v>
      </c>
      <c r="B108" s="4" t="str">
        <f t="shared" ca="1" si="47"/>
        <v>Армения</v>
      </c>
      <c r="C108" s="8" t="s">
        <v>30</v>
      </c>
      <c r="D108" s="3" t="s">
        <v>6</v>
      </c>
      <c r="E108" s="4" t="str">
        <f t="shared" ca="1" si="48"/>
        <v xml:space="preserve">G Оптовая и розничная торгоалв, ремонт автомашин, мотоциклов и личного имущества домохозяйств </v>
      </c>
      <c r="F108" s="13">
        <v>92.142696799999996</v>
      </c>
      <c r="G108" s="13">
        <v>94.023160000000004</v>
      </c>
      <c r="H108" s="13">
        <v>95.942000000000007</v>
      </c>
      <c r="I108" s="14">
        <v>97.9</v>
      </c>
      <c r="J108" s="14">
        <v>102</v>
      </c>
      <c r="K108" s="14">
        <v>103.2</v>
      </c>
      <c r="L108" s="14">
        <v>108.9</v>
      </c>
      <c r="M108" s="14">
        <v>105.9</v>
      </c>
      <c r="N108" s="14">
        <v>106.1</v>
      </c>
      <c r="O108" s="14">
        <v>113.2</v>
      </c>
      <c r="P108" s="17">
        <f t="shared" si="71"/>
        <v>8.8485177151120725E-2</v>
      </c>
      <c r="Q108" s="17">
        <f t="shared" si="72"/>
        <v>8.8485177151120739E-2</v>
      </c>
      <c r="R108" s="17">
        <f t="shared" si="73"/>
        <v>8.8485177151120739E-2</v>
      </c>
      <c r="S108" s="21">
        <f t="shared" si="74"/>
        <v>8.8485177151120753E-2</v>
      </c>
      <c r="T108" s="21">
        <f t="shared" si="75"/>
        <v>9.2091007583965337E-2</v>
      </c>
      <c r="U108" s="21">
        <f t="shared" si="76"/>
        <v>9.5405380419709709E-2</v>
      </c>
      <c r="V108" s="21">
        <f t="shared" si="77"/>
        <v>9.919839679358719E-2</v>
      </c>
      <c r="W108" s="21">
        <f t="shared" si="78"/>
        <v>9.6942511900402775E-2</v>
      </c>
      <c r="X108" s="21">
        <f t="shared" si="79"/>
        <v>9.6323195642305945E-2</v>
      </c>
      <c r="Y108" s="21">
        <f t="shared" si="80"/>
        <v>0.10128847530422334</v>
      </c>
      <c r="Z108" s="8" t="s">
        <v>32</v>
      </c>
      <c r="AA108" s="32" t="s">
        <v>222</v>
      </c>
      <c r="AB108" s="4" t="s">
        <v>14</v>
      </c>
      <c r="AC108" s="4" t="s">
        <v>203</v>
      </c>
    </row>
    <row r="109" spans="1:29" ht="15.75" hidden="1">
      <c r="A109" t="s">
        <v>350</v>
      </c>
      <c r="B109" s="4" t="str">
        <f t="shared" ca="1" si="47"/>
        <v>Армения</v>
      </c>
      <c r="C109" s="5" t="s">
        <v>30</v>
      </c>
      <c r="D109" s="3" t="s">
        <v>6</v>
      </c>
      <c r="E109" s="4" t="str">
        <f t="shared" ca="1" si="48"/>
        <v xml:space="preserve">H Отели и рестораны </v>
      </c>
      <c r="F109" s="13">
        <v>1.8823839999999998</v>
      </c>
      <c r="G109" s="13">
        <v>1.9207999999999998</v>
      </c>
      <c r="H109" s="13">
        <v>1.96</v>
      </c>
      <c r="I109" s="14">
        <v>2</v>
      </c>
      <c r="J109" s="14">
        <v>4.8</v>
      </c>
      <c r="K109" s="14">
        <v>3.9</v>
      </c>
      <c r="L109" s="14">
        <v>5.7</v>
      </c>
      <c r="M109" s="14">
        <v>7.7</v>
      </c>
      <c r="N109" s="14">
        <v>8.4</v>
      </c>
      <c r="O109" s="14">
        <v>12.4</v>
      </c>
      <c r="P109" s="17">
        <f t="shared" si="71"/>
        <v>1.8076644974692692E-3</v>
      </c>
      <c r="Q109" s="17">
        <f t="shared" si="72"/>
        <v>1.8076644974692692E-3</v>
      </c>
      <c r="R109" s="17">
        <f t="shared" si="73"/>
        <v>1.8076644974692694E-3</v>
      </c>
      <c r="S109" s="21">
        <f t="shared" si="74"/>
        <v>1.8076644974692696E-3</v>
      </c>
      <c r="T109" s="21">
        <f t="shared" si="75"/>
        <v>4.3336944745395447E-3</v>
      </c>
      <c r="U109" s="21">
        <f t="shared" si="76"/>
        <v>3.6054358879541461E-3</v>
      </c>
      <c r="V109" s="21">
        <f t="shared" si="77"/>
        <v>5.1922025869921666E-3</v>
      </c>
      <c r="W109" s="21">
        <f t="shared" si="78"/>
        <v>7.0487001098498711E-3</v>
      </c>
      <c r="X109" s="21">
        <f t="shared" si="79"/>
        <v>7.6259645937358147E-3</v>
      </c>
      <c r="Y109" s="21">
        <f t="shared" si="80"/>
        <v>1.1095204008589836E-2</v>
      </c>
      <c r="Z109" s="5" t="s">
        <v>32</v>
      </c>
      <c r="AA109" s="32" t="s">
        <v>222</v>
      </c>
      <c r="AB109" s="4" t="s">
        <v>15</v>
      </c>
      <c r="AC109" s="4" t="s">
        <v>202</v>
      </c>
    </row>
    <row r="110" spans="1:29" ht="31.5" hidden="1">
      <c r="A110" t="s">
        <v>350</v>
      </c>
      <c r="B110" s="4" t="str">
        <f t="shared" ca="1" si="47"/>
        <v>Армения</v>
      </c>
      <c r="C110" s="5" t="s">
        <v>30</v>
      </c>
      <c r="D110" s="3" t="s">
        <v>6</v>
      </c>
      <c r="E110" s="4" t="str">
        <f t="shared" ca="1" si="48"/>
        <v xml:space="preserve">I Транспорт, складское хозяйство и связь </v>
      </c>
      <c r="F110" s="13">
        <v>37.835918399999997</v>
      </c>
      <c r="G110" s="13">
        <v>38.608080000000001</v>
      </c>
      <c r="H110" s="13">
        <v>39.396000000000001</v>
      </c>
      <c r="I110" s="14">
        <v>40.200000000000003</v>
      </c>
      <c r="J110" s="14">
        <v>41.8</v>
      </c>
      <c r="K110" s="14">
        <v>46.5</v>
      </c>
      <c r="L110" s="14">
        <v>49.7</v>
      </c>
      <c r="M110" s="14">
        <v>48.6</v>
      </c>
      <c r="N110" s="14">
        <v>47.6</v>
      </c>
      <c r="O110" s="14">
        <v>51.6</v>
      </c>
      <c r="P110" s="17">
        <f t="shared" si="71"/>
        <v>3.6334056399132314E-2</v>
      </c>
      <c r="Q110" s="17">
        <f t="shared" si="72"/>
        <v>3.6334056399132314E-2</v>
      </c>
      <c r="R110" s="17">
        <f t="shared" si="73"/>
        <v>3.6334056399132314E-2</v>
      </c>
      <c r="S110" s="21">
        <f t="shared" si="74"/>
        <v>3.6334056399132321E-2</v>
      </c>
      <c r="T110" s="21">
        <f t="shared" si="75"/>
        <v>3.7739256049115204E-2</v>
      </c>
      <c r="U110" s="21">
        <f t="shared" si="76"/>
        <v>4.2987889433299432E-2</v>
      </c>
      <c r="V110" s="21">
        <f t="shared" si="77"/>
        <v>4.5272362907633451E-2</v>
      </c>
      <c r="W110" s="21">
        <f t="shared" si="78"/>
        <v>4.4489198095935552E-2</v>
      </c>
      <c r="X110" s="21">
        <f t="shared" si="79"/>
        <v>4.3213799364502953E-2</v>
      </c>
      <c r="Y110" s="21">
        <f t="shared" si="80"/>
        <v>4.6170365068002865E-2</v>
      </c>
      <c r="Z110" s="5" t="s">
        <v>32</v>
      </c>
      <c r="AA110" s="32" t="s">
        <v>222</v>
      </c>
      <c r="AB110" s="4" t="s">
        <v>16</v>
      </c>
      <c r="AC110" s="4" t="s">
        <v>204</v>
      </c>
    </row>
    <row r="111" spans="1:29" ht="15.75" hidden="1">
      <c r="A111" t="s">
        <v>350</v>
      </c>
      <c r="B111" s="4" t="str">
        <f t="shared" ca="1" si="47"/>
        <v>Армения</v>
      </c>
      <c r="C111" s="5" t="s">
        <v>30</v>
      </c>
      <c r="D111" s="3" t="s">
        <v>6</v>
      </c>
      <c r="E111" s="4" t="str">
        <f t="shared" ca="1" si="48"/>
        <v>J Финансовое посредничество</v>
      </c>
      <c r="F111" s="13">
        <v>4.8941984000000005</v>
      </c>
      <c r="G111" s="13">
        <v>4.9940800000000003</v>
      </c>
      <c r="H111" s="13">
        <v>5.0960000000000001</v>
      </c>
      <c r="I111" s="14">
        <v>5.2</v>
      </c>
      <c r="J111" s="14">
        <v>5</v>
      </c>
      <c r="K111" s="14">
        <v>5.6</v>
      </c>
      <c r="L111" s="14">
        <v>6.1</v>
      </c>
      <c r="M111" s="14">
        <v>6.6</v>
      </c>
      <c r="N111" s="14">
        <v>8.9</v>
      </c>
      <c r="O111" s="14">
        <v>10.6</v>
      </c>
      <c r="P111" s="17">
        <f t="shared" si="71"/>
        <v>4.6999276934201004E-3</v>
      </c>
      <c r="Q111" s="17">
        <f t="shared" si="72"/>
        <v>4.6999276934201004E-3</v>
      </c>
      <c r="R111" s="17">
        <f t="shared" si="73"/>
        <v>4.6999276934201004E-3</v>
      </c>
      <c r="S111" s="21">
        <f t="shared" si="74"/>
        <v>4.6999276934201013E-3</v>
      </c>
      <c r="T111" s="21">
        <f t="shared" si="75"/>
        <v>4.5142650776453597E-3</v>
      </c>
      <c r="U111" s="21">
        <f t="shared" si="76"/>
        <v>5.1770361468059531E-3</v>
      </c>
      <c r="V111" s="21">
        <f t="shared" si="77"/>
        <v>5.5565676808161778E-3</v>
      </c>
      <c r="W111" s="21">
        <f t="shared" si="78"/>
        <v>6.0417429512998897E-3</v>
      </c>
      <c r="X111" s="21">
        <f t="shared" si="79"/>
        <v>8.0798910576486607E-3</v>
      </c>
      <c r="Y111" s="21">
        <f t="shared" si="80"/>
        <v>9.484609878310667E-3</v>
      </c>
      <c r="Z111" s="5" t="s">
        <v>32</v>
      </c>
      <c r="AA111" s="32" t="s">
        <v>222</v>
      </c>
      <c r="AB111" s="4" t="s">
        <v>17</v>
      </c>
      <c r="AC111" s="4" t="s">
        <v>205</v>
      </c>
    </row>
    <row r="112" spans="1:29" ht="31.5" hidden="1">
      <c r="A112" t="s">
        <v>350</v>
      </c>
      <c r="B112" s="4" t="str">
        <f t="shared" ca="1" si="47"/>
        <v>Армения</v>
      </c>
      <c r="C112" s="5" t="s">
        <v>30</v>
      </c>
      <c r="D112" s="3" t="s">
        <v>6</v>
      </c>
      <c r="E112" s="4" t="str">
        <f t="shared" ca="1" si="48"/>
        <v>K Недвижимость, аренда и деловая активность</v>
      </c>
      <c r="F112" s="13">
        <v>17.788528799999998</v>
      </c>
      <c r="G112" s="13">
        <v>18.15156</v>
      </c>
      <c r="H112" s="13">
        <v>18.521999999999998</v>
      </c>
      <c r="I112" s="14">
        <v>18.899999999999999</v>
      </c>
      <c r="J112" s="14">
        <v>19.399999999999999</v>
      </c>
      <c r="K112" s="14">
        <v>18.3</v>
      </c>
      <c r="L112" s="14">
        <v>19.100000000000001</v>
      </c>
      <c r="M112" s="14">
        <v>23.3</v>
      </c>
      <c r="N112" s="14">
        <v>26.3</v>
      </c>
      <c r="O112" s="14">
        <v>26.7</v>
      </c>
      <c r="P112" s="17">
        <f t="shared" si="71"/>
        <v>1.7082429501084594E-2</v>
      </c>
      <c r="Q112" s="17">
        <f t="shared" si="72"/>
        <v>1.7082429501084597E-2</v>
      </c>
      <c r="R112" s="17">
        <f t="shared" si="73"/>
        <v>1.7082429501084594E-2</v>
      </c>
      <c r="S112" s="21">
        <f t="shared" si="74"/>
        <v>1.7082429501084597E-2</v>
      </c>
      <c r="T112" s="21">
        <f t="shared" si="75"/>
        <v>1.7515348501263996E-2</v>
      </c>
      <c r="U112" s="21">
        <f t="shared" si="76"/>
        <v>1.6917814551169457E-2</v>
      </c>
      <c r="V112" s="21">
        <f t="shared" si="77"/>
        <v>1.7398433230096558E-2</v>
      </c>
      <c r="W112" s="21">
        <f t="shared" si="78"/>
        <v>2.1329183449285975E-2</v>
      </c>
      <c r="X112" s="21">
        <f t="shared" si="79"/>
        <v>2.3876532001815706E-2</v>
      </c>
      <c r="Y112" s="21">
        <f t="shared" si="80"/>
        <v>2.3890479599141017E-2</v>
      </c>
      <c r="Z112" s="5" t="s">
        <v>32</v>
      </c>
      <c r="AA112" s="32" t="s">
        <v>222</v>
      </c>
      <c r="AB112" s="4" t="s">
        <v>18</v>
      </c>
      <c r="AC112" s="4" t="s">
        <v>206</v>
      </c>
    </row>
    <row r="113" spans="1:29" ht="47.25" hidden="1">
      <c r="A113" t="s">
        <v>350</v>
      </c>
      <c r="B113" s="4" t="str">
        <f t="shared" ca="1" si="47"/>
        <v>Армения</v>
      </c>
      <c r="C113" s="5" t="s">
        <v>30</v>
      </c>
      <c r="D113" s="3" t="s">
        <v>6</v>
      </c>
      <c r="E113" s="4" t="str">
        <f t="shared" ca="1" si="48"/>
        <v>L Государственное управление и оборона; обязательное соц.страхование</v>
      </c>
      <c r="F113" s="13">
        <v>25.506303199999998</v>
      </c>
      <c r="G113" s="13">
        <v>26.02684</v>
      </c>
      <c r="H113" s="13">
        <v>26.558</v>
      </c>
      <c r="I113" s="14">
        <v>27.1</v>
      </c>
      <c r="J113" s="14">
        <v>27.7</v>
      </c>
      <c r="K113" s="14">
        <v>29.1</v>
      </c>
      <c r="L113" s="14">
        <v>28.2</v>
      </c>
      <c r="M113" s="14">
        <v>34.9</v>
      </c>
      <c r="N113" s="14">
        <v>37.9</v>
      </c>
      <c r="O113" s="14">
        <v>39.700000000000003</v>
      </c>
      <c r="P113" s="17">
        <f t="shared" si="71"/>
        <v>2.4493853940708597E-2</v>
      </c>
      <c r="Q113" s="17">
        <f t="shared" si="72"/>
        <v>2.4493853940708601E-2</v>
      </c>
      <c r="R113" s="17">
        <f t="shared" si="73"/>
        <v>2.4493853940708601E-2</v>
      </c>
      <c r="S113" s="21">
        <f t="shared" si="74"/>
        <v>2.4493853940708604E-2</v>
      </c>
      <c r="T113" s="21">
        <f t="shared" si="75"/>
        <v>2.5009028530155294E-2</v>
      </c>
      <c r="U113" s="21">
        <f t="shared" si="76"/>
        <v>2.6902098548580937E-2</v>
      </c>
      <c r="V113" s="21">
        <f t="shared" si="77"/>
        <v>2.5687739114592822E-2</v>
      </c>
      <c r="W113" s="21">
        <f t="shared" si="78"/>
        <v>3.1948004393994867E-2</v>
      </c>
      <c r="X113" s="21">
        <f t="shared" si="79"/>
        <v>3.4407625964593735E-2</v>
      </c>
      <c r="Y113" s="21">
        <f t="shared" si="80"/>
        <v>3.5522548317823914E-2</v>
      </c>
      <c r="Z113" s="5" t="s">
        <v>32</v>
      </c>
      <c r="AA113" s="32" t="s">
        <v>222</v>
      </c>
      <c r="AB113" s="4" t="s">
        <v>19</v>
      </c>
      <c r="AC113" s="4" t="s">
        <v>215</v>
      </c>
    </row>
    <row r="114" spans="1:29" ht="15.75" hidden="1">
      <c r="A114" t="s">
        <v>350</v>
      </c>
      <c r="B114" s="4" t="str">
        <f t="shared" ca="1" si="47"/>
        <v>Армения</v>
      </c>
      <c r="C114" s="5" t="s">
        <v>30</v>
      </c>
      <c r="D114" s="3" t="s">
        <v>6</v>
      </c>
      <c r="E114" s="4" t="str">
        <f t="shared" ca="1" si="48"/>
        <v>M Образование</v>
      </c>
      <c r="F114" s="13">
        <v>110.7782984</v>
      </c>
      <c r="G114" s="13">
        <v>113.03908</v>
      </c>
      <c r="H114" s="13">
        <v>115.346</v>
      </c>
      <c r="I114" s="14">
        <v>117.7</v>
      </c>
      <c r="J114" s="14">
        <v>111.7</v>
      </c>
      <c r="K114" s="14">
        <v>100.5</v>
      </c>
      <c r="L114" s="14">
        <v>98.7</v>
      </c>
      <c r="M114" s="14">
        <v>100.8</v>
      </c>
      <c r="N114" s="14">
        <v>101.3</v>
      </c>
      <c r="O114" s="14">
        <v>100.9</v>
      </c>
      <c r="P114" s="17">
        <f t="shared" si="71"/>
        <v>0.1063810556760665</v>
      </c>
      <c r="Q114" s="17">
        <f t="shared" si="72"/>
        <v>0.1063810556760665</v>
      </c>
      <c r="R114" s="17">
        <f t="shared" si="73"/>
        <v>0.10638105567606651</v>
      </c>
      <c r="S114" s="21">
        <f t="shared" si="74"/>
        <v>0.10638105567606651</v>
      </c>
      <c r="T114" s="21">
        <f t="shared" si="75"/>
        <v>0.10084868183459735</v>
      </c>
      <c r="U114" s="21">
        <f t="shared" si="76"/>
        <v>9.2909309420356842E-2</v>
      </c>
      <c r="V114" s="21">
        <f t="shared" si="77"/>
        <v>8.9907086901074879E-2</v>
      </c>
      <c r="W114" s="21">
        <f t="shared" si="78"/>
        <v>9.2273892347125588E-2</v>
      </c>
      <c r="X114" s="21">
        <f t="shared" si="79"/>
        <v>9.1965501588742615E-2</v>
      </c>
      <c r="Y114" s="21">
        <f t="shared" si="80"/>
        <v>9.0282748747315691E-2</v>
      </c>
      <c r="Z114" s="5" t="s">
        <v>32</v>
      </c>
      <c r="AA114" s="32" t="s">
        <v>222</v>
      </c>
      <c r="AB114" s="4" t="s">
        <v>20</v>
      </c>
      <c r="AC114" s="4" t="s">
        <v>207</v>
      </c>
    </row>
    <row r="115" spans="1:29" ht="31.5" hidden="1">
      <c r="A115" t="s">
        <v>350</v>
      </c>
      <c r="B115" s="4" t="str">
        <f t="shared" ca="1" si="47"/>
        <v>Армения</v>
      </c>
      <c r="C115" s="5" t="s">
        <v>30</v>
      </c>
      <c r="D115" s="3" t="s">
        <v>6</v>
      </c>
      <c r="E115" s="4" t="str">
        <f t="shared" ca="1" si="48"/>
        <v>N Здравоохранение и социальная работа</v>
      </c>
      <c r="F115" s="13">
        <v>62.965744799999996</v>
      </c>
      <c r="G115" s="13">
        <v>64.25076</v>
      </c>
      <c r="H115" s="13">
        <v>65.561999999999998</v>
      </c>
      <c r="I115" s="14">
        <v>66.900000000000006</v>
      </c>
      <c r="J115" s="14">
        <v>60.3</v>
      </c>
      <c r="K115" s="14">
        <v>49.8</v>
      </c>
      <c r="L115" s="14">
        <v>50.6</v>
      </c>
      <c r="M115" s="14">
        <v>48.8</v>
      </c>
      <c r="N115" s="14">
        <v>50.2</v>
      </c>
      <c r="O115" s="14">
        <v>44.5</v>
      </c>
      <c r="P115" s="17">
        <f t="shared" si="71"/>
        <v>6.0466377440347059E-2</v>
      </c>
      <c r="Q115" s="17">
        <f t="shared" si="72"/>
        <v>6.0466377440347059E-2</v>
      </c>
      <c r="R115" s="17">
        <f t="shared" si="73"/>
        <v>6.0466377440347059E-2</v>
      </c>
      <c r="S115" s="21">
        <f t="shared" si="74"/>
        <v>6.0466377440347073E-2</v>
      </c>
      <c r="T115" s="21">
        <f t="shared" si="75"/>
        <v>5.4442036836403036E-2</v>
      </c>
      <c r="U115" s="21">
        <f t="shared" si="76"/>
        <v>4.6038642876952938E-2</v>
      </c>
      <c r="V115" s="21">
        <f t="shared" si="77"/>
        <v>4.6092184368737479E-2</v>
      </c>
      <c r="W115" s="21">
        <f t="shared" si="78"/>
        <v>4.4672281215671912E-2</v>
      </c>
      <c r="X115" s="21">
        <f t="shared" si="79"/>
        <v>4.5574216976849755E-2</v>
      </c>
      <c r="Y115" s="21">
        <f t="shared" si="80"/>
        <v>3.9817465998568363E-2</v>
      </c>
      <c r="Z115" s="5" t="s">
        <v>32</v>
      </c>
      <c r="AA115" s="32" t="s">
        <v>222</v>
      </c>
      <c r="AB115" s="4" t="s">
        <v>21</v>
      </c>
      <c r="AC115" s="4" t="s">
        <v>209</v>
      </c>
    </row>
    <row r="116" spans="1:29" ht="31.5" hidden="1">
      <c r="A116" t="s">
        <v>350</v>
      </c>
      <c r="B116" s="4" t="str">
        <f t="shared" ca="1" si="47"/>
        <v>Армения</v>
      </c>
      <c r="C116" s="5" t="s">
        <v>30</v>
      </c>
      <c r="D116" s="3" t="s">
        <v>6</v>
      </c>
      <c r="E116" s="4" t="str">
        <f t="shared" ca="1" si="48"/>
        <v>O Другие коммунальные, социальные и личные виды услуг</v>
      </c>
      <c r="F116" s="13">
        <v>39.435944799999994</v>
      </c>
      <c r="G116" s="13">
        <v>40.240759999999995</v>
      </c>
      <c r="H116" s="13">
        <v>41.061999999999998</v>
      </c>
      <c r="I116" s="14">
        <v>41.9</v>
      </c>
      <c r="J116" s="14">
        <v>42.7</v>
      </c>
      <c r="K116" s="14">
        <v>44.8</v>
      </c>
      <c r="L116" s="14">
        <v>48.4</v>
      </c>
      <c r="M116" s="14">
        <v>40.799999999999997</v>
      </c>
      <c r="N116" s="14">
        <v>42</v>
      </c>
      <c r="O116" s="14">
        <v>36.299999999999997</v>
      </c>
      <c r="P116" s="17">
        <f t="shared" si="71"/>
        <v>3.7870571221981189E-2</v>
      </c>
      <c r="Q116" s="17">
        <f t="shared" si="72"/>
        <v>3.7870571221981189E-2</v>
      </c>
      <c r="R116" s="17">
        <f t="shared" si="73"/>
        <v>3.7870571221981189E-2</v>
      </c>
      <c r="S116" s="21">
        <f t="shared" si="74"/>
        <v>3.7870571221981196E-2</v>
      </c>
      <c r="T116" s="21">
        <f t="shared" si="75"/>
        <v>3.8551823763091374E-2</v>
      </c>
      <c r="U116" s="21">
        <f t="shared" si="76"/>
        <v>4.1416289174447625E-2</v>
      </c>
      <c r="V116" s="21">
        <f t="shared" si="77"/>
        <v>4.4088176352705413E-2</v>
      </c>
      <c r="W116" s="21">
        <f t="shared" si="78"/>
        <v>3.7348956426217494E-2</v>
      </c>
      <c r="X116" s="21">
        <f t="shared" si="79"/>
        <v>3.8129822968679075E-2</v>
      </c>
      <c r="Y116" s="21">
        <f t="shared" si="80"/>
        <v>3.2480314960629919E-2</v>
      </c>
      <c r="Z116" s="5" t="s">
        <v>32</v>
      </c>
      <c r="AA116" s="32" t="s">
        <v>222</v>
      </c>
      <c r="AB116" s="4" t="s">
        <v>26</v>
      </c>
      <c r="AC116" s="4" t="s">
        <v>217</v>
      </c>
    </row>
    <row r="117" spans="1:29" ht="15.75" hidden="1">
      <c r="A117" t="s">
        <v>349</v>
      </c>
      <c r="B117" s="4" t="str">
        <f t="shared" ca="1" si="47"/>
        <v>Аруба</v>
      </c>
      <c r="C117" s="2" t="s">
        <v>5</v>
      </c>
      <c r="D117" s="3" t="s">
        <v>6</v>
      </c>
      <c r="E117" s="4" t="str">
        <f t="shared" ca="1" si="48"/>
        <v xml:space="preserve">Итого </v>
      </c>
      <c r="F117" s="13">
        <v>41.079639999999998</v>
      </c>
      <c r="G117" s="14">
        <v>41.917999999999999</v>
      </c>
      <c r="H117" s="15">
        <v>41.079639999999998</v>
      </c>
      <c r="I117" s="15">
        <v>40.2580472</v>
      </c>
      <c r="J117" s="15">
        <v>39.452886255999999</v>
      </c>
      <c r="K117" s="15">
        <v>38.663828530879996</v>
      </c>
      <c r="L117" s="15">
        <v>37.890551960262393</v>
      </c>
      <c r="M117" s="15">
        <v>37.132740921057142</v>
      </c>
      <c r="N117" s="15">
        <v>36.390086102635998</v>
      </c>
      <c r="O117" s="15">
        <v>35.66228438058328</v>
      </c>
      <c r="P117" s="17">
        <f t="shared" ref="P117:Y117" si="81">F117/F$117</f>
        <v>1</v>
      </c>
      <c r="Q117" s="21">
        <f t="shared" si="81"/>
        <v>1</v>
      </c>
      <c r="R117" s="22">
        <f t="shared" si="81"/>
        <v>1</v>
      </c>
      <c r="S117" s="22">
        <f t="shared" si="81"/>
        <v>1</v>
      </c>
      <c r="T117" s="22">
        <f t="shared" si="81"/>
        <v>1</v>
      </c>
      <c r="U117" s="22">
        <f t="shared" si="81"/>
        <v>1</v>
      </c>
      <c r="V117" s="22">
        <f t="shared" si="81"/>
        <v>1</v>
      </c>
      <c r="W117" s="22">
        <f t="shared" si="81"/>
        <v>1</v>
      </c>
      <c r="X117" s="22">
        <f t="shared" si="81"/>
        <v>1</v>
      </c>
      <c r="Y117" s="22">
        <f t="shared" si="81"/>
        <v>1</v>
      </c>
      <c r="Z117" s="2" t="s">
        <v>33</v>
      </c>
      <c r="AA117" s="32" t="s">
        <v>223</v>
      </c>
      <c r="AB117" s="4" t="s">
        <v>7</v>
      </c>
      <c r="AC117" s="4" t="s">
        <v>214</v>
      </c>
    </row>
    <row r="118" spans="1:29" ht="31.5" hidden="1">
      <c r="A118" t="s">
        <v>349</v>
      </c>
      <c r="B118" s="4" t="str">
        <f t="shared" ca="1" si="47"/>
        <v>Аруба</v>
      </c>
      <c r="C118" s="5" t="s">
        <v>5</v>
      </c>
      <c r="D118" s="6" t="s">
        <v>6</v>
      </c>
      <c r="E118" s="4" t="str">
        <f t="shared" ca="1" si="48"/>
        <v xml:space="preserve">A Сельское, лесное и охотничье хоз-во </v>
      </c>
      <c r="F118" s="13">
        <v>0.17541999999999999</v>
      </c>
      <c r="G118" s="14">
        <v>0.17899999999999999</v>
      </c>
      <c r="H118" s="15">
        <v>0.17541999999999999</v>
      </c>
      <c r="I118" s="15">
        <v>0.17506916</v>
      </c>
      <c r="J118" s="15">
        <v>0.17506916</v>
      </c>
      <c r="K118" s="15">
        <v>0.17506916</v>
      </c>
      <c r="L118" s="15">
        <v>0.17331846840000001</v>
      </c>
      <c r="M118" s="15">
        <v>0.1734917868684</v>
      </c>
      <c r="N118" s="15">
        <v>0.1734917868684</v>
      </c>
      <c r="O118" s="15">
        <v>0.170021951131032</v>
      </c>
      <c r="P118" s="17">
        <f t="shared" ref="P118:P134" si="82">F118/F$117</f>
        <v>4.2702419008540486E-3</v>
      </c>
      <c r="Q118" s="21">
        <f t="shared" ref="Q118:Q134" si="83">G118/G$117</f>
        <v>4.2702419008540486E-3</v>
      </c>
      <c r="R118" s="22">
        <f t="shared" ref="R118:R134" si="84">H118/H$117</f>
        <v>4.2702419008540486E-3</v>
      </c>
      <c r="S118" s="22">
        <f t="shared" ref="S118:S134" si="85">I118/I$117</f>
        <v>4.3486749153595307E-3</v>
      </c>
      <c r="T118" s="22">
        <f t="shared" ref="T118:T134" si="86">J118/J$117</f>
        <v>4.4374233830199294E-3</v>
      </c>
      <c r="U118" s="22">
        <f t="shared" ref="U118:U134" si="87">K118/K$117</f>
        <v>4.5279830438978881E-3</v>
      </c>
      <c r="V118" s="22">
        <f t="shared" ref="V118:V134" si="88">L118/L$117</f>
        <v>4.5741869525090916E-3</v>
      </c>
      <c r="W118" s="22">
        <f t="shared" ref="W118:W134" si="89">M118/M$117</f>
        <v>4.6722052443485722E-3</v>
      </c>
      <c r="X118" s="22">
        <f t="shared" ref="X118:X134" si="90">N118/N$117</f>
        <v>4.7675563717842571E-3</v>
      </c>
      <c r="Y118" s="22">
        <f t="shared" ref="Y118:Y134" si="91">O118/O$117</f>
        <v>4.7675563717842571E-3</v>
      </c>
      <c r="Z118" s="5" t="s">
        <v>33</v>
      </c>
      <c r="AA118" s="32" t="s">
        <v>223</v>
      </c>
      <c r="AB118" s="4" t="s">
        <v>8</v>
      </c>
      <c r="AC118" s="4" t="s">
        <v>193</v>
      </c>
    </row>
    <row r="119" spans="1:29" ht="15.75" hidden="1">
      <c r="A119" t="s">
        <v>349</v>
      </c>
      <c r="B119" s="4" t="str">
        <f t="shared" ca="1" si="47"/>
        <v>Аруба</v>
      </c>
      <c r="C119" s="5" t="s">
        <v>5</v>
      </c>
      <c r="D119" s="6" t="s">
        <v>6</v>
      </c>
      <c r="E119" s="4" t="str">
        <f t="shared" ca="1" si="48"/>
        <v>B Рыбное хоз-во</v>
      </c>
      <c r="F119" s="13">
        <v>3.3320000000000002E-2</v>
      </c>
      <c r="G119" s="14">
        <v>3.4000000000000002E-2</v>
      </c>
      <c r="H119" s="15">
        <v>3.3320000000000002E-2</v>
      </c>
      <c r="I119" s="15">
        <v>3.3253360000000003E-2</v>
      </c>
      <c r="J119" s="15">
        <v>3.3253360000000003E-2</v>
      </c>
      <c r="K119" s="15">
        <v>3.3253360000000003E-2</v>
      </c>
      <c r="L119" s="15">
        <v>3.2920826400000006E-2</v>
      </c>
      <c r="M119" s="15">
        <v>3.2953747226400001E-2</v>
      </c>
      <c r="N119" s="15">
        <v>3.2953747226400001E-2</v>
      </c>
      <c r="O119" s="15">
        <v>3.2294672281872001E-2</v>
      </c>
      <c r="P119" s="17">
        <f t="shared" si="82"/>
        <v>8.1110740016222154E-4</v>
      </c>
      <c r="Q119" s="21">
        <f t="shared" si="83"/>
        <v>8.1110740016222154E-4</v>
      </c>
      <c r="R119" s="22">
        <f t="shared" si="84"/>
        <v>8.1110740016222154E-4</v>
      </c>
      <c r="S119" s="22">
        <f t="shared" si="85"/>
        <v>8.2600529118560925E-4</v>
      </c>
      <c r="T119" s="22">
        <f t="shared" si="86"/>
        <v>8.4286254202613198E-4</v>
      </c>
      <c r="U119" s="22">
        <f t="shared" si="87"/>
        <v>8.6006381839401228E-4</v>
      </c>
      <c r="V119" s="22">
        <f t="shared" si="88"/>
        <v>8.6883997980619619E-4</v>
      </c>
      <c r="W119" s="22">
        <f t="shared" si="89"/>
        <v>8.8745797937347178E-4</v>
      </c>
      <c r="X119" s="22">
        <f t="shared" si="90"/>
        <v>9.0556936670762428E-4</v>
      </c>
      <c r="Y119" s="22">
        <f t="shared" si="91"/>
        <v>9.0556936670762428E-4</v>
      </c>
      <c r="Z119" s="5" t="s">
        <v>33</v>
      </c>
      <c r="AA119" s="32" t="s">
        <v>223</v>
      </c>
      <c r="AB119" s="4" t="s">
        <v>9</v>
      </c>
      <c r="AC119" s="4" t="s">
        <v>195</v>
      </c>
    </row>
    <row r="120" spans="1:29" ht="15.75" hidden="1">
      <c r="A120" t="s">
        <v>349</v>
      </c>
      <c r="B120" s="4" t="str">
        <f t="shared" ca="1" si="47"/>
        <v>Аруба</v>
      </c>
      <c r="C120" s="5" t="s">
        <v>5</v>
      </c>
      <c r="D120" s="6" t="s">
        <v>6</v>
      </c>
      <c r="E120" s="4" t="str">
        <f t="shared" ca="1" si="48"/>
        <v xml:space="preserve">C Добыча полезных ископаемых </v>
      </c>
      <c r="F120" s="13">
        <v>3.7239999999999995E-2</v>
      </c>
      <c r="G120" s="14">
        <v>3.7999999999999999E-2</v>
      </c>
      <c r="H120" s="15">
        <v>3.7239999999999995E-2</v>
      </c>
      <c r="I120" s="15">
        <v>3.7165519999999994E-2</v>
      </c>
      <c r="J120" s="15">
        <v>3.7165519999999994E-2</v>
      </c>
      <c r="K120" s="15">
        <v>3.7165519999999994E-2</v>
      </c>
      <c r="L120" s="15">
        <v>3.6793864799999992E-2</v>
      </c>
      <c r="M120" s="15">
        <v>3.6830658664799988E-2</v>
      </c>
      <c r="N120" s="15">
        <v>3.6830658664799988E-2</v>
      </c>
      <c r="O120" s="15">
        <v>3.6094045491503988E-2</v>
      </c>
      <c r="P120" s="17">
        <f t="shared" si="82"/>
        <v>9.0653180018130633E-4</v>
      </c>
      <c r="Q120" s="21">
        <f t="shared" si="83"/>
        <v>9.0653180018130633E-4</v>
      </c>
      <c r="R120" s="22">
        <f t="shared" si="84"/>
        <v>9.0653180018130633E-4</v>
      </c>
      <c r="S120" s="22">
        <f t="shared" si="85"/>
        <v>9.2318238426626902E-4</v>
      </c>
      <c r="T120" s="22">
        <f t="shared" si="86"/>
        <v>9.4202284108802956E-4</v>
      </c>
      <c r="U120" s="22">
        <f t="shared" si="87"/>
        <v>9.6124779702860168E-4</v>
      </c>
      <c r="V120" s="22">
        <f t="shared" si="88"/>
        <v>9.7105644801868951E-4</v>
      </c>
      <c r="W120" s="22">
        <f t="shared" si="89"/>
        <v>9.9186480047623289E-4</v>
      </c>
      <c r="X120" s="22">
        <f t="shared" si="90"/>
        <v>1.012106939261462E-3</v>
      </c>
      <c r="Y120" s="22">
        <f t="shared" si="91"/>
        <v>1.012106939261462E-3</v>
      </c>
      <c r="Z120" s="5" t="s">
        <v>33</v>
      </c>
      <c r="AA120" s="32" t="s">
        <v>223</v>
      </c>
      <c r="AB120" s="4" t="s">
        <v>10</v>
      </c>
      <c r="AC120" s="4" t="s">
        <v>197</v>
      </c>
    </row>
    <row r="121" spans="1:29" ht="15.75" hidden="1">
      <c r="A121" t="s">
        <v>349</v>
      </c>
      <c r="B121" s="4" t="str">
        <f t="shared" ca="1" si="47"/>
        <v>Аруба</v>
      </c>
      <c r="C121" s="5" t="s">
        <v>5</v>
      </c>
      <c r="D121" s="6" t="s">
        <v>6</v>
      </c>
      <c r="E121" s="4" t="str">
        <f t="shared" ca="1" si="48"/>
        <v xml:space="preserve">D Промышленность </v>
      </c>
      <c r="F121" s="13">
        <v>2.3902200000000002</v>
      </c>
      <c r="G121" s="14">
        <v>2.4390000000000001</v>
      </c>
      <c r="H121" s="15">
        <v>2.3902200000000002</v>
      </c>
      <c r="I121" s="15">
        <v>2.38543956</v>
      </c>
      <c r="J121" s="15">
        <v>2.38543956</v>
      </c>
      <c r="K121" s="15">
        <v>2.38543956</v>
      </c>
      <c r="L121" s="15">
        <v>2.3615851644000001</v>
      </c>
      <c r="M121" s="15">
        <v>2.3639467495643998</v>
      </c>
      <c r="N121" s="15">
        <v>2.3639467495643998</v>
      </c>
      <c r="O121" s="15">
        <v>2.3166678145731119</v>
      </c>
      <c r="P121" s="17">
        <f t="shared" si="82"/>
        <v>5.8185027911637016E-2</v>
      </c>
      <c r="Q121" s="21">
        <f t="shared" si="83"/>
        <v>5.8185027911637009E-2</v>
      </c>
      <c r="R121" s="22">
        <f t="shared" si="84"/>
        <v>5.8185027911637016E-2</v>
      </c>
      <c r="S121" s="22">
        <f t="shared" si="85"/>
        <v>5.9253732505932383E-2</v>
      </c>
      <c r="T121" s="22">
        <f t="shared" si="86"/>
        <v>6.0462992352992226E-2</v>
      </c>
      <c r="U121" s="22">
        <f t="shared" si="87"/>
        <v>6.1696930972441048E-2</v>
      </c>
      <c r="V121" s="22">
        <f t="shared" si="88"/>
        <v>6.2326491492568012E-2</v>
      </c>
      <c r="W121" s="22">
        <f t="shared" si="89"/>
        <v>6.3662059167408747E-2</v>
      </c>
      <c r="X121" s="22">
        <f t="shared" si="90"/>
        <v>6.4961284864702803E-2</v>
      </c>
      <c r="Y121" s="22">
        <f t="shared" si="91"/>
        <v>6.4961284864702803E-2</v>
      </c>
      <c r="Z121" s="5" t="s">
        <v>33</v>
      </c>
      <c r="AA121" s="32" t="s">
        <v>223</v>
      </c>
      <c r="AB121" s="4" t="s">
        <v>11</v>
      </c>
      <c r="AC121" s="4" t="s">
        <v>198</v>
      </c>
    </row>
    <row r="122" spans="1:29" ht="31.5" hidden="1">
      <c r="A122" t="s">
        <v>349</v>
      </c>
      <c r="B122" s="4" t="str">
        <f t="shared" ca="1" si="47"/>
        <v>Аруба</v>
      </c>
      <c r="C122" s="7" t="s">
        <v>5</v>
      </c>
      <c r="D122" s="3" t="s">
        <v>6</v>
      </c>
      <c r="E122" s="4" t="str">
        <f t="shared" ca="1" si="48"/>
        <v xml:space="preserve">E Электро-, газо- и водоснабжение </v>
      </c>
      <c r="F122" s="13">
        <v>0.49097999999999997</v>
      </c>
      <c r="G122" s="14">
        <v>0.501</v>
      </c>
      <c r="H122" s="15">
        <v>0.49097999999999997</v>
      </c>
      <c r="I122" s="15">
        <v>0.48999803999999997</v>
      </c>
      <c r="J122" s="15">
        <v>0.48999803999999997</v>
      </c>
      <c r="K122" s="15">
        <v>0.48999803999999997</v>
      </c>
      <c r="L122" s="15">
        <v>0.48509805959999996</v>
      </c>
      <c r="M122" s="15">
        <v>0.48558315765959992</v>
      </c>
      <c r="N122" s="15">
        <v>0.48558315765959992</v>
      </c>
      <c r="O122" s="15">
        <v>0.47587149450640792</v>
      </c>
      <c r="P122" s="17">
        <f t="shared" si="82"/>
        <v>1.1951906102390381E-2</v>
      </c>
      <c r="Q122" s="21">
        <f t="shared" si="83"/>
        <v>1.1951906102390381E-2</v>
      </c>
      <c r="R122" s="22">
        <f t="shared" si="84"/>
        <v>1.1951906102390381E-2</v>
      </c>
      <c r="S122" s="22">
        <f t="shared" si="85"/>
        <v>1.2171430908352652E-2</v>
      </c>
      <c r="T122" s="22">
        <f t="shared" si="86"/>
        <v>1.2419827457502707E-2</v>
      </c>
      <c r="U122" s="22">
        <f t="shared" si="87"/>
        <v>1.2673293323982355E-2</v>
      </c>
      <c r="V122" s="22">
        <f t="shared" si="88"/>
        <v>1.280261264361483E-2</v>
      </c>
      <c r="W122" s="22">
        <f t="shared" si="89"/>
        <v>1.3076954343120862E-2</v>
      </c>
      <c r="X122" s="22">
        <f t="shared" si="90"/>
        <v>1.3343830962368226E-2</v>
      </c>
      <c r="Y122" s="22">
        <f t="shared" si="91"/>
        <v>1.3343830962368226E-2</v>
      </c>
      <c r="Z122" s="7" t="s">
        <v>33</v>
      </c>
      <c r="AA122" s="32" t="s">
        <v>223</v>
      </c>
      <c r="AB122" s="4" t="s">
        <v>12</v>
      </c>
      <c r="AC122" s="4" t="s">
        <v>201</v>
      </c>
    </row>
    <row r="123" spans="1:29" ht="15.75" hidden="1">
      <c r="A123" t="s">
        <v>349</v>
      </c>
      <c r="B123" s="4" t="str">
        <f t="shared" ca="1" si="47"/>
        <v>Аруба</v>
      </c>
      <c r="C123" s="5" t="s">
        <v>5</v>
      </c>
      <c r="D123" s="6" t="s">
        <v>6</v>
      </c>
      <c r="E123" s="4" t="str">
        <f t="shared" ca="1" si="48"/>
        <v xml:space="preserve">F Строительство </v>
      </c>
      <c r="F123" s="13">
        <v>3.8141599999999998</v>
      </c>
      <c r="G123" s="14">
        <v>3.8919999999999999</v>
      </c>
      <c r="H123" s="15">
        <v>3.8141599999999998</v>
      </c>
      <c r="I123" s="15">
        <v>3.80653168</v>
      </c>
      <c r="J123" s="15">
        <v>3.80653168</v>
      </c>
      <c r="K123" s="15">
        <v>3.80653168</v>
      </c>
      <c r="L123" s="15">
        <v>3.7684663631999999</v>
      </c>
      <c r="M123" s="15">
        <v>3.7722348295631996</v>
      </c>
      <c r="N123" s="15">
        <v>3.7722348295631996</v>
      </c>
      <c r="O123" s="15">
        <v>3.6967901329719357</v>
      </c>
      <c r="P123" s="17">
        <f t="shared" si="82"/>
        <v>9.2847941218569582E-2</v>
      </c>
      <c r="Q123" s="21">
        <f t="shared" si="83"/>
        <v>9.2847941218569582E-2</v>
      </c>
      <c r="R123" s="22">
        <f t="shared" si="84"/>
        <v>9.2847941218569582E-2</v>
      </c>
      <c r="S123" s="22">
        <f t="shared" si="85"/>
        <v>9.455331156748209E-2</v>
      </c>
      <c r="T123" s="22">
        <f t="shared" si="86"/>
        <v>9.6482970987226621E-2</v>
      </c>
      <c r="U123" s="22">
        <f t="shared" si="87"/>
        <v>9.8452011211455748E-2</v>
      </c>
      <c r="V123" s="22">
        <f t="shared" si="88"/>
        <v>9.9456623570756325E-2</v>
      </c>
      <c r="W123" s="22">
        <f t="shared" si="89"/>
        <v>0.10158783693298681</v>
      </c>
      <c r="X123" s="22">
        <f t="shared" si="90"/>
        <v>0.1036610580948845</v>
      </c>
      <c r="Y123" s="22">
        <f t="shared" si="91"/>
        <v>0.1036610580948845</v>
      </c>
      <c r="Z123" s="5" t="s">
        <v>33</v>
      </c>
      <c r="AA123" s="32" t="s">
        <v>223</v>
      </c>
      <c r="AB123" s="4" t="s">
        <v>13</v>
      </c>
      <c r="AC123" s="4" t="s">
        <v>200</v>
      </c>
    </row>
    <row r="124" spans="1:29" ht="47.25" hidden="1">
      <c r="A124" t="s">
        <v>349</v>
      </c>
      <c r="B124" s="4" t="str">
        <f t="shared" ca="1" si="47"/>
        <v>Аруба</v>
      </c>
      <c r="C124" s="8" t="s">
        <v>5</v>
      </c>
      <c r="D124" s="3" t="s">
        <v>6</v>
      </c>
      <c r="E124" s="4" t="str">
        <f t="shared" ca="1" si="48"/>
        <v xml:space="preserve">G Оптовая и розничная торгоалв, ремонт автомашин, мотоциклов и личного имущества домохозяйств </v>
      </c>
      <c r="F124" s="13">
        <v>6.96976</v>
      </c>
      <c r="G124" s="14">
        <v>7.1120000000000001</v>
      </c>
      <c r="H124" s="15">
        <v>6.96976</v>
      </c>
      <c r="I124" s="15">
        <v>6.9558204799999999</v>
      </c>
      <c r="J124" s="15">
        <v>6.9558204799999999</v>
      </c>
      <c r="K124" s="15">
        <v>6.9558204799999999</v>
      </c>
      <c r="L124" s="15">
        <v>6.8862622752</v>
      </c>
      <c r="M124" s="15">
        <v>6.8931485374751995</v>
      </c>
      <c r="N124" s="15">
        <v>6.8931485374751995</v>
      </c>
      <c r="O124" s="15">
        <v>6.7552855667256955</v>
      </c>
      <c r="P124" s="17">
        <f t="shared" si="82"/>
        <v>0.16966458323393294</v>
      </c>
      <c r="Q124" s="21">
        <f t="shared" si="83"/>
        <v>0.16966458323393291</v>
      </c>
      <c r="R124" s="22">
        <f t="shared" si="84"/>
        <v>0.16966458323393294</v>
      </c>
      <c r="S124" s="22">
        <f t="shared" si="85"/>
        <v>0.17278087149741331</v>
      </c>
      <c r="T124" s="22">
        <f t="shared" si="86"/>
        <v>0.1763070117320544</v>
      </c>
      <c r="U124" s="22">
        <f t="shared" si="87"/>
        <v>0.17990511401230042</v>
      </c>
      <c r="V124" s="22">
        <f t="shared" si="88"/>
        <v>0.18174088048181372</v>
      </c>
      <c r="W124" s="22">
        <f t="shared" si="89"/>
        <v>0.18563532792070972</v>
      </c>
      <c r="X124" s="22">
        <f t="shared" si="90"/>
        <v>0.18942380400072423</v>
      </c>
      <c r="Y124" s="22">
        <f t="shared" si="91"/>
        <v>0.1894238040007242</v>
      </c>
      <c r="Z124" s="8" t="s">
        <v>33</v>
      </c>
      <c r="AA124" s="32" t="s">
        <v>223</v>
      </c>
      <c r="AB124" s="4" t="s">
        <v>14</v>
      </c>
      <c r="AC124" s="4" t="s">
        <v>203</v>
      </c>
    </row>
    <row r="125" spans="1:29" ht="15.75" hidden="1">
      <c r="A125" t="s">
        <v>349</v>
      </c>
      <c r="B125" s="4" t="str">
        <f t="shared" ca="1" si="47"/>
        <v>Аруба</v>
      </c>
      <c r="C125" s="5" t="s">
        <v>5</v>
      </c>
      <c r="D125" s="3" t="s">
        <v>6</v>
      </c>
      <c r="E125" s="4" t="str">
        <f t="shared" ca="1" si="48"/>
        <v xml:space="preserve">H Отели и рестораны </v>
      </c>
      <c r="F125" s="13">
        <v>7.4979800000000001</v>
      </c>
      <c r="G125" s="14">
        <v>7.6509999999999998</v>
      </c>
      <c r="H125" s="15">
        <v>7.4979800000000001</v>
      </c>
      <c r="I125" s="15">
        <v>7.4829840399999998</v>
      </c>
      <c r="J125" s="15">
        <v>7.4829840399999998</v>
      </c>
      <c r="K125" s="15">
        <v>7.4829840399999998</v>
      </c>
      <c r="L125" s="15">
        <v>7.4081541996000002</v>
      </c>
      <c r="M125" s="15">
        <v>7.4155623537995998</v>
      </c>
      <c r="N125" s="15">
        <v>7.4155623537995998</v>
      </c>
      <c r="O125" s="15">
        <v>7.2672511067236076</v>
      </c>
      <c r="P125" s="17">
        <f t="shared" si="82"/>
        <v>0.18252302113650462</v>
      </c>
      <c r="Q125" s="21">
        <f t="shared" si="83"/>
        <v>0.18252302113650459</v>
      </c>
      <c r="R125" s="22">
        <f t="shared" si="84"/>
        <v>0.18252302113650462</v>
      </c>
      <c r="S125" s="22">
        <f t="shared" si="85"/>
        <v>0.18587548479003224</v>
      </c>
      <c r="T125" s="22">
        <f t="shared" si="86"/>
        <v>0.18966886203064515</v>
      </c>
      <c r="U125" s="22">
        <f t="shared" si="87"/>
        <v>0.19353965513331139</v>
      </c>
      <c r="V125" s="22">
        <f t="shared" si="88"/>
        <v>0.19551454957344724</v>
      </c>
      <c r="W125" s="22">
        <f t="shared" si="89"/>
        <v>0.19970414706430684</v>
      </c>
      <c r="X125" s="22">
        <f t="shared" si="90"/>
        <v>0.20377974190235393</v>
      </c>
      <c r="Y125" s="22">
        <f t="shared" si="91"/>
        <v>0.2037797419023539</v>
      </c>
      <c r="Z125" s="5" t="s">
        <v>33</v>
      </c>
      <c r="AA125" s="32" t="s">
        <v>223</v>
      </c>
      <c r="AB125" s="4" t="s">
        <v>15</v>
      </c>
      <c r="AC125" s="4" t="s">
        <v>202</v>
      </c>
    </row>
    <row r="126" spans="1:29" ht="31.5" hidden="1">
      <c r="A126" t="s">
        <v>349</v>
      </c>
      <c r="B126" s="4" t="str">
        <f t="shared" ca="1" si="47"/>
        <v>Аруба</v>
      </c>
      <c r="C126" s="5" t="s">
        <v>5</v>
      </c>
      <c r="D126" s="3" t="s">
        <v>6</v>
      </c>
      <c r="E126" s="4" t="str">
        <f t="shared" ca="1" si="48"/>
        <v xml:space="preserve">I Транспорт, складское хозяйство и связь </v>
      </c>
      <c r="F126" s="13">
        <v>2.8468999999999998</v>
      </c>
      <c r="G126" s="14">
        <v>2.9049999999999998</v>
      </c>
      <c r="H126" s="15">
        <v>2.8468999999999998</v>
      </c>
      <c r="I126" s="15">
        <v>2.8412061999999998</v>
      </c>
      <c r="J126" s="15">
        <v>2.8412061999999998</v>
      </c>
      <c r="K126" s="15">
        <v>2.8412061999999998</v>
      </c>
      <c r="L126" s="15">
        <v>2.8127941379999997</v>
      </c>
      <c r="M126" s="15">
        <v>2.8156069321379995</v>
      </c>
      <c r="N126" s="15">
        <v>2.8156069321379995</v>
      </c>
      <c r="O126" s="15">
        <v>2.7592947934952394</v>
      </c>
      <c r="P126" s="17">
        <f t="shared" si="82"/>
        <v>6.9301970513860389E-2</v>
      </c>
      <c r="Q126" s="21">
        <f t="shared" si="83"/>
        <v>6.9301970513860389E-2</v>
      </c>
      <c r="R126" s="22">
        <f t="shared" si="84"/>
        <v>6.9301970513860389E-2</v>
      </c>
      <c r="S126" s="22">
        <f t="shared" si="85"/>
        <v>7.057486384982925E-2</v>
      </c>
      <c r="T126" s="22">
        <f t="shared" si="86"/>
        <v>7.2015167193703322E-2</v>
      </c>
      <c r="U126" s="22">
        <f t="shared" si="87"/>
        <v>7.3484864483370743E-2</v>
      </c>
      <c r="V126" s="22">
        <f t="shared" si="88"/>
        <v>7.4234710039323512E-2</v>
      </c>
      <c r="W126" s="22">
        <f t="shared" si="89"/>
        <v>7.5825453825880448E-2</v>
      </c>
      <c r="X126" s="22">
        <f t="shared" si="90"/>
        <v>7.737291206722495E-2</v>
      </c>
      <c r="Y126" s="22">
        <f t="shared" si="91"/>
        <v>7.7372912067224936E-2</v>
      </c>
      <c r="Z126" s="5" t="s">
        <v>33</v>
      </c>
      <c r="AA126" s="32" t="s">
        <v>223</v>
      </c>
      <c r="AB126" s="4" t="s">
        <v>16</v>
      </c>
      <c r="AC126" s="4" t="s">
        <v>204</v>
      </c>
    </row>
    <row r="127" spans="1:29" ht="15.75" hidden="1">
      <c r="A127" t="s">
        <v>349</v>
      </c>
      <c r="B127" s="4" t="str">
        <f t="shared" ca="1" si="47"/>
        <v>Аруба</v>
      </c>
      <c r="C127" s="5" t="s">
        <v>5</v>
      </c>
      <c r="D127" s="3" t="s">
        <v>6</v>
      </c>
      <c r="E127" s="4" t="str">
        <f t="shared" ca="1" si="48"/>
        <v>J Финансовое посредничество</v>
      </c>
      <c r="F127" s="13">
        <v>1.4553</v>
      </c>
      <c r="G127" s="14">
        <v>1.4850000000000001</v>
      </c>
      <c r="H127" s="15">
        <v>1.4553</v>
      </c>
      <c r="I127" s="15">
        <v>1.4523893999999999</v>
      </c>
      <c r="J127" s="15">
        <v>1.4523893999999999</v>
      </c>
      <c r="K127" s="15">
        <v>1.4523893999999999</v>
      </c>
      <c r="L127" s="15">
        <v>1.4378655059999998</v>
      </c>
      <c r="M127" s="15">
        <v>1.4393033715059997</v>
      </c>
      <c r="N127" s="15">
        <v>1.4393033715059997</v>
      </c>
      <c r="O127" s="15">
        <v>1.4105173040758798</v>
      </c>
      <c r="P127" s="17">
        <f t="shared" si="82"/>
        <v>3.5426308507085266E-2</v>
      </c>
      <c r="Q127" s="21">
        <f t="shared" si="83"/>
        <v>3.5426308507085266E-2</v>
      </c>
      <c r="R127" s="22">
        <f t="shared" si="84"/>
        <v>3.5426308507085266E-2</v>
      </c>
      <c r="S127" s="22">
        <f t="shared" si="85"/>
        <v>3.6076995806194986E-2</v>
      </c>
      <c r="T127" s="22">
        <f t="shared" si="86"/>
        <v>3.6813261026729584E-2</v>
      </c>
      <c r="U127" s="22">
        <f t="shared" si="87"/>
        <v>3.7564552068091416E-2</v>
      </c>
      <c r="V127" s="22">
        <f t="shared" si="88"/>
        <v>3.7947863823888268E-2</v>
      </c>
      <c r="W127" s="22">
        <f t="shared" si="89"/>
        <v>3.8761032334400154E-2</v>
      </c>
      <c r="X127" s="22">
        <f t="shared" si="90"/>
        <v>3.9552073810612404E-2</v>
      </c>
      <c r="Y127" s="22">
        <f t="shared" si="91"/>
        <v>3.9552073810612404E-2</v>
      </c>
      <c r="Z127" s="5" t="s">
        <v>33</v>
      </c>
      <c r="AA127" s="32" t="s">
        <v>223</v>
      </c>
      <c r="AB127" s="4" t="s">
        <v>17</v>
      </c>
      <c r="AC127" s="4" t="s">
        <v>205</v>
      </c>
    </row>
    <row r="128" spans="1:29" ht="31.5" hidden="1">
      <c r="A128" t="s">
        <v>349</v>
      </c>
      <c r="B128" s="4" t="str">
        <f t="shared" ca="1" si="47"/>
        <v>Аруба</v>
      </c>
      <c r="C128" s="5" t="s">
        <v>5</v>
      </c>
      <c r="D128" s="3" t="s">
        <v>6</v>
      </c>
      <c r="E128" s="4" t="str">
        <f t="shared" ca="1" si="48"/>
        <v>K Недвижимость, аренда и деловая активность</v>
      </c>
      <c r="F128" s="13">
        <v>3.6475599999999999</v>
      </c>
      <c r="G128" s="14">
        <v>3.722</v>
      </c>
      <c r="H128" s="15">
        <v>3.6475599999999999</v>
      </c>
      <c r="I128" s="15">
        <v>3.6402648799999997</v>
      </c>
      <c r="J128" s="15">
        <v>3.6402648799999997</v>
      </c>
      <c r="K128" s="15">
        <v>3.6402648799999997</v>
      </c>
      <c r="L128" s="15">
        <v>3.6038622311999995</v>
      </c>
      <c r="M128" s="15">
        <v>3.6074660934311993</v>
      </c>
      <c r="N128" s="15">
        <v>3.6074660934311993</v>
      </c>
      <c r="O128" s="15">
        <v>3.5353167715625751</v>
      </c>
      <c r="P128" s="17">
        <f t="shared" si="82"/>
        <v>8.8792404217758483E-2</v>
      </c>
      <c r="Q128" s="21">
        <f t="shared" si="83"/>
        <v>8.8792404217758483E-2</v>
      </c>
      <c r="R128" s="22">
        <f t="shared" si="84"/>
        <v>8.8792404217758483E-2</v>
      </c>
      <c r="S128" s="22">
        <f t="shared" si="85"/>
        <v>9.0423285111554036E-2</v>
      </c>
      <c r="T128" s="22">
        <f t="shared" si="86"/>
        <v>9.2268658277095961E-2</v>
      </c>
      <c r="U128" s="22">
        <f t="shared" si="87"/>
        <v>9.415169211948568E-2</v>
      </c>
      <c r="V128" s="22">
        <f t="shared" si="88"/>
        <v>9.511242367172533E-2</v>
      </c>
      <c r="W128" s="22">
        <f t="shared" si="89"/>
        <v>9.7150547036119445E-2</v>
      </c>
      <c r="X128" s="22">
        <f t="shared" si="90"/>
        <v>9.9133211261346374E-2</v>
      </c>
      <c r="Y128" s="22">
        <f t="shared" si="91"/>
        <v>9.913321126134636E-2</v>
      </c>
      <c r="Z128" s="5" t="s">
        <v>33</v>
      </c>
      <c r="AA128" s="32" t="s">
        <v>223</v>
      </c>
      <c r="AB128" s="4" t="s">
        <v>18</v>
      </c>
      <c r="AC128" s="4" t="s">
        <v>206</v>
      </c>
    </row>
    <row r="129" spans="1:29" ht="47.25" hidden="1">
      <c r="A129" t="s">
        <v>349</v>
      </c>
      <c r="B129" s="4" t="str">
        <f t="shared" ca="1" si="47"/>
        <v>Аруба</v>
      </c>
      <c r="C129" s="5" t="s">
        <v>5</v>
      </c>
      <c r="D129" s="3" t="s">
        <v>6</v>
      </c>
      <c r="E129" s="4" t="str">
        <f t="shared" ca="1" si="48"/>
        <v>L Государственное управление и оборона; обязательное соц.страхование</v>
      </c>
      <c r="F129" s="13">
        <v>3.4574400000000001</v>
      </c>
      <c r="G129" s="14">
        <v>3.528</v>
      </c>
      <c r="H129" s="15">
        <v>3.4574400000000001</v>
      </c>
      <c r="I129" s="15">
        <v>3.45052512</v>
      </c>
      <c r="J129" s="15">
        <v>3.45052512</v>
      </c>
      <c r="K129" s="15">
        <v>3.45052512</v>
      </c>
      <c r="L129" s="15">
        <v>3.4160198687999999</v>
      </c>
      <c r="M129" s="15">
        <v>3.4194358886687994</v>
      </c>
      <c r="N129" s="15">
        <v>3.4194358886687994</v>
      </c>
      <c r="O129" s="15">
        <v>3.3510471708954235</v>
      </c>
      <c r="P129" s="17">
        <f t="shared" si="82"/>
        <v>8.4164320816832866E-2</v>
      </c>
      <c r="Q129" s="21">
        <f t="shared" si="83"/>
        <v>8.4164320816832866E-2</v>
      </c>
      <c r="R129" s="22">
        <f t="shared" si="84"/>
        <v>8.4164320816832866E-2</v>
      </c>
      <c r="S129" s="22">
        <f t="shared" si="85"/>
        <v>8.5710196097142033E-2</v>
      </c>
      <c r="T129" s="22">
        <f t="shared" si="86"/>
        <v>8.7459383772593921E-2</v>
      </c>
      <c r="U129" s="22">
        <f t="shared" si="87"/>
        <v>8.9244269155708086E-2</v>
      </c>
      <c r="V129" s="22">
        <f t="shared" si="88"/>
        <v>9.0154924963419397E-2</v>
      </c>
      <c r="W129" s="22">
        <f t="shared" si="89"/>
        <v>9.2086816212635522E-2</v>
      </c>
      <c r="X129" s="22">
        <f t="shared" si="90"/>
        <v>9.3966138992485237E-2</v>
      </c>
      <c r="Y129" s="22">
        <f t="shared" si="91"/>
        <v>9.3966138992485224E-2</v>
      </c>
      <c r="Z129" s="5" t="s">
        <v>33</v>
      </c>
      <c r="AA129" s="32" t="s">
        <v>223</v>
      </c>
      <c r="AB129" s="4" t="s">
        <v>19</v>
      </c>
      <c r="AC129" s="4" t="s">
        <v>215</v>
      </c>
    </row>
    <row r="130" spans="1:29" ht="15.75" hidden="1">
      <c r="A130" t="s">
        <v>349</v>
      </c>
      <c r="B130" s="4" t="str">
        <f t="shared" ca="1" si="47"/>
        <v>Аруба</v>
      </c>
      <c r="C130" s="5" t="s">
        <v>5</v>
      </c>
      <c r="D130" s="3" t="s">
        <v>6</v>
      </c>
      <c r="E130" s="4" t="str">
        <f t="shared" ca="1" si="48"/>
        <v>M Образование</v>
      </c>
      <c r="F130" s="13">
        <v>1.40238</v>
      </c>
      <c r="G130" s="14">
        <v>1.431</v>
      </c>
      <c r="H130" s="15">
        <v>1.40238</v>
      </c>
      <c r="I130" s="15">
        <v>1.3995752399999999</v>
      </c>
      <c r="J130" s="15">
        <v>1.3995752399999999</v>
      </c>
      <c r="K130" s="15">
        <v>1.3995752399999999</v>
      </c>
      <c r="L130" s="15">
        <v>1.3855794875999998</v>
      </c>
      <c r="M130" s="15">
        <v>1.3869650670875997</v>
      </c>
      <c r="N130" s="15">
        <v>1.3869650670875997</v>
      </c>
      <c r="O130" s="15">
        <v>1.3592257657458477</v>
      </c>
      <c r="P130" s="17">
        <f t="shared" si="82"/>
        <v>3.4138079106827618E-2</v>
      </c>
      <c r="Q130" s="21">
        <f t="shared" si="83"/>
        <v>3.4138079106827618E-2</v>
      </c>
      <c r="R130" s="22">
        <f t="shared" si="84"/>
        <v>3.4138079106827618E-2</v>
      </c>
      <c r="S130" s="22">
        <f t="shared" si="85"/>
        <v>3.4765105049606081E-2</v>
      </c>
      <c r="T130" s="22">
        <f t="shared" si="86"/>
        <v>3.547459698939396E-2</v>
      </c>
      <c r="U130" s="22">
        <f t="shared" si="87"/>
        <v>3.6198568356524449E-2</v>
      </c>
      <c r="V130" s="22">
        <f t="shared" si="88"/>
        <v>3.6567941503019598E-2</v>
      </c>
      <c r="W130" s="22">
        <f t="shared" si="89"/>
        <v>3.7351540249512878E-2</v>
      </c>
      <c r="X130" s="22">
        <f t="shared" si="90"/>
        <v>3.8113816581135593E-2</v>
      </c>
      <c r="Y130" s="22">
        <f t="shared" si="91"/>
        <v>3.8113816581135586E-2</v>
      </c>
      <c r="Z130" s="5" t="s">
        <v>33</v>
      </c>
      <c r="AA130" s="32" t="s">
        <v>223</v>
      </c>
      <c r="AB130" s="4" t="s">
        <v>20</v>
      </c>
      <c r="AC130" s="4" t="s">
        <v>207</v>
      </c>
    </row>
    <row r="131" spans="1:29" ht="31.5" hidden="1">
      <c r="A131" t="s">
        <v>349</v>
      </c>
      <c r="B131" s="4" t="str">
        <f t="shared" ref="B131:B194" ca="1" si="92">OFFSET(Z131,0,$AA$1)</f>
        <v>Аруба</v>
      </c>
      <c r="C131" s="5" t="s">
        <v>5</v>
      </c>
      <c r="D131" s="3" t="s">
        <v>6</v>
      </c>
      <c r="E131" s="4" t="str">
        <f t="shared" ref="E131:E194" ca="1" si="93">OFFSET(AB131,0,$AA$1)</f>
        <v>N Здравоохранение и социальная работа</v>
      </c>
      <c r="F131" s="13">
        <v>1.94628</v>
      </c>
      <c r="G131" s="14">
        <v>1.986</v>
      </c>
      <c r="H131" s="15">
        <v>1.94628</v>
      </c>
      <c r="I131" s="15">
        <v>1.9423874400000001</v>
      </c>
      <c r="J131" s="15">
        <v>1.9423874400000001</v>
      </c>
      <c r="K131" s="15">
        <v>1.9423874400000001</v>
      </c>
      <c r="L131" s="15">
        <v>1.9229635656000001</v>
      </c>
      <c r="M131" s="15">
        <v>1.9248865291655999</v>
      </c>
      <c r="N131" s="15">
        <v>1.9248865291655999</v>
      </c>
      <c r="O131" s="15">
        <v>1.8863887985822878</v>
      </c>
      <c r="P131" s="17">
        <f t="shared" si="82"/>
        <v>4.7378214609475645E-2</v>
      </c>
      <c r="Q131" s="21">
        <f t="shared" si="83"/>
        <v>4.7378214609475645E-2</v>
      </c>
      <c r="R131" s="22">
        <f t="shared" si="84"/>
        <v>4.7378214609475645E-2</v>
      </c>
      <c r="S131" s="22">
        <f t="shared" si="85"/>
        <v>4.8248426714547647E-2</v>
      </c>
      <c r="T131" s="22">
        <f t="shared" si="86"/>
        <v>4.9233088484232294E-2</v>
      </c>
      <c r="U131" s="22">
        <f t="shared" si="87"/>
        <v>5.0237845392073772E-2</v>
      </c>
      <c r="V131" s="22">
        <f t="shared" si="88"/>
        <v>5.0750476467503101E-2</v>
      </c>
      <c r="W131" s="22">
        <f t="shared" si="89"/>
        <v>5.1837986677521021E-2</v>
      </c>
      <c r="X131" s="22">
        <f t="shared" si="90"/>
        <v>5.2895904772980638E-2</v>
      </c>
      <c r="Y131" s="22">
        <f t="shared" si="91"/>
        <v>5.2895904772980631E-2</v>
      </c>
      <c r="Z131" s="5" t="s">
        <v>33</v>
      </c>
      <c r="AA131" s="32" t="s">
        <v>223</v>
      </c>
      <c r="AB131" s="4" t="s">
        <v>21</v>
      </c>
      <c r="AC131" s="4" t="s">
        <v>209</v>
      </c>
    </row>
    <row r="132" spans="1:29" ht="31.5" hidden="1">
      <c r="A132" t="s">
        <v>349</v>
      </c>
      <c r="B132" s="4" t="str">
        <f t="shared" ca="1" si="92"/>
        <v>Аруба</v>
      </c>
      <c r="C132" s="5" t="s">
        <v>5</v>
      </c>
      <c r="D132" s="3" t="s">
        <v>6</v>
      </c>
      <c r="E132" s="4" t="str">
        <f t="shared" ca="1" si="93"/>
        <v>O Другие коммунальные, социальные и личные виды услуг</v>
      </c>
      <c r="F132" s="13">
        <v>2.7204799999999998</v>
      </c>
      <c r="G132" s="14">
        <v>2.7759999999999998</v>
      </c>
      <c r="H132" s="15">
        <v>2.7204799999999998</v>
      </c>
      <c r="I132" s="15">
        <v>2.7150390399999997</v>
      </c>
      <c r="J132" s="15">
        <v>2.7150390399999997</v>
      </c>
      <c r="K132" s="15">
        <v>2.7150390399999997</v>
      </c>
      <c r="L132" s="15">
        <v>2.6878886495999996</v>
      </c>
      <c r="M132" s="15">
        <v>2.6905765382495992</v>
      </c>
      <c r="N132" s="15">
        <v>2.6905765382495992</v>
      </c>
      <c r="O132" s="15">
        <v>2.6367650074846072</v>
      </c>
      <c r="P132" s="17">
        <f t="shared" si="82"/>
        <v>6.6224533613244901E-2</v>
      </c>
      <c r="Q132" s="21">
        <f t="shared" si="83"/>
        <v>6.6224533613244901E-2</v>
      </c>
      <c r="R132" s="22">
        <f t="shared" si="84"/>
        <v>6.6224533613244901E-2</v>
      </c>
      <c r="S132" s="22">
        <f t="shared" si="85"/>
        <v>6.744090259797797E-2</v>
      </c>
      <c r="T132" s="22">
        <f t="shared" si="86"/>
        <v>6.8817247548957114E-2</v>
      </c>
      <c r="U132" s="22">
        <f t="shared" si="87"/>
        <v>7.0221681172405223E-2</v>
      </c>
      <c r="V132" s="22">
        <f t="shared" si="88"/>
        <v>7.0938228939470591E-2</v>
      </c>
      <c r="W132" s="22">
        <f t="shared" si="89"/>
        <v>7.2458333845316372E-2</v>
      </c>
      <c r="X132" s="22">
        <f t="shared" si="90"/>
        <v>7.3937075352363657E-2</v>
      </c>
      <c r="Y132" s="22">
        <f t="shared" si="91"/>
        <v>7.3937075352363643E-2</v>
      </c>
      <c r="Z132" s="5" t="s">
        <v>33</v>
      </c>
      <c r="AA132" s="32" t="s">
        <v>223</v>
      </c>
      <c r="AB132" s="4" t="s">
        <v>26</v>
      </c>
      <c r="AC132" s="4" t="s">
        <v>217</v>
      </c>
    </row>
    <row r="133" spans="1:29" ht="31.5" hidden="1">
      <c r="A133" t="s">
        <v>349</v>
      </c>
      <c r="B133" s="4" t="str">
        <f t="shared" ca="1" si="92"/>
        <v>Аруба</v>
      </c>
      <c r="C133" s="5" t="s">
        <v>5</v>
      </c>
      <c r="D133" s="3" t="s">
        <v>6</v>
      </c>
      <c r="E133" s="4" t="str">
        <f t="shared" ca="1" si="93"/>
        <v>Q Организации и органы вне пределов территории</v>
      </c>
      <c r="F133" s="13">
        <v>4.41E-2</v>
      </c>
      <c r="G133" s="14">
        <v>4.4999999999999998E-2</v>
      </c>
      <c r="H133" s="15">
        <v>4.41E-2</v>
      </c>
      <c r="I133" s="15">
        <v>4.4011800000000004E-2</v>
      </c>
      <c r="J133" s="15">
        <v>4.4011800000000004E-2</v>
      </c>
      <c r="K133" s="15">
        <v>4.4011800000000004E-2</v>
      </c>
      <c r="L133" s="15">
        <v>4.3571682E-2</v>
      </c>
      <c r="M133" s="15">
        <v>4.3615253681999998E-2</v>
      </c>
      <c r="N133" s="15">
        <v>4.3615253681999998E-2</v>
      </c>
      <c r="O133" s="15">
        <v>4.2742948608359997E-2</v>
      </c>
      <c r="P133" s="17">
        <f t="shared" si="82"/>
        <v>1.0735245002147049E-3</v>
      </c>
      <c r="Q133" s="21">
        <f t="shared" si="83"/>
        <v>1.0735245002147049E-3</v>
      </c>
      <c r="R133" s="22">
        <f t="shared" si="84"/>
        <v>1.0735245002147049E-3</v>
      </c>
      <c r="S133" s="22">
        <f t="shared" si="85"/>
        <v>1.093242297157424E-3</v>
      </c>
      <c r="T133" s="22">
        <f t="shared" si="86"/>
        <v>1.1155533644463512E-3</v>
      </c>
      <c r="U133" s="22">
        <f t="shared" si="87"/>
        <v>1.1383197596391338E-3</v>
      </c>
      <c r="V133" s="22">
        <f t="shared" si="88"/>
        <v>1.1499352673905536E-3</v>
      </c>
      <c r="W133" s="22">
        <f t="shared" si="89"/>
        <v>1.1745767374060656E-3</v>
      </c>
      <c r="X133" s="22">
        <f t="shared" si="90"/>
        <v>1.1985476912306791E-3</v>
      </c>
      <c r="Y133" s="22">
        <f t="shared" si="91"/>
        <v>1.1985476912306791E-3</v>
      </c>
      <c r="Z133" s="5" t="s">
        <v>33</v>
      </c>
      <c r="AA133" s="32" t="s">
        <v>223</v>
      </c>
      <c r="AB133" s="4" t="s">
        <v>22</v>
      </c>
      <c r="AC133" s="4" t="s">
        <v>211</v>
      </c>
    </row>
    <row r="134" spans="1:29" ht="31.5" hidden="1">
      <c r="A134" t="s">
        <v>349</v>
      </c>
      <c r="B134" s="4" t="str">
        <f t="shared" ca="1" si="92"/>
        <v>Аруба</v>
      </c>
      <c r="C134" s="5" t="s">
        <v>5</v>
      </c>
      <c r="D134" s="3" t="s">
        <v>6</v>
      </c>
      <c r="E134" s="4" t="str">
        <f t="shared" ca="1" si="93"/>
        <v>X Неклассифицируемые по экономической деятельности</v>
      </c>
      <c r="F134" s="13">
        <v>0.31752000000000002</v>
      </c>
      <c r="G134" s="14">
        <v>0.32400000000000001</v>
      </c>
      <c r="H134" s="15">
        <v>0.31752000000000002</v>
      </c>
      <c r="I134" s="15">
        <v>0.31688496000000005</v>
      </c>
      <c r="J134" s="15">
        <v>0.31688496000000005</v>
      </c>
      <c r="K134" s="15">
        <v>0.31688496000000005</v>
      </c>
      <c r="L134" s="15">
        <v>0.31371611040000003</v>
      </c>
      <c r="M134" s="15">
        <v>0.31402982651040001</v>
      </c>
      <c r="N134" s="15">
        <v>0.31402982651040001</v>
      </c>
      <c r="O134" s="15">
        <v>0.307749229980192</v>
      </c>
      <c r="P134" s="17">
        <f t="shared" si="82"/>
        <v>7.729376401545876E-3</v>
      </c>
      <c r="Q134" s="21">
        <f t="shared" si="83"/>
        <v>7.729376401545876E-3</v>
      </c>
      <c r="R134" s="22">
        <f t="shared" si="84"/>
        <v>7.729376401545876E-3</v>
      </c>
      <c r="S134" s="22">
        <f t="shared" si="85"/>
        <v>7.8713445395334532E-3</v>
      </c>
      <c r="T134" s="22">
        <f t="shared" si="86"/>
        <v>8.0319842240137284E-3</v>
      </c>
      <c r="U134" s="22">
        <f t="shared" si="87"/>
        <v>8.1959022694017645E-3</v>
      </c>
      <c r="V134" s="22">
        <f t="shared" si="88"/>
        <v>8.2795339252119873E-3</v>
      </c>
      <c r="W134" s="22">
        <f t="shared" si="89"/>
        <v>8.456952509323672E-3</v>
      </c>
      <c r="X134" s="22">
        <f t="shared" si="90"/>
        <v>8.6295433768608914E-3</v>
      </c>
      <c r="Y134" s="22">
        <f t="shared" si="91"/>
        <v>8.6295433768608897E-3</v>
      </c>
      <c r="Z134" s="5" t="s">
        <v>33</v>
      </c>
      <c r="AA134" s="32" t="s">
        <v>223</v>
      </c>
      <c r="AB134" s="4" t="s">
        <v>23</v>
      </c>
      <c r="AC134" s="4" t="s">
        <v>213</v>
      </c>
    </row>
    <row r="135" spans="1:29" ht="15.75" hidden="1">
      <c r="A135" t="s">
        <v>349</v>
      </c>
      <c r="B135" s="4" t="str">
        <f t="shared" ca="1" si="92"/>
        <v>Аруба</v>
      </c>
      <c r="C135" s="2" t="s">
        <v>5</v>
      </c>
      <c r="D135" s="3" t="s">
        <v>6</v>
      </c>
      <c r="E135" s="4" t="str">
        <f t="shared" ca="1" si="93"/>
        <v xml:space="preserve">Итого </v>
      </c>
      <c r="F135" s="13">
        <v>43.905327306378197</v>
      </c>
      <c r="G135" s="13">
        <v>44.80135439426347</v>
      </c>
      <c r="H135" s="13">
        <v>45.715667749248439</v>
      </c>
      <c r="I135" s="13">
        <v>46.648640560457594</v>
      </c>
      <c r="J135" s="13">
        <v>47.600653633119997</v>
      </c>
      <c r="K135" s="13">
        <v>48.572095544</v>
      </c>
      <c r="L135" s="13">
        <v>49.5633628</v>
      </c>
      <c r="M135" s="13">
        <v>50.574860000000001</v>
      </c>
      <c r="N135" s="14">
        <v>51.606999999999999</v>
      </c>
      <c r="O135" s="15">
        <v>50.574860000000001</v>
      </c>
      <c r="P135" s="17">
        <f t="shared" ref="P135:Y135" si="94">F135/F$135</f>
        <v>1</v>
      </c>
      <c r="Q135" s="17">
        <f t="shared" si="94"/>
        <v>1</v>
      </c>
      <c r="R135" s="17">
        <f t="shared" si="94"/>
        <v>1</v>
      </c>
      <c r="S135" s="17">
        <f t="shared" si="94"/>
        <v>1</v>
      </c>
      <c r="T135" s="17">
        <f t="shared" si="94"/>
        <v>1</v>
      </c>
      <c r="U135" s="17">
        <f t="shared" si="94"/>
        <v>1</v>
      </c>
      <c r="V135" s="17">
        <f t="shared" si="94"/>
        <v>1</v>
      </c>
      <c r="W135" s="17">
        <f t="shared" si="94"/>
        <v>1</v>
      </c>
      <c r="X135" s="21">
        <f t="shared" si="94"/>
        <v>1</v>
      </c>
      <c r="Y135" s="22">
        <f t="shared" si="94"/>
        <v>1</v>
      </c>
      <c r="Z135" s="2" t="s">
        <v>33</v>
      </c>
      <c r="AA135" s="32" t="s">
        <v>223</v>
      </c>
      <c r="AB135" s="4" t="s">
        <v>7</v>
      </c>
      <c r="AC135" s="4" t="s">
        <v>214</v>
      </c>
    </row>
    <row r="136" spans="1:29" ht="31.5" hidden="1">
      <c r="A136" t="s">
        <v>349</v>
      </c>
      <c r="B136" s="4" t="str">
        <f t="shared" ca="1" si="92"/>
        <v>Аруба</v>
      </c>
      <c r="C136" s="5" t="s">
        <v>5</v>
      </c>
      <c r="D136" s="6" t="s">
        <v>6</v>
      </c>
      <c r="E136" s="4" t="str">
        <f t="shared" ca="1" si="93"/>
        <v xml:space="preserve">A Сельское, лесное и охотничье хоз-во </v>
      </c>
      <c r="F136" s="13">
        <v>0.29946858394878856</v>
      </c>
      <c r="G136" s="13">
        <v>0.30558018770284545</v>
      </c>
      <c r="H136" s="13">
        <v>0.31181651806412802</v>
      </c>
      <c r="I136" s="13">
        <v>0.3181801204736</v>
      </c>
      <c r="J136" s="13">
        <v>0.32467359231999998</v>
      </c>
      <c r="K136" s="13">
        <v>0.33129958399999998</v>
      </c>
      <c r="L136" s="13">
        <v>0.33806079999999999</v>
      </c>
      <c r="M136" s="13">
        <v>0.34495999999999999</v>
      </c>
      <c r="N136" s="14">
        <v>0.35199999999999998</v>
      </c>
      <c r="O136" s="15">
        <v>0.34495999999999999</v>
      </c>
      <c r="P136" s="17">
        <f t="shared" ref="P136:P152" si="95">F136/F$135</f>
        <v>6.8207801267269972E-3</v>
      </c>
      <c r="Q136" s="17">
        <f t="shared" ref="Q136:Q152" si="96">G136/G$135</f>
        <v>6.8207801267269963E-3</v>
      </c>
      <c r="R136" s="17">
        <f t="shared" ref="R136:R152" si="97">H136/H$135</f>
        <v>6.8207801267269963E-3</v>
      </c>
      <c r="S136" s="17">
        <f t="shared" ref="S136:S152" si="98">I136/I$135</f>
        <v>6.8207801267269955E-3</v>
      </c>
      <c r="T136" s="17">
        <f t="shared" ref="T136:T152" si="99">J136/J$135</f>
        <v>6.8207801267269946E-3</v>
      </c>
      <c r="U136" s="17">
        <f t="shared" ref="U136:U152" si="100">K136/K$135</f>
        <v>6.8207801267269937E-3</v>
      </c>
      <c r="V136" s="17">
        <f t="shared" ref="V136:V152" si="101">L136/L$135</f>
        <v>6.8207801267269946E-3</v>
      </c>
      <c r="W136" s="17">
        <f t="shared" ref="W136:W152" si="102">M136/M$135</f>
        <v>6.8207801267269937E-3</v>
      </c>
      <c r="X136" s="21">
        <f t="shared" ref="X136:X152" si="103">N136/N$135</f>
        <v>6.8207801267269937E-3</v>
      </c>
      <c r="Y136" s="22">
        <f t="shared" ref="Y136:Y152" si="104">O136/O$135</f>
        <v>6.8207801267269937E-3</v>
      </c>
      <c r="Z136" s="5" t="s">
        <v>33</v>
      </c>
      <c r="AA136" s="32" t="s">
        <v>223</v>
      </c>
      <c r="AB136" s="4" t="s">
        <v>8</v>
      </c>
      <c r="AC136" s="4" t="s">
        <v>193</v>
      </c>
    </row>
    <row r="137" spans="1:29" ht="15.75" hidden="1">
      <c r="A137" t="s">
        <v>349</v>
      </c>
      <c r="B137" s="4" t="str">
        <f t="shared" ca="1" si="92"/>
        <v>Аруба</v>
      </c>
      <c r="C137" s="5" t="s">
        <v>5</v>
      </c>
      <c r="D137" s="6" t="s">
        <v>6</v>
      </c>
      <c r="E137" s="4" t="str">
        <f t="shared" ca="1" si="93"/>
        <v>B Рыбное хоз-во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4">
        <v>0</v>
      </c>
      <c r="O137" s="15">
        <v>0</v>
      </c>
      <c r="P137" s="17">
        <f t="shared" si="95"/>
        <v>0</v>
      </c>
      <c r="Q137" s="17">
        <f t="shared" si="96"/>
        <v>0</v>
      </c>
      <c r="R137" s="17">
        <f t="shared" si="97"/>
        <v>0</v>
      </c>
      <c r="S137" s="17">
        <f t="shared" si="98"/>
        <v>0</v>
      </c>
      <c r="T137" s="17">
        <f t="shared" si="99"/>
        <v>0</v>
      </c>
      <c r="U137" s="17">
        <f t="shared" si="100"/>
        <v>0</v>
      </c>
      <c r="V137" s="17">
        <f t="shared" si="101"/>
        <v>0</v>
      </c>
      <c r="W137" s="17">
        <f t="shared" si="102"/>
        <v>0</v>
      </c>
      <c r="X137" s="21">
        <f t="shared" si="103"/>
        <v>0</v>
      </c>
      <c r="Y137" s="22">
        <f t="shared" si="104"/>
        <v>0</v>
      </c>
      <c r="Z137" s="5" t="s">
        <v>33</v>
      </c>
      <c r="AA137" s="32" t="s">
        <v>223</v>
      </c>
      <c r="AB137" s="4" t="s">
        <v>9</v>
      </c>
      <c r="AC137" s="4" t="s">
        <v>195</v>
      </c>
    </row>
    <row r="138" spans="1:29" ht="15.75" hidden="1">
      <c r="A138" t="s">
        <v>349</v>
      </c>
      <c r="B138" s="4" t="str">
        <f t="shared" ca="1" si="92"/>
        <v>Аруба</v>
      </c>
      <c r="C138" s="5" t="s">
        <v>5</v>
      </c>
      <c r="D138" s="6" t="s">
        <v>6</v>
      </c>
      <c r="E138" s="4" t="str">
        <f t="shared" ca="1" si="93"/>
        <v xml:space="preserve">C Добыча полезных ископаемых </v>
      </c>
      <c r="F138" s="13">
        <v>1.4462971383890357E-2</v>
      </c>
      <c r="G138" s="13">
        <v>1.4758134065194242E-2</v>
      </c>
      <c r="H138" s="13">
        <v>1.5059320474688002E-2</v>
      </c>
      <c r="I138" s="13">
        <v>1.5366653545600002E-2</v>
      </c>
      <c r="J138" s="13">
        <v>1.5680258720000003E-2</v>
      </c>
      <c r="K138" s="13">
        <v>1.6000264000000004E-2</v>
      </c>
      <c r="L138" s="13">
        <v>1.6326800000000002E-2</v>
      </c>
      <c r="M138" s="13">
        <v>1.6660000000000001E-2</v>
      </c>
      <c r="N138" s="14">
        <v>1.7000000000000001E-2</v>
      </c>
      <c r="O138" s="15">
        <v>1.6660000000000001E-2</v>
      </c>
      <c r="P138" s="17">
        <f t="shared" si="95"/>
        <v>3.2941267657488337E-4</v>
      </c>
      <c r="Q138" s="17">
        <f t="shared" si="96"/>
        <v>3.2941267657488337E-4</v>
      </c>
      <c r="R138" s="17">
        <f t="shared" si="97"/>
        <v>3.2941267657488337E-4</v>
      </c>
      <c r="S138" s="17">
        <f t="shared" si="98"/>
        <v>3.2941267657488331E-4</v>
      </c>
      <c r="T138" s="17">
        <f t="shared" si="99"/>
        <v>3.2941267657488331E-4</v>
      </c>
      <c r="U138" s="17">
        <f t="shared" si="100"/>
        <v>3.2941267657488331E-4</v>
      </c>
      <c r="V138" s="17">
        <f t="shared" si="101"/>
        <v>3.2941267657488331E-4</v>
      </c>
      <c r="W138" s="17">
        <f t="shared" si="102"/>
        <v>3.2941267657488326E-4</v>
      </c>
      <c r="X138" s="21">
        <f t="shared" si="103"/>
        <v>3.2941267657488326E-4</v>
      </c>
      <c r="Y138" s="22">
        <f t="shared" si="104"/>
        <v>3.2941267657488326E-4</v>
      </c>
      <c r="Z138" s="5" t="s">
        <v>33</v>
      </c>
      <c r="AA138" s="32" t="s">
        <v>223</v>
      </c>
      <c r="AB138" s="4" t="s">
        <v>10</v>
      </c>
      <c r="AC138" s="4" t="s">
        <v>197</v>
      </c>
    </row>
    <row r="139" spans="1:29" ht="15.75" hidden="1">
      <c r="A139" t="s">
        <v>349</v>
      </c>
      <c r="B139" s="4" t="str">
        <f t="shared" ca="1" si="92"/>
        <v>Аруба</v>
      </c>
      <c r="C139" s="5" t="s">
        <v>5</v>
      </c>
      <c r="D139" s="6" t="s">
        <v>6</v>
      </c>
      <c r="E139" s="4" t="str">
        <f t="shared" ca="1" si="93"/>
        <v xml:space="preserve">D Промышленность </v>
      </c>
      <c r="F139" s="13">
        <v>2.7615767713004757</v>
      </c>
      <c r="G139" s="13">
        <v>2.817935480918853</v>
      </c>
      <c r="H139" s="13">
        <v>2.8754443682845441</v>
      </c>
      <c r="I139" s="13">
        <v>2.9341269064127999</v>
      </c>
      <c r="J139" s="13">
        <v>2.9940070473599998</v>
      </c>
      <c r="K139" s="13">
        <v>3.055109232</v>
      </c>
      <c r="L139" s="13">
        <v>3.1174583999999999</v>
      </c>
      <c r="M139" s="13">
        <v>3.1810800000000001</v>
      </c>
      <c r="N139" s="14">
        <v>3.246</v>
      </c>
      <c r="O139" s="15">
        <v>3.1810800000000001</v>
      </c>
      <c r="P139" s="17">
        <f t="shared" si="95"/>
        <v>6.2898444009533594E-2</v>
      </c>
      <c r="Q139" s="17">
        <f t="shared" si="96"/>
        <v>6.2898444009533608E-2</v>
      </c>
      <c r="R139" s="17">
        <f t="shared" si="97"/>
        <v>6.2898444009533608E-2</v>
      </c>
      <c r="S139" s="17">
        <f t="shared" si="98"/>
        <v>6.2898444009533594E-2</v>
      </c>
      <c r="T139" s="17">
        <f t="shared" si="99"/>
        <v>6.2898444009533594E-2</v>
      </c>
      <c r="U139" s="17">
        <f t="shared" si="100"/>
        <v>6.2898444009533594E-2</v>
      </c>
      <c r="V139" s="17">
        <f t="shared" si="101"/>
        <v>6.2898444009533594E-2</v>
      </c>
      <c r="W139" s="17">
        <f t="shared" si="102"/>
        <v>6.2898444009533594E-2</v>
      </c>
      <c r="X139" s="21">
        <f t="shared" si="103"/>
        <v>6.2898444009533594E-2</v>
      </c>
      <c r="Y139" s="22">
        <f t="shared" si="104"/>
        <v>6.2898444009533594E-2</v>
      </c>
      <c r="Z139" s="5" t="s">
        <v>33</v>
      </c>
      <c r="AA139" s="32" t="s">
        <v>223</v>
      </c>
      <c r="AB139" s="4" t="s">
        <v>11</v>
      </c>
      <c r="AC139" s="4" t="s">
        <v>198</v>
      </c>
    </row>
    <row r="140" spans="1:29" ht="31.5" hidden="1">
      <c r="A140" t="s">
        <v>349</v>
      </c>
      <c r="B140" s="4" t="str">
        <f t="shared" ca="1" si="92"/>
        <v>Аруба</v>
      </c>
      <c r="C140" s="7" t="s">
        <v>5</v>
      </c>
      <c r="D140" s="3" t="s">
        <v>6</v>
      </c>
      <c r="E140" s="4" t="str">
        <f t="shared" ca="1" si="93"/>
        <v xml:space="preserve">E Электро-, газо- и водоснабжение </v>
      </c>
      <c r="F140" s="13">
        <v>0.594683352784668</v>
      </c>
      <c r="G140" s="13">
        <v>0.60681974773945713</v>
      </c>
      <c r="H140" s="13">
        <v>0.61920382422393583</v>
      </c>
      <c r="I140" s="13">
        <v>0.63184063696319981</v>
      </c>
      <c r="J140" s="13">
        <v>0.64473534383999986</v>
      </c>
      <c r="K140" s="13">
        <v>0.65789320799999984</v>
      </c>
      <c r="L140" s="13">
        <v>0.67131959999999991</v>
      </c>
      <c r="M140" s="13">
        <v>0.68501999999999996</v>
      </c>
      <c r="N140" s="14">
        <v>0.69899999999999995</v>
      </c>
      <c r="O140" s="15">
        <v>0.68501999999999996</v>
      </c>
      <c r="P140" s="17">
        <f t="shared" si="95"/>
        <v>1.3544674172108435E-2</v>
      </c>
      <c r="Q140" s="17">
        <f t="shared" si="96"/>
        <v>1.3544674172108435E-2</v>
      </c>
      <c r="R140" s="17">
        <f t="shared" si="97"/>
        <v>1.3544674172108433E-2</v>
      </c>
      <c r="S140" s="17">
        <f t="shared" si="98"/>
        <v>1.3544674172108433E-2</v>
      </c>
      <c r="T140" s="17">
        <f t="shared" si="99"/>
        <v>1.3544674172108433E-2</v>
      </c>
      <c r="U140" s="17">
        <f t="shared" si="100"/>
        <v>1.3544674172108431E-2</v>
      </c>
      <c r="V140" s="17">
        <f t="shared" si="101"/>
        <v>1.3544674172108433E-2</v>
      </c>
      <c r="W140" s="17">
        <f t="shared" si="102"/>
        <v>1.3544674172108435E-2</v>
      </c>
      <c r="X140" s="21">
        <f t="shared" si="103"/>
        <v>1.3544674172108435E-2</v>
      </c>
      <c r="Y140" s="22">
        <f t="shared" si="104"/>
        <v>1.3544674172108435E-2</v>
      </c>
      <c r="Z140" s="7" t="s">
        <v>33</v>
      </c>
      <c r="AA140" s="32" t="s">
        <v>223</v>
      </c>
      <c r="AB140" s="4" t="s">
        <v>12</v>
      </c>
      <c r="AC140" s="4" t="s">
        <v>201</v>
      </c>
    </row>
    <row r="141" spans="1:29" ht="15.75" hidden="1">
      <c r="A141" t="s">
        <v>349</v>
      </c>
      <c r="B141" s="4" t="str">
        <f t="shared" ca="1" si="92"/>
        <v>Аруба</v>
      </c>
      <c r="C141" s="5" t="s">
        <v>5</v>
      </c>
      <c r="D141" s="6" t="s">
        <v>6</v>
      </c>
      <c r="E141" s="4" t="str">
        <f t="shared" ca="1" si="93"/>
        <v xml:space="preserve">F Строительство </v>
      </c>
      <c r="F141" s="13">
        <v>5.5299596467816077</v>
      </c>
      <c r="G141" s="13">
        <v>5.6428159661036812</v>
      </c>
      <c r="H141" s="13">
        <v>5.7579754756160009</v>
      </c>
      <c r="I141" s="13">
        <v>5.8754851792000009</v>
      </c>
      <c r="J141" s="13">
        <v>5.9953930400000006</v>
      </c>
      <c r="K141" s="13">
        <v>6.1177480000000006</v>
      </c>
      <c r="L141" s="13">
        <v>6.2426000000000004</v>
      </c>
      <c r="M141" s="13">
        <v>6.37</v>
      </c>
      <c r="N141" s="14">
        <v>6.5</v>
      </c>
      <c r="O141" s="15">
        <v>6.37</v>
      </c>
      <c r="P141" s="17">
        <f t="shared" si="95"/>
        <v>0.12595190574922013</v>
      </c>
      <c r="Q141" s="17">
        <f t="shared" si="96"/>
        <v>0.12595190574922013</v>
      </c>
      <c r="R141" s="17">
        <f t="shared" si="97"/>
        <v>0.12595190574922011</v>
      </c>
      <c r="S141" s="17">
        <f t="shared" si="98"/>
        <v>0.12595190574922011</v>
      </c>
      <c r="T141" s="17">
        <f t="shared" si="99"/>
        <v>0.12595190574922008</v>
      </c>
      <c r="U141" s="17">
        <f t="shared" si="100"/>
        <v>0.12595190574922008</v>
      </c>
      <c r="V141" s="17">
        <f t="shared" si="101"/>
        <v>0.12595190574922008</v>
      </c>
      <c r="W141" s="17">
        <f t="shared" si="102"/>
        <v>0.12595190574922008</v>
      </c>
      <c r="X141" s="21">
        <f t="shared" si="103"/>
        <v>0.12595190574922008</v>
      </c>
      <c r="Y141" s="22">
        <f t="shared" si="104"/>
        <v>0.12595190574922008</v>
      </c>
      <c r="Z141" s="5" t="s">
        <v>33</v>
      </c>
      <c r="AA141" s="32" t="s">
        <v>223</v>
      </c>
      <c r="AB141" s="4" t="s">
        <v>13</v>
      </c>
      <c r="AC141" s="4" t="s">
        <v>200</v>
      </c>
    </row>
    <row r="142" spans="1:29" ht="47.25" hidden="1">
      <c r="A142" t="s">
        <v>349</v>
      </c>
      <c r="B142" s="4" t="str">
        <f t="shared" ca="1" si="92"/>
        <v>Аруба</v>
      </c>
      <c r="C142" s="8" t="s">
        <v>5</v>
      </c>
      <c r="D142" s="3" t="s">
        <v>6</v>
      </c>
      <c r="E142" s="4" t="str">
        <f t="shared" ca="1" si="93"/>
        <v xml:space="preserve">G Оптовая и розничная торгоалв, ремонт автомашин, мотоциклов и личного имущества домохозяйств </v>
      </c>
      <c r="F142" s="13">
        <v>6.1961070934631435</v>
      </c>
      <c r="G142" s="13">
        <v>6.3225582586358611</v>
      </c>
      <c r="H142" s="13">
        <v>6.4515900598325118</v>
      </c>
      <c r="I142" s="13">
        <v>6.5832551630943996</v>
      </c>
      <c r="J142" s="13">
        <v>6.7176073092799999</v>
      </c>
      <c r="K142" s="13">
        <v>6.8547013359999998</v>
      </c>
      <c r="L142" s="13">
        <v>6.9945931999999997</v>
      </c>
      <c r="M142" s="13">
        <v>7.13734</v>
      </c>
      <c r="N142" s="14">
        <v>7.2830000000000004</v>
      </c>
      <c r="O142" s="15">
        <v>7.13734</v>
      </c>
      <c r="P142" s="17">
        <f t="shared" si="95"/>
        <v>0.14112426608793383</v>
      </c>
      <c r="Q142" s="17">
        <f t="shared" si="96"/>
        <v>0.14112426608793383</v>
      </c>
      <c r="R142" s="17">
        <f t="shared" si="97"/>
        <v>0.14112426608793383</v>
      </c>
      <c r="S142" s="17">
        <f t="shared" si="98"/>
        <v>0.14112426608793383</v>
      </c>
      <c r="T142" s="17">
        <f t="shared" si="99"/>
        <v>0.14112426608793383</v>
      </c>
      <c r="U142" s="17">
        <f t="shared" si="100"/>
        <v>0.1411242660879338</v>
      </c>
      <c r="V142" s="17">
        <f t="shared" si="101"/>
        <v>0.1411242660879338</v>
      </c>
      <c r="W142" s="17">
        <f t="shared" si="102"/>
        <v>0.1411242660879338</v>
      </c>
      <c r="X142" s="21">
        <f t="shared" si="103"/>
        <v>0.14112426608793383</v>
      </c>
      <c r="Y142" s="22">
        <f t="shared" si="104"/>
        <v>0.1411242660879338</v>
      </c>
      <c r="Z142" s="8" t="s">
        <v>33</v>
      </c>
      <c r="AA142" s="32" t="s">
        <v>223</v>
      </c>
      <c r="AB142" s="4" t="s">
        <v>14</v>
      </c>
      <c r="AC142" s="4" t="s">
        <v>203</v>
      </c>
    </row>
    <row r="143" spans="1:29" ht="15.75" hidden="1">
      <c r="A143" t="s">
        <v>349</v>
      </c>
      <c r="B143" s="4" t="str">
        <f t="shared" ca="1" si="92"/>
        <v>Аруба</v>
      </c>
      <c r="C143" s="5" t="s">
        <v>5</v>
      </c>
      <c r="D143" s="3" t="s">
        <v>6</v>
      </c>
      <c r="E143" s="4" t="str">
        <f t="shared" ca="1" si="93"/>
        <v xml:space="preserve">H Отели и рестораны </v>
      </c>
      <c r="F143" s="13">
        <v>7.4118474527325144</v>
      </c>
      <c r="G143" s="13">
        <v>7.5631096456454232</v>
      </c>
      <c r="H143" s="13">
        <v>7.7174588220871669</v>
      </c>
      <c r="I143" s="13">
        <v>7.8749579817215993</v>
      </c>
      <c r="J143" s="13">
        <v>8.0356714099199991</v>
      </c>
      <c r="K143" s="13">
        <v>8.1996647039999999</v>
      </c>
      <c r="L143" s="13">
        <v>8.3670048000000001</v>
      </c>
      <c r="M143" s="13">
        <v>8.5377600000000005</v>
      </c>
      <c r="N143" s="14">
        <v>8.7119999999999997</v>
      </c>
      <c r="O143" s="15">
        <v>8.5377600000000005</v>
      </c>
      <c r="P143" s="17">
        <f t="shared" si="95"/>
        <v>0.16881430813649312</v>
      </c>
      <c r="Q143" s="17">
        <f t="shared" si="96"/>
        <v>0.16881430813649312</v>
      </c>
      <c r="R143" s="17">
        <f t="shared" si="97"/>
        <v>0.16881430813649312</v>
      </c>
      <c r="S143" s="17">
        <f t="shared" si="98"/>
        <v>0.16881430813649312</v>
      </c>
      <c r="T143" s="17">
        <f t="shared" si="99"/>
        <v>0.16881430813649309</v>
      </c>
      <c r="U143" s="17">
        <f t="shared" si="100"/>
        <v>0.16881430813649312</v>
      </c>
      <c r="V143" s="17">
        <f t="shared" si="101"/>
        <v>0.16881430813649312</v>
      </c>
      <c r="W143" s="17">
        <f t="shared" si="102"/>
        <v>0.16881430813649312</v>
      </c>
      <c r="X143" s="21">
        <f t="shared" si="103"/>
        <v>0.16881430813649312</v>
      </c>
      <c r="Y143" s="22">
        <f t="shared" si="104"/>
        <v>0.16881430813649312</v>
      </c>
      <c r="Z143" s="5" t="s">
        <v>33</v>
      </c>
      <c r="AA143" s="32" t="s">
        <v>223</v>
      </c>
      <c r="AB143" s="4" t="s">
        <v>15</v>
      </c>
      <c r="AC143" s="4" t="s">
        <v>202</v>
      </c>
    </row>
    <row r="144" spans="1:29" ht="31.5" hidden="1">
      <c r="A144" t="s">
        <v>349</v>
      </c>
      <c r="B144" s="4" t="str">
        <f t="shared" ca="1" si="92"/>
        <v>Аруба</v>
      </c>
      <c r="C144" s="5" t="s">
        <v>5</v>
      </c>
      <c r="D144" s="3" t="s">
        <v>6</v>
      </c>
      <c r="E144" s="4" t="str">
        <f t="shared" ca="1" si="93"/>
        <v xml:space="preserve">I Транспорт, складское хозяйство и связь </v>
      </c>
      <c r="F144" s="13">
        <v>2.409360879951616</v>
      </c>
      <c r="G144" s="13">
        <v>2.4585315101547103</v>
      </c>
      <c r="H144" s="13">
        <v>2.5087056226068474</v>
      </c>
      <c r="I144" s="13">
        <v>2.5599036965375994</v>
      </c>
      <c r="J144" s="13">
        <v>2.6121466291199993</v>
      </c>
      <c r="K144" s="13">
        <v>2.6654557439999995</v>
      </c>
      <c r="L144" s="13">
        <v>2.7198527999999995</v>
      </c>
      <c r="M144" s="13">
        <v>2.7753599999999996</v>
      </c>
      <c r="N144" s="14">
        <v>2.8319999999999999</v>
      </c>
      <c r="O144" s="15">
        <v>2.7753599999999996</v>
      </c>
      <c r="P144" s="17">
        <f t="shared" si="95"/>
        <v>5.4876276474121723E-2</v>
      </c>
      <c r="Q144" s="17">
        <f t="shared" si="96"/>
        <v>5.4876276474121723E-2</v>
      </c>
      <c r="R144" s="17">
        <f t="shared" si="97"/>
        <v>5.4876276474121723E-2</v>
      </c>
      <c r="S144" s="17">
        <f t="shared" si="98"/>
        <v>5.4876276474121723E-2</v>
      </c>
      <c r="T144" s="17">
        <f t="shared" si="99"/>
        <v>5.4876276474121716E-2</v>
      </c>
      <c r="U144" s="17">
        <f t="shared" si="100"/>
        <v>5.4876276474121716E-2</v>
      </c>
      <c r="V144" s="17">
        <f t="shared" si="101"/>
        <v>5.4876276474121716E-2</v>
      </c>
      <c r="W144" s="17">
        <f t="shared" si="102"/>
        <v>5.4876276474121716E-2</v>
      </c>
      <c r="X144" s="21">
        <f t="shared" si="103"/>
        <v>5.4876276474121723E-2</v>
      </c>
      <c r="Y144" s="22">
        <f t="shared" si="104"/>
        <v>5.4876276474121716E-2</v>
      </c>
      <c r="Z144" s="5" t="s">
        <v>33</v>
      </c>
      <c r="AA144" s="32" t="s">
        <v>223</v>
      </c>
      <c r="AB144" s="4" t="s">
        <v>16</v>
      </c>
      <c r="AC144" s="4" t="s">
        <v>204</v>
      </c>
    </row>
    <row r="145" spans="1:41" ht="15.75" hidden="1">
      <c r="A145" t="s">
        <v>349</v>
      </c>
      <c r="B145" s="4" t="str">
        <f t="shared" ca="1" si="92"/>
        <v>Аруба</v>
      </c>
      <c r="C145" s="5" t="s">
        <v>5</v>
      </c>
      <c r="D145" s="3" t="s">
        <v>6</v>
      </c>
      <c r="E145" s="4" t="str">
        <f t="shared" ca="1" si="93"/>
        <v>J Финансовое посредничество</v>
      </c>
      <c r="F145" s="13">
        <v>1.6207035580183013</v>
      </c>
      <c r="G145" s="13">
        <v>1.6537791408350013</v>
      </c>
      <c r="H145" s="13">
        <v>1.6875297355459198</v>
      </c>
      <c r="I145" s="13">
        <v>1.7219691179039998</v>
      </c>
      <c r="J145" s="13">
        <v>1.7571113447999998</v>
      </c>
      <c r="K145" s="13">
        <v>1.7929707599999998</v>
      </c>
      <c r="L145" s="13">
        <v>1.8295619999999999</v>
      </c>
      <c r="M145" s="13">
        <v>1.8669</v>
      </c>
      <c r="N145" s="14">
        <v>1.905</v>
      </c>
      <c r="O145" s="15">
        <v>1.8669</v>
      </c>
      <c r="P145" s="17">
        <f t="shared" si="95"/>
        <v>3.6913596992656041E-2</v>
      </c>
      <c r="Q145" s="17">
        <f t="shared" si="96"/>
        <v>3.6913596992656034E-2</v>
      </c>
      <c r="R145" s="17">
        <f t="shared" si="97"/>
        <v>3.6913596992656041E-2</v>
      </c>
      <c r="S145" s="17">
        <f t="shared" si="98"/>
        <v>3.6913596992656034E-2</v>
      </c>
      <c r="T145" s="17">
        <f t="shared" si="99"/>
        <v>3.6913596992656034E-2</v>
      </c>
      <c r="U145" s="17">
        <f t="shared" si="100"/>
        <v>3.6913596992656034E-2</v>
      </c>
      <c r="V145" s="17">
        <f t="shared" si="101"/>
        <v>3.6913596992656034E-2</v>
      </c>
      <c r="W145" s="17">
        <f t="shared" si="102"/>
        <v>3.6913596992656034E-2</v>
      </c>
      <c r="X145" s="21">
        <f t="shared" si="103"/>
        <v>3.6913596992656034E-2</v>
      </c>
      <c r="Y145" s="22">
        <f t="shared" si="104"/>
        <v>3.6913596992656034E-2</v>
      </c>
      <c r="Z145" s="5" t="s">
        <v>33</v>
      </c>
      <c r="AA145" s="32" t="s">
        <v>223</v>
      </c>
      <c r="AB145" s="4" t="s">
        <v>17</v>
      </c>
      <c r="AC145" s="4" t="s">
        <v>205</v>
      </c>
    </row>
    <row r="146" spans="1:41" ht="31.5" hidden="1">
      <c r="A146" t="s">
        <v>349</v>
      </c>
      <c r="B146" s="4" t="str">
        <f t="shared" ca="1" si="92"/>
        <v>Аруба</v>
      </c>
      <c r="C146" s="5" t="s">
        <v>5</v>
      </c>
      <c r="D146" s="3" t="s">
        <v>6</v>
      </c>
      <c r="E146" s="4" t="str">
        <f t="shared" ca="1" si="93"/>
        <v>K Недвижимость, аренда и деловая активность</v>
      </c>
      <c r="F146" s="13">
        <v>5.794546946804541</v>
      </c>
      <c r="G146" s="13">
        <v>5.9128030069434097</v>
      </c>
      <c r="H146" s="13">
        <v>6.0334724560647039</v>
      </c>
      <c r="I146" s="13">
        <v>6.1566045470048003</v>
      </c>
      <c r="J146" s="13">
        <v>6.2822495377600003</v>
      </c>
      <c r="K146" s="13">
        <v>6.4104587120000005</v>
      </c>
      <c r="L146" s="13">
        <v>6.5412844000000003</v>
      </c>
      <c r="M146" s="13">
        <v>6.6747800000000002</v>
      </c>
      <c r="N146" s="14">
        <v>6.8109999999999999</v>
      </c>
      <c r="O146" s="15">
        <v>6.6747800000000002</v>
      </c>
      <c r="P146" s="17">
        <f t="shared" si="95"/>
        <v>0.13197822000891354</v>
      </c>
      <c r="Q146" s="17">
        <f t="shared" si="96"/>
        <v>0.13197822000891354</v>
      </c>
      <c r="R146" s="17">
        <f t="shared" si="97"/>
        <v>0.13197822000891354</v>
      </c>
      <c r="S146" s="17">
        <f t="shared" si="98"/>
        <v>0.13197822000891354</v>
      </c>
      <c r="T146" s="17">
        <f t="shared" si="99"/>
        <v>0.13197822000891354</v>
      </c>
      <c r="U146" s="17">
        <f t="shared" si="100"/>
        <v>0.13197822000891354</v>
      </c>
      <c r="V146" s="17">
        <f t="shared" si="101"/>
        <v>0.13197822000891352</v>
      </c>
      <c r="W146" s="17">
        <f t="shared" si="102"/>
        <v>0.13197822000891352</v>
      </c>
      <c r="X146" s="21">
        <f t="shared" si="103"/>
        <v>0.13197822000891352</v>
      </c>
      <c r="Y146" s="22">
        <f t="shared" si="104"/>
        <v>0.13197822000891352</v>
      </c>
      <c r="Z146" s="5" t="s">
        <v>33</v>
      </c>
      <c r="AA146" s="32" t="s">
        <v>223</v>
      </c>
      <c r="AB146" s="4" t="s">
        <v>18</v>
      </c>
      <c r="AC146" s="4" t="s">
        <v>206</v>
      </c>
    </row>
    <row r="147" spans="1:41" ht="47.25" hidden="1">
      <c r="A147" t="s">
        <v>349</v>
      </c>
      <c r="B147" s="4" t="str">
        <f t="shared" ca="1" si="92"/>
        <v>Аруба</v>
      </c>
      <c r="C147" s="5" t="s">
        <v>5</v>
      </c>
      <c r="D147" s="3" t="s">
        <v>6</v>
      </c>
      <c r="E147" s="4" t="str">
        <f t="shared" ca="1" si="93"/>
        <v>L Государственное управление и оборона; обязательное соц.страхование</v>
      </c>
      <c r="F147" s="13">
        <v>3.3885891189432509</v>
      </c>
      <c r="G147" s="13">
        <v>3.4577439989216847</v>
      </c>
      <c r="H147" s="13">
        <v>3.5283102029813111</v>
      </c>
      <c r="I147" s="13">
        <v>3.6003165336543992</v>
      </c>
      <c r="J147" s="13">
        <v>3.6737923812799993</v>
      </c>
      <c r="K147" s="13">
        <v>3.7487677359999996</v>
      </c>
      <c r="L147" s="13">
        <v>3.8252731999999998</v>
      </c>
      <c r="M147" s="13">
        <v>3.90334</v>
      </c>
      <c r="N147" s="14">
        <v>3.9830000000000001</v>
      </c>
      <c r="O147" s="15">
        <v>3.90334</v>
      </c>
      <c r="P147" s="17">
        <f t="shared" si="95"/>
        <v>7.7179452399868231E-2</v>
      </c>
      <c r="Q147" s="17">
        <f t="shared" si="96"/>
        <v>7.7179452399868231E-2</v>
      </c>
      <c r="R147" s="17">
        <f t="shared" si="97"/>
        <v>7.7179452399868231E-2</v>
      </c>
      <c r="S147" s="17">
        <f t="shared" si="98"/>
        <v>7.7179452399868231E-2</v>
      </c>
      <c r="T147" s="17">
        <f t="shared" si="99"/>
        <v>7.7179452399868231E-2</v>
      </c>
      <c r="U147" s="17">
        <f t="shared" si="100"/>
        <v>7.7179452399868231E-2</v>
      </c>
      <c r="V147" s="17">
        <f t="shared" si="101"/>
        <v>7.7179452399868231E-2</v>
      </c>
      <c r="W147" s="17">
        <f t="shared" si="102"/>
        <v>7.7179452399868231E-2</v>
      </c>
      <c r="X147" s="21">
        <f t="shared" si="103"/>
        <v>7.7179452399868231E-2</v>
      </c>
      <c r="Y147" s="22">
        <f t="shared" si="104"/>
        <v>7.7179452399868231E-2</v>
      </c>
      <c r="Z147" s="5" t="s">
        <v>33</v>
      </c>
      <c r="AA147" s="32" t="s">
        <v>223</v>
      </c>
      <c r="AB147" s="4" t="s">
        <v>19</v>
      </c>
      <c r="AC147" s="4" t="s">
        <v>215</v>
      </c>
    </row>
    <row r="148" spans="1:41" ht="15.75" hidden="1">
      <c r="A148" t="s">
        <v>349</v>
      </c>
      <c r="B148" s="4" t="str">
        <f t="shared" ca="1" si="92"/>
        <v>Аруба</v>
      </c>
      <c r="C148" s="5" t="s">
        <v>5</v>
      </c>
      <c r="D148" s="3" t="s">
        <v>6</v>
      </c>
      <c r="E148" s="4" t="str">
        <f t="shared" ca="1" si="93"/>
        <v>M Образование</v>
      </c>
      <c r="F148" s="13">
        <v>1.351862442882457</v>
      </c>
      <c r="G148" s="13">
        <v>1.3794514723290379</v>
      </c>
      <c r="H148" s="13">
        <v>1.4076035431928957</v>
      </c>
      <c r="I148" s="13">
        <v>1.4363301461151998</v>
      </c>
      <c r="J148" s="13">
        <v>1.4656430062399999</v>
      </c>
      <c r="K148" s="13">
        <v>1.495554088</v>
      </c>
      <c r="L148" s="13">
        <v>1.5260756</v>
      </c>
      <c r="M148" s="13">
        <v>1.55722</v>
      </c>
      <c r="N148" s="14">
        <v>1.589</v>
      </c>
      <c r="O148" s="15">
        <v>1.55722</v>
      </c>
      <c r="P148" s="17">
        <f t="shared" si="95"/>
        <v>3.0790396651617032E-2</v>
      </c>
      <c r="Q148" s="17">
        <f t="shared" si="96"/>
        <v>3.0790396651617029E-2</v>
      </c>
      <c r="R148" s="17">
        <f t="shared" si="97"/>
        <v>3.0790396651617029E-2</v>
      </c>
      <c r="S148" s="17">
        <f t="shared" si="98"/>
        <v>3.0790396651617029E-2</v>
      </c>
      <c r="T148" s="17">
        <f t="shared" si="99"/>
        <v>3.0790396651617029E-2</v>
      </c>
      <c r="U148" s="17">
        <f t="shared" si="100"/>
        <v>3.0790396651617029E-2</v>
      </c>
      <c r="V148" s="17">
        <f t="shared" si="101"/>
        <v>3.0790396651617029E-2</v>
      </c>
      <c r="W148" s="17">
        <f t="shared" si="102"/>
        <v>3.0790396651617029E-2</v>
      </c>
      <c r="X148" s="21">
        <f t="shared" si="103"/>
        <v>3.0790396651617029E-2</v>
      </c>
      <c r="Y148" s="22">
        <f t="shared" si="104"/>
        <v>3.0790396651617029E-2</v>
      </c>
      <c r="Z148" s="5" t="s">
        <v>33</v>
      </c>
      <c r="AA148" s="32" t="s">
        <v>223</v>
      </c>
      <c r="AB148" s="4" t="s">
        <v>20</v>
      </c>
      <c r="AC148" s="4" t="s">
        <v>207</v>
      </c>
    </row>
    <row r="149" spans="1:41" ht="31.5" hidden="1">
      <c r="A149" t="s">
        <v>349</v>
      </c>
      <c r="B149" s="4" t="str">
        <f t="shared" ca="1" si="92"/>
        <v>Аруба</v>
      </c>
      <c r="C149" s="5" t="s">
        <v>5</v>
      </c>
      <c r="D149" s="3" t="s">
        <v>6</v>
      </c>
      <c r="E149" s="4" t="str">
        <f t="shared" ca="1" si="93"/>
        <v>N Здравоохранение и социальная работа</v>
      </c>
      <c r="F149" s="13">
        <v>2.7028741227423323</v>
      </c>
      <c r="G149" s="13">
        <v>2.7580348191248287</v>
      </c>
      <c r="H149" s="13">
        <v>2.8143212440049274</v>
      </c>
      <c r="I149" s="13">
        <v>2.8717563714335994</v>
      </c>
      <c r="J149" s="13">
        <v>2.9303636443199994</v>
      </c>
      <c r="K149" s="13">
        <v>2.9901669839999996</v>
      </c>
      <c r="L149" s="13">
        <v>3.0511907999999996</v>
      </c>
      <c r="M149" s="13">
        <v>3.1134599999999999</v>
      </c>
      <c r="N149" s="14">
        <v>3.177</v>
      </c>
      <c r="O149" s="15">
        <v>3.1134599999999999</v>
      </c>
      <c r="P149" s="17">
        <f t="shared" si="95"/>
        <v>6.156141608696495E-2</v>
      </c>
      <c r="Q149" s="17">
        <f t="shared" si="96"/>
        <v>6.1561416086964943E-2</v>
      </c>
      <c r="R149" s="17">
        <f t="shared" si="97"/>
        <v>6.156141608696495E-2</v>
      </c>
      <c r="S149" s="17">
        <f t="shared" si="98"/>
        <v>6.1561416086964943E-2</v>
      </c>
      <c r="T149" s="17">
        <f t="shared" si="99"/>
        <v>6.1561416086964936E-2</v>
      </c>
      <c r="U149" s="17">
        <f t="shared" si="100"/>
        <v>6.1561416086964936E-2</v>
      </c>
      <c r="V149" s="17">
        <f t="shared" si="101"/>
        <v>6.1561416086964936E-2</v>
      </c>
      <c r="W149" s="17">
        <f t="shared" si="102"/>
        <v>6.1561416086964943E-2</v>
      </c>
      <c r="X149" s="21">
        <f t="shared" si="103"/>
        <v>6.156141608696495E-2</v>
      </c>
      <c r="Y149" s="22">
        <f t="shared" si="104"/>
        <v>6.1561416086964943E-2</v>
      </c>
      <c r="Z149" s="5" t="s">
        <v>33</v>
      </c>
      <c r="AA149" s="32" t="s">
        <v>223</v>
      </c>
      <c r="AB149" s="4" t="s">
        <v>21</v>
      </c>
      <c r="AC149" s="4" t="s">
        <v>209</v>
      </c>
    </row>
    <row r="150" spans="1:41" ht="31.5" hidden="1">
      <c r="A150" t="s">
        <v>349</v>
      </c>
      <c r="B150" s="4" t="str">
        <f t="shared" ca="1" si="92"/>
        <v>Аруба</v>
      </c>
      <c r="C150" s="5" t="s">
        <v>5</v>
      </c>
      <c r="D150" s="3" t="s">
        <v>6</v>
      </c>
      <c r="E150" s="4" t="str">
        <f t="shared" ca="1" si="93"/>
        <v>O Другие коммунальные, социальные и личные виды услуг</v>
      </c>
      <c r="F150" s="13">
        <v>2.7377554066681853</v>
      </c>
      <c r="G150" s="13">
        <v>2.7936279659879442</v>
      </c>
      <c r="H150" s="13">
        <v>2.8506407816203514</v>
      </c>
      <c r="I150" s="13">
        <v>2.9088171241023995</v>
      </c>
      <c r="J150" s="13">
        <v>2.9681807388799997</v>
      </c>
      <c r="K150" s="13">
        <v>3.0287558559999996</v>
      </c>
      <c r="L150" s="13">
        <v>3.0905671999999997</v>
      </c>
      <c r="M150" s="13">
        <v>3.1536399999999998</v>
      </c>
      <c r="N150" s="14">
        <v>3.218</v>
      </c>
      <c r="O150" s="15">
        <v>3.1536399999999998</v>
      </c>
      <c r="P150" s="17">
        <f t="shared" si="95"/>
        <v>6.2355881953998486E-2</v>
      </c>
      <c r="Q150" s="17">
        <f t="shared" si="96"/>
        <v>6.2355881953998486E-2</v>
      </c>
      <c r="R150" s="17">
        <f t="shared" si="97"/>
        <v>6.2355881953998486E-2</v>
      </c>
      <c r="S150" s="17">
        <f t="shared" si="98"/>
        <v>6.2355881953998486E-2</v>
      </c>
      <c r="T150" s="17">
        <f t="shared" si="99"/>
        <v>6.2355881953998486E-2</v>
      </c>
      <c r="U150" s="17">
        <f t="shared" si="100"/>
        <v>6.2355881953998479E-2</v>
      </c>
      <c r="V150" s="17">
        <f t="shared" si="101"/>
        <v>6.2355881953998486E-2</v>
      </c>
      <c r="W150" s="17">
        <f t="shared" si="102"/>
        <v>6.2355881953998486E-2</v>
      </c>
      <c r="X150" s="21">
        <f t="shared" si="103"/>
        <v>6.2355881953998486E-2</v>
      </c>
      <c r="Y150" s="22">
        <f t="shared" si="104"/>
        <v>6.2355881953998486E-2</v>
      </c>
      <c r="Z150" s="5" t="s">
        <v>33</v>
      </c>
      <c r="AA150" s="32" t="s">
        <v>223</v>
      </c>
      <c r="AB150" s="4" t="s">
        <v>26</v>
      </c>
      <c r="AC150" s="4" t="s">
        <v>217</v>
      </c>
    </row>
    <row r="151" spans="1:41" ht="31.5" hidden="1">
      <c r="A151" t="s">
        <v>349</v>
      </c>
      <c r="B151" s="4" t="str">
        <f t="shared" ca="1" si="92"/>
        <v>Аруба</v>
      </c>
      <c r="C151" s="5" t="s">
        <v>5</v>
      </c>
      <c r="D151" s="3" t="s">
        <v>6</v>
      </c>
      <c r="E151" s="4" t="str">
        <f t="shared" ca="1" si="93"/>
        <v>Q Организации и органы вне пределов территории</v>
      </c>
      <c r="F151" s="13">
        <v>2.8075179745198919E-2</v>
      </c>
      <c r="G151" s="13">
        <v>2.8648142597141754E-2</v>
      </c>
      <c r="H151" s="13">
        <v>2.9232798568511995E-2</v>
      </c>
      <c r="I151" s="13">
        <v>2.9829386294399997E-2</v>
      </c>
      <c r="J151" s="13">
        <v>3.0438149279999997E-2</v>
      </c>
      <c r="K151" s="13">
        <v>3.1059335999999996E-2</v>
      </c>
      <c r="L151" s="13">
        <v>3.1693199999999998E-2</v>
      </c>
      <c r="M151" s="13">
        <v>3.2340000000000001E-2</v>
      </c>
      <c r="N151" s="14">
        <v>3.3000000000000002E-2</v>
      </c>
      <c r="O151" s="15">
        <v>3.2340000000000001E-2</v>
      </c>
      <c r="P151" s="17">
        <f t="shared" si="95"/>
        <v>6.3944813688065572E-4</v>
      </c>
      <c r="Q151" s="17">
        <f t="shared" si="96"/>
        <v>6.3944813688065572E-4</v>
      </c>
      <c r="R151" s="17">
        <f t="shared" si="97"/>
        <v>6.3944813688065572E-4</v>
      </c>
      <c r="S151" s="17">
        <f t="shared" si="98"/>
        <v>6.3944813688065572E-4</v>
      </c>
      <c r="T151" s="17">
        <f t="shared" si="99"/>
        <v>6.3944813688065572E-4</v>
      </c>
      <c r="U151" s="17">
        <f t="shared" si="100"/>
        <v>6.3944813688065561E-4</v>
      </c>
      <c r="V151" s="17">
        <f t="shared" si="101"/>
        <v>6.3944813688065572E-4</v>
      </c>
      <c r="W151" s="17">
        <f t="shared" si="102"/>
        <v>6.3944813688065572E-4</v>
      </c>
      <c r="X151" s="21">
        <f t="shared" si="103"/>
        <v>6.3944813688065572E-4</v>
      </c>
      <c r="Y151" s="22">
        <f t="shared" si="104"/>
        <v>6.3944813688065572E-4</v>
      </c>
      <c r="Z151" s="5" t="s">
        <v>33</v>
      </c>
      <c r="AA151" s="32" t="s">
        <v>223</v>
      </c>
      <c r="AB151" s="4" t="s">
        <v>22</v>
      </c>
      <c r="AC151" s="4" t="s">
        <v>211</v>
      </c>
    </row>
    <row r="152" spans="1:41" ht="31.5" hidden="1">
      <c r="A152" t="s">
        <v>349</v>
      </c>
      <c r="B152" s="4" t="str">
        <f t="shared" ca="1" si="92"/>
        <v>Аруба</v>
      </c>
      <c r="C152" s="5" t="s">
        <v>5</v>
      </c>
      <c r="D152" s="3" t="s">
        <v>6</v>
      </c>
      <c r="E152" s="4" t="str">
        <f t="shared" ca="1" si="93"/>
        <v>X Неклассифицируемые по экономической деятельности</v>
      </c>
      <c r="F152" s="13">
        <v>7.4016382964615338E-2</v>
      </c>
      <c r="G152" s="13">
        <v>7.5526921392464627E-2</v>
      </c>
      <c r="H152" s="13">
        <v>7.7068287135167987E-2</v>
      </c>
      <c r="I152" s="13">
        <v>7.8641109321599983E-2</v>
      </c>
      <c r="J152" s="13">
        <v>8.0246029919999989E-2</v>
      </c>
      <c r="K152" s="13">
        <v>8.1883703999999988E-2</v>
      </c>
      <c r="L152" s="13">
        <v>8.3554799999999985E-2</v>
      </c>
      <c r="M152" s="13">
        <v>8.5259999999999989E-2</v>
      </c>
      <c r="N152" s="14">
        <v>8.6999999999999994E-2</v>
      </c>
      <c r="O152" s="15">
        <v>8.5259999999999989E-2</v>
      </c>
      <c r="P152" s="17">
        <f t="shared" si="95"/>
        <v>1.6858178154126381E-3</v>
      </c>
      <c r="Q152" s="17">
        <f t="shared" si="96"/>
        <v>1.6858178154126378E-3</v>
      </c>
      <c r="R152" s="17">
        <f t="shared" si="97"/>
        <v>1.6858178154126378E-3</v>
      </c>
      <c r="S152" s="17">
        <f t="shared" si="98"/>
        <v>1.6858178154126376E-3</v>
      </c>
      <c r="T152" s="17">
        <f t="shared" si="99"/>
        <v>1.6858178154126376E-3</v>
      </c>
      <c r="U152" s="17">
        <f t="shared" si="100"/>
        <v>1.6858178154126376E-3</v>
      </c>
      <c r="V152" s="17">
        <f t="shared" si="101"/>
        <v>1.6858178154126374E-3</v>
      </c>
      <c r="W152" s="17">
        <f t="shared" si="102"/>
        <v>1.6858178154126376E-3</v>
      </c>
      <c r="X152" s="21">
        <f t="shared" si="103"/>
        <v>1.6858178154126376E-3</v>
      </c>
      <c r="Y152" s="22">
        <f t="shared" si="104"/>
        <v>1.6858178154126376E-3</v>
      </c>
      <c r="Z152" s="5" t="s">
        <v>33</v>
      </c>
      <c r="AA152" s="32" t="s">
        <v>223</v>
      </c>
      <c r="AB152" s="4" t="s">
        <v>23</v>
      </c>
      <c r="AC152" s="4" t="s">
        <v>213</v>
      </c>
    </row>
    <row r="153" spans="1:41" ht="15.75" hidden="1">
      <c r="A153" t="s">
        <v>351</v>
      </c>
      <c r="B153" s="4" t="str">
        <f t="shared" ca="1" si="92"/>
        <v>Австралия</v>
      </c>
      <c r="C153" s="2" t="s">
        <v>5</v>
      </c>
      <c r="D153" s="3" t="s">
        <v>6</v>
      </c>
      <c r="E153" s="4" t="str">
        <f t="shared" ca="1" si="93"/>
        <v xml:space="preserve">Итого </v>
      </c>
      <c r="F153" s="43">
        <v>8720.2000000000007</v>
      </c>
      <c r="G153" s="43">
        <v>8951.2999999999993</v>
      </c>
      <c r="H153" s="43">
        <v>9081.4</v>
      </c>
      <c r="I153" s="43">
        <v>9245.7999999999993</v>
      </c>
      <c r="J153" s="43">
        <v>9464.9</v>
      </c>
      <c r="K153" s="43">
        <v>9623.2999999999993</v>
      </c>
      <c r="L153" s="43">
        <v>9968.6</v>
      </c>
      <c r="M153" s="43">
        <v>10218.299999999999</v>
      </c>
      <c r="N153" s="43">
        <v>10512.3</v>
      </c>
      <c r="O153" s="43">
        <v>10740.5</v>
      </c>
      <c r="P153" s="21">
        <f t="shared" ref="P153:Y153" si="105">F153/F$153</f>
        <v>1</v>
      </c>
      <c r="Q153" s="21">
        <f t="shared" si="105"/>
        <v>1</v>
      </c>
      <c r="R153" s="21">
        <f t="shared" si="105"/>
        <v>1</v>
      </c>
      <c r="S153" s="21">
        <f t="shared" si="105"/>
        <v>1</v>
      </c>
      <c r="T153" s="21">
        <f t="shared" si="105"/>
        <v>1</v>
      </c>
      <c r="U153" s="21">
        <f t="shared" si="105"/>
        <v>1</v>
      </c>
      <c r="V153" s="21">
        <f t="shared" si="105"/>
        <v>1</v>
      </c>
      <c r="W153" s="21">
        <f t="shared" si="105"/>
        <v>1</v>
      </c>
      <c r="X153" s="21">
        <f t="shared" si="105"/>
        <v>1</v>
      </c>
      <c r="Y153" s="21">
        <f t="shared" si="105"/>
        <v>1</v>
      </c>
      <c r="Z153" s="35" t="s">
        <v>34</v>
      </c>
      <c r="AA153" s="32" t="s">
        <v>224</v>
      </c>
      <c r="AB153" s="4" t="s">
        <v>7</v>
      </c>
      <c r="AC153" s="4" t="s">
        <v>214</v>
      </c>
      <c r="AD153" s="27">
        <f>F153/F153</f>
        <v>1</v>
      </c>
      <c r="AE153" s="27">
        <f>G153/F153</f>
        <v>1.0265016857411526</v>
      </c>
      <c r="AF153" s="27">
        <f t="shared" ref="AF153:AM153" si="106">H153/G153</f>
        <v>1.0145342017360608</v>
      </c>
      <c r="AG153" s="27">
        <f t="shared" si="106"/>
        <v>1.0181029356707114</v>
      </c>
      <c r="AH153" s="27">
        <f t="shared" si="106"/>
        <v>1.0236972463172469</v>
      </c>
      <c r="AI153" s="27">
        <f t="shared" si="106"/>
        <v>1.0167355175437669</v>
      </c>
      <c r="AJ153" s="27">
        <f t="shared" si="106"/>
        <v>1.0358816622156641</v>
      </c>
      <c r="AK153" s="27">
        <f t="shared" si="106"/>
        <v>1.0250486527696967</v>
      </c>
      <c r="AL153" s="27">
        <f t="shared" si="106"/>
        <v>1.0287719092216905</v>
      </c>
      <c r="AM153" s="27">
        <f t="shared" si="106"/>
        <v>1.0217079040742749</v>
      </c>
      <c r="AN153" s="27"/>
      <c r="AO153" s="27"/>
    </row>
    <row r="154" spans="1:41" ht="31.5" hidden="1">
      <c r="A154" t="s">
        <v>351</v>
      </c>
      <c r="B154" s="4" t="str">
        <f t="shared" ca="1" si="92"/>
        <v>Австралия</v>
      </c>
      <c r="C154" s="5" t="s">
        <v>5</v>
      </c>
      <c r="D154" s="6" t="s">
        <v>6</v>
      </c>
      <c r="E154" s="4" t="str">
        <f t="shared" ca="1" si="93"/>
        <v xml:space="preserve">A Сельское, лесное и охотничье хоз-во </v>
      </c>
      <c r="F154" s="14">
        <v>418.6</v>
      </c>
      <c r="G154" s="14">
        <v>425.6</v>
      </c>
      <c r="H154" s="14">
        <v>420.4</v>
      </c>
      <c r="I154" s="14">
        <v>387.9</v>
      </c>
      <c r="J154" s="14">
        <v>348.3</v>
      </c>
      <c r="K154" s="14">
        <v>343.3</v>
      </c>
      <c r="L154" s="14">
        <v>342.1</v>
      </c>
      <c r="M154" s="14">
        <v>340.2</v>
      </c>
      <c r="N154" s="14">
        <v>339.7</v>
      </c>
      <c r="O154" s="14">
        <v>343.5</v>
      </c>
      <c r="P154" s="21">
        <f t="shared" ref="P154:P170" si="107">F154/F$153</f>
        <v>4.8003486158574346E-2</v>
      </c>
      <c r="Q154" s="21">
        <f t="shared" ref="Q154:Q170" si="108">G154/G$153</f>
        <v>4.7546166478612054E-2</v>
      </c>
      <c r="R154" s="21">
        <f t="shared" ref="R154:R170" si="109">H154/H$153</f>
        <v>4.6292421873279449E-2</v>
      </c>
      <c r="S154" s="21">
        <f t="shared" ref="S154:S170" si="110">I154/I$153</f>
        <v>4.1954184602738538E-2</v>
      </c>
      <c r="T154" s="21">
        <f t="shared" ref="T154:T170" si="111">J154/J$153</f>
        <v>3.6799120962714878E-2</v>
      </c>
      <c r="U154" s="21">
        <f t="shared" ref="U154:U170" si="112">K154/K$153</f>
        <v>3.5673833300427095E-2</v>
      </c>
      <c r="V154" s="21">
        <f t="shared" ref="V154:V170" si="113">L154/L$153</f>
        <v>3.4317757759364402E-2</v>
      </c>
      <c r="W154" s="21">
        <f t="shared" ref="W154:W170" si="114">M154/M$153</f>
        <v>3.3293209242241863E-2</v>
      </c>
      <c r="X154" s="21">
        <f t="shared" ref="X154:X170" si="115">N154/N$153</f>
        <v>3.2314526792424116E-2</v>
      </c>
      <c r="Y154" s="21">
        <f t="shared" ref="Y154:Y170" si="116">O154/O$153</f>
        <v>3.1981751315115686E-2</v>
      </c>
      <c r="Z154" s="36" t="s">
        <v>34</v>
      </c>
      <c r="AA154" s="32" t="s">
        <v>224</v>
      </c>
      <c r="AB154" s="4" t="s">
        <v>8</v>
      </c>
      <c r="AC154" s="4" t="s">
        <v>193</v>
      </c>
    </row>
    <row r="155" spans="1:41" ht="15.75" hidden="1">
      <c r="A155" t="s">
        <v>351</v>
      </c>
      <c r="B155" s="4" t="str">
        <f t="shared" ca="1" si="92"/>
        <v>Австралия</v>
      </c>
      <c r="C155" s="5" t="s">
        <v>5</v>
      </c>
      <c r="D155" s="6" t="s">
        <v>6</v>
      </c>
      <c r="E155" s="4" t="str">
        <f t="shared" ca="1" si="93"/>
        <v>B Рыбное хоз-во</v>
      </c>
      <c r="F155" s="14">
        <v>14.4</v>
      </c>
      <c r="G155" s="14">
        <v>17.899999999999999</v>
      </c>
      <c r="H155" s="14">
        <v>17.899999999999999</v>
      </c>
      <c r="I155" s="14">
        <v>17.600000000000001</v>
      </c>
      <c r="J155" s="14">
        <v>17.7</v>
      </c>
      <c r="K155" s="14">
        <v>13.8</v>
      </c>
      <c r="L155" s="14">
        <v>13.1</v>
      </c>
      <c r="M155" s="14">
        <v>10.1</v>
      </c>
      <c r="N155" s="14">
        <v>11.4</v>
      </c>
      <c r="O155" s="14">
        <v>11.2</v>
      </c>
      <c r="P155" s="21">
        <f t="shared" si="107"/>
        <v>1.6513382720579801E-3</v>
      </c>
      <c r="Q155" s="21">
        <f t="shared" si="108"/>
        <v>1.9997095393965124E-3</v>
      </c>
      <c r="R155" s="21">
        <f t="shared" si="109"/>
        <v>1.9710617305701765E-3</v>
      </c>
      <c r="S155" s="21">
        <f t="shared" si="110"/>
        <v>1.9035670250275804E-3</v>
      </c>
      <c r="T155" s="21">
        <f t="shared" si="111"/>
        <v>1.8700673012921425E-3</v>
      </c>
      <c r="U155" s="21">
        <f t="shared" si="112"/>
        <v>1.4340195151351408E-3</v>
      </c>
      <c r="V155" s="21">
        <f t="shared" si="113"/>
        <v>1.3141263567602269E-3</v>
      </c>
      <c r="W155" s="21">
        <f t="shared" si="114"/>
        <v>9.8842273176555796E-4</v>
      </c>
      <c r="X155" s="21">
        <f t="shared" si="115"/>
        <v>1.0844439371022517E-3</v>
      </c>
      <c r="Y155" s="21">
        <f t="shared" si="116"/>
        <v>1.0427819933895069E-3</v>
      </c>
      <c r="Z155" s="36" t="s">
        <v>34</v>
      </c>
      <c r="AA155" s="32" t="s">
        <v>224</v>
      </c>
      <c r="AB155" s="4" t="s">
        <v>9</v>
      </c>
      <c r="AC155" s="4" t="s">
        <v>195</v>
      </c>
    </row>
    <row r="156" spans="1:41" ht="15.75" hidden="1">
      <c r="A156" t="s">
        <v>351</v>
      </c>
      <c r="B156" s="4" t="str">
        <f t="shared" ca="1" si="92"/>
        <v>Австралия</v>
      </c>
      <c r="C156" s="5" t="s">
        <v>5</v>
      </c>
      <c r="D156" s="6" t="s">
        <v>6</v>
      </c>
      <c r="E156" s="4" t="str">
        <f t="shared" ca="1" si="93"/>
        <v xml:space="preserve">C Добыча полезных ископаемых </v>
      </c>
      <c r="F156" s="14">
        <v>70.099999999999994</v>
      </c>
      <c r="G156" s="14">
        <v>67.400000000000006</v>
      </c>
      <c r="H156" s="14">
        <v>69.5</v>
      </c>
      <c r="I156" s="14">
        <v>71.599999999999994</v>
      </c>
      <c r="J156" s="14">
        <v>77.099999999999994</v>
      </c>
      <c r="K156" s="14">
        <v>87.1</v>
      </c>
      <c r="L156" s="14">
        <v>105.7</v>
      </c>
      <c r="M156" s="14">
        <v>116.7</v>
      </c>
      <c r="N156" s="14">
        <v>119</v>
      </c>
      <c r="O156" s="14">
        <v>133</v>
      </c>
      <c r="P156" s="21">
        <f t="shared" si="107"/>
        <v>8.0388064493933618E-3</v>
      </c>
      <c r="Q156" s="21">
        <f t="shared" si="108"/>
        <v>7.5296325673365888E-3</v>
      </c>
      <c r="R156" s="21">
        <f t="shared" si="109"/>
        <v>7.6530050432752662E-3</v>
      </c>
      <c r="S156" s="21">
        <f t="shared" si="110"/>
        <v>7.7440567609076555E-3</v>
      </c>
      <c r="T156" s="21">
        <f t="shared" si="111"/>
        <v>8.1458863802047563E-3</v>
      </c>
      <c r="U156" s="21">
        <f t="shared" si="112"/>
        <v>9.0509492585703448E-3</v>
      </c>
      <c r="V156" s="21">
        <f t="shared" si="113"/>
        <v>1.0603294344240916E-2</v>
      </c>
      <c r="W156" s="21">
        <f t="shared" si="114"/>
        <v>1.1420686415548576E-2</v>
      </c>
      <c r="X156" s="21">
        <f t="shared" si="115"/>
        <v>1.1320072676769119E-2</v>
      </c>
      <c r="Y156" s="21">
        <f t="shared" si="116"/>
        <v>1.2383036171500396E-2</v>
      </c>
      <c r="Z156" s="36" t="s">
        <v>34</v>
      </c>
      <c r="AA156" s="32" t="s">
        <v>224</v>
      </c>
      <c r="AB156" s="4" t="s">
        <v>10</v>
      </c>
      <c r="AC156" s="4" t="s">
        <v>197</v>
      </c>
    </row>
    <row r="157" spans="1:41" ht="15.75" hidden="1">
      <c r="A157" t="s">
        <v>351</v>
      </c>
      <c r="B157" s="4" t="str">
        <f t="shared" ca="1" si="92"/>
        <v>Австралия</v>
      </c>
      <c r="C157" s="5" t="s">
        <v>5</v>
      </c>
      <c r="D157" s="6" t="s">
        <v>6</v>
      </c>
      <c r="E157" s="4" t="str">
        <f t="shared" ca="1" si="93"/>
        <v xml:space="preserve">D Промышленность </v>
      </c>
      <c r="F157" s="14">
        <v>1066.3</v>
      </c>
      <c r="G157" s="14">
        <v>1124.5</v>
      </c>
      <c r="H157" s="14">
        <v>1090.7</v>
      </c>
      <c r="I157" s="14">
        <v>1110.8</v>
      </c>
      <c r="J157" s="14">
        <v>1092.2</v>
      </c>
      <c r="K157" s="14">
        <v>1097.2</v>
      </c>
      <c r="L157" s="14">
        <v>1083.8</v>
      </c>
      <c r="M157" s="14">
        <v>1074.3</v>
      </c>
      <c r="N157" s="14">
        <v>1092.2</v>
      </c>
      <c r="O157" s="14">
        <v>1102.0999999999999</v>
      </c>
      <c r="P157" s="21">
        <f t="shared" si="107"/>
        <v>0.12227930552051557</v>
      </c>
      <c r="Q157" s="21">
        <f t="shared" si="108"/>
        <v>0.12562421100845689</v>
      </c>
      <c r="R157" s="21">
        <f t="shared" si="109"/>
        <v>0.12010262734820623</v>
      </c>
      <c r="S157" s="21">
        <f t="shared" si="110"/>
        <v>0.12014103701139978</v>
      </c>
      <c r="T157" s="21">
        <f t="shared" si="111"/>
        <v>0.11539477437690837</v>
      </c>
      <c r="U157" s="21">
        <f t="shared" si="112"/>
        <v>0.11401494289900556</v>
      </c>
      <c r="V157" s="21">
        <f t="shared" si="113"/>
        <v>0.10872138514936901</v>
      </c>
      <c r="W157" s="21">
        <f t="shared" si="114"/>
        <v>0.10513490502334048</v>
      </c>
      <c r="X157" s="21">
        <f t="shared" si="115"/>
        <v>0.10389733930728766</v>
      </c>
      <c r="Y157" s="21">
        <f t="shared" si="116"/>
        <v>0.10261161026022997</v>
      </c>
      <c r="Z157" s="36" t="s">
        <v>34</v>
      </c>
      <c r="AA157" s="32" t="s">
        <v>224</v>
      </c>
      <c r="AB157" s="4" t="s">
        <v>11</v>
      </c>
      <c r="AC157" s="4" t="s">
        <v>198</v>
      </c>
    </row>
    <row r="158" spans="1:41" ht="31.5" hidden="1">
      <c r="A158" t="s">
        <v>351</v>
      </c>
      <c r="B158" s="4" t="str">
        <f t="shared" ca="1" si="92"/>
        <v>Австралия</v>
      </c>
      <c r="C158" s="7" t="s">
        <v>5</v>
      </c>
      <c r="D158" s="3" t="s">
        <v>6</v>
      </c>
      <c r="E158" s="4" t="str">
        <f t="shared" ca="1" si="93"/>
        <v xml:space="preserve">E Электро-, газо- и водоснабжение </v>
      </c>
      <c r="F158" s="14">
        <v>64.3</v>
      </c>
      <c r="G158" s="14">
        <v>64.599999999999994</v>
      </c>
      <c r="H158" s="14">
        <v>69.5</v>
      </c>
      <c r="I158" s="14">
        <v>67.2</v>
      </c>
      <c r="J158" s="14">
        <v>75.599999999999994</v>
      </c>
      <c r="K158" s="14">
        <v>74.3</v>
      </c>
      <c r="L158" s="14">
        <v>81.8</v>
      </c>
      <c r="M158" s="14">
        <v>85.3</v>
      </c>
      <c r="N158" s="14">
        <v>86.2</v>
      </c>
      <c r="O158" s="14">
        <v>98.5</v>
      </c>
      <c r="P158" s="21">
        <f t="shared" si="107"/>
        <v>7.3736840898144529E-3</v>
      </c>
      <c r="Q158" s="21">
        <f t="shared" si="108"/>
        <v>7.2168288405036135E-3</v>
      </c>
      <c r="R158" s="21">
        <f t="shared" si="109"/>
        <v>7.6530050432752662E-3</v>
      </c>
      <c r="S158" s="21">
        <f t="shared" si="110"/>
        <v>7.2681650046507616E-3</v>
      </c>
      <c r="T158" s="21">
        <f t="shared" si="111"/>
        <v>7.9874061004342363E-3</v>
      </c>
      <c r="U158" s="21">
        <f t="shared" si="112"/>
        <v>7.7208442010536929E-3</v>
      </c>
      <c r="V158" s="21">
        <f t="shared" si="113"/>
        <v>8.205766105571494E-3</v>
      </c>
      <c r="W158" s="21">
        <f t="shared" si="114"/>
        <v>8.3477682197625833E-3</v>
      </c>
      <c r="X158" s="21">
        <f t="shared" si="115"/>
        <v>8.1999181910714126E-3</v>
      </c>
      <c r="Y158" s="21">
        <f t="shared" si="116"/>
        <v>9.1708952097202187E-3</v>
      </c>
      <c r="Z158" s="38" t="s">
        <v>34</v>
      </c>
      <c r="AA158" s="32" t="s">
        <v>224</v>
      </c>
      <c r="AB158" s="4" t="s">
        <v>12</v>
      </c>
      <c r="AC158" s="4" t="s">
        <v>201</v>
      </c>
    </row>
    <row r="159" spans="1:41" ht="15.75" hidden="1">
      <c r="A159" t="s">
        <v>351</v>
      </c>
      <c r="B159" s="4" t="str">
        <f t="shared" ca="1" si="92"/>
        <v>Австралия</v>
      </c>
      <c r="C159" s="5" t="s">
        <v>5</v>
      </c>
      <c r="D159" s="6" t="s">
        <v>6</v>
      </c>
      <c r="E159" s="4" t="str">
        <f t="shared" ca="1" si="93"/>
        <v xml:space="preserve">F Строительство </v>
      </c>
      <c r="F159" s="14">
        <v>657.4</v>
      </c>
      <c r="G159" s="14">
        <v>689.6</v>
      </c>
      <c r="H159" s="14">
        <v>674</v>
      </c>
      <c r="I159" s="14">
        <v>699.4</v>
      </c>
      <c r="J159" s="14">
        <v>753.1</v>
      </c>
      <c r="K159" s="14">
        <v>799.1</v>
      </c>
      <c r="L159" s="14">
        <v>854.9</v>
      </c>
      <c r="M159" s="14">
        <v>914.4</v>
      </c>
      <c r="N159" s="14">
        <v>946.3</v>
      </c>
      <c r="O159" s="14">
        <v>987</v>
      </c>
      <c r="P159" s="21">
        <f t="shared" si="107"/>
        <v>7.5388179170202504E-2</v>
      </c>
      <c r="Q159" s="21">
        <f t="shared" si="108"/>
        <v>7.7039089294292457E-2</v>
      </c>
      <c r="R159" s="21">
        <f t="shared" si="109"/>
        <v>7.4217631642698262E-2</v>
      </c>
      <c r="S159" s="21">
        <f t="shared" si="110"/>
        <v>7.5645157801380092E-2</v>
      </c>
      <c r="T159" s="21">
        <f t="shared" si="111"/>
        <v>7.9567665796786022E-2</v>
      </c>
      <c r="U159" s="21">
        <f t="shared" si="112"/>
        <v>8.3038043082934138E-2</v>
      </c>
      <c r="V159" s="21">
        <f t="shared" si="113"/>
        <v>8.5759284152238019E-2</v>
      </c>
      <c r="W159" s="21">
        <f t="shared" si="114"/>
        <v>8.9486509497665956E-2</v>
      </c>
      <c r="X159" s="21">
        <f t="shared" si="115"/>
        <v>9.0018359445601825E-2</v>
      </c>
      <c r="Y159" s="21">
        <f t="shared" si="116"/>
        <v>9.1895163167450306E-2</v>
      </c>
      <c r="Z159" s="36" t="s">
        <v>34</v>
      </c>
      <c r="AA159" s="32" t="s">
        <v>224</v>
      </c>
      <c r="AB159" s="4" t="s">
        <v>13</v>
      </c>
      <c r="AC159" s="4" t="s">
        <v>200</v>
      </c>
    </row>
    <row r="160" spans="1:41" ht="47.25" hidden="1">
      <c r="A160" t="s">
        <v>351</v>
      </c>
      <c r="B160" s="4" t="str">
        <f t="shared" ca="1" si="92"/>
        <v>Австралия</v>
      </c>
      <c r="C160" s="8" t="s">
        <v>5</v>
      </c>
      <c r="D160" s="3" t="s">
        <v>6</v>
      </c>
      <c r="E160" s="4" t="str">
        <f t="shared" ca="1" si="93"/>
        <v xml:space="preserve">G Оптовая и розничная торгоалв, ремонт автомашин, мотоциклов и личного имущества домохозяйств </v>
      </c>
      <c r="F160" s="14">
        <v>1827.5</v>
      </c>
      <c r="G160" s="14">
        <v>1758.7</v>
      </c>
      <c r="H160" s="14">
        <v>1615.5</v>
      </c>
      <c r="I160" s="14">
        <v>1664.4</v>
      </c>
      <c r="J160" s="14">
        <v>1721.4</v>
      </c>
      <c r="K160" s="14">
        <v>1713.3</v>
      </c>
      <c r="L160" s="14">
        <v>1765.4</v>
      </c>
      <c r="M160" s="14">
        <v>1785.3</v>
      </c>
      <c r="N160" s="14">
        <v>1823.4</v>
      </c>
      <c r="O160" s="14">
        <v>1847.1</v>
      </c>
      <c r="P160" s="21">
        <f t="shared" si="107"/>
        <v>0.20957088140180269</v>
      </c>
      <c r="Q160" s="21">
        <f t="shared" si="108"/>
        <v>0.19647425513612549</v>
      </c>
      <c r="R160" s="21">
        <f t="shared" si="109"/>
        <v>0.17789107406347041</v>
      </c>
      <c r="S160" s="21">
        <f t="shared" si="110"/>
        <v>0.18001687252590368</v>
      </c>
      <c r="T160" s="21">
        <f t="shared" si="111"/>
        <v>0.18187196906464942</v>
      </c>
      <c r="U160" s="21">
        <f t="shared" si="112"/>
        <v>0.17803664023775628</v>
      </c>
      <c r="V160" s="21">
        <f t="shared" si="113"/>
        <v>0.1770960816965271</v>
      </c>
      <c r="W160" s="21">
        <f t="shared" si="114"/>
        <v>0.17471595079416341</v>
      </c>
      <c r="X160" s="21">
        <f t="shared" si="115"/>
        <v>0.1734539539396707</v>
      </c>
      <c r="Y160" s="21">
        <f t="shared" si="116"/>
        <v>0.17197523392765698</v>
      </c>
      <c r="Z160" s="39" t="s">
        <v>34</v>
      </c>
      <c r="AA160" s="32" t="s">
        <v>224</v>
      </c>
      <c r="AB160" s="4" t="s">
        <v>14</v>
      </c>
      <c r="AC160" s="4" t="s">
        <v>203</v>
      </c>
    </row>
    <row r="161" spans="1:39" ht="15.75" hidden="1">
      <c r="A161" t="s">
        <v>351</v>
      </c>
      <c r="B161" s="4" t="str">
        <f t="shared" ca="1" si="92"/>
        <v>Австралия</v>
      </c>
      <c r="C161" s="5" t="s">
        <v>5</v>
      </c>
      <c r="D161" s="3" t="s">
        <v>6</v>
      </c>
      <c r="E161" s="4" t="str">
        <f t="shared" ca="1" si="93"/>
        <v xml:space="preserve">H Отели и рестораны </v>
      </c>
      <c r="F161" s="14">
        <v>418.2</v>
      </c>
      <c r="G161" s="14">
        <v>455.1</v>
      </c>
      <c r="H161" s="14">
        <v>628.70000000000005</v>
      </c>
      <c r="I161" s="14">
        <v>639.70000000000005</v>
      </c>
      <c r="J161" s="14">
        <v>650.1</v>
      </c>
      <c r="K161" s="14">
        <v>663.2</v>
      </c>
      <c r="L161" s="14">
        <v>691.7</v>
      </c>
      <c r="M161" s="14">
        <v>667</v>
      </c>
      <c r="N161" s="14">
        <v>704.4</v>
      </c>
      <c r="O161" s="14">
        <v>708.3</v>
      </c>
      <c r="P161" s="21">
        <f t="shared" si="107"/>
        <v>4.7957615651017173E-2</v>
      </c>
      <c r="Q161" s="21">
        <f t="shared" si="108"/>
        <v>5.0841777172030887E-2</v>
      </c>
      <c r="R161" s="21">
        <f t="shared" si="109"/>
        <v>6.9229413967009504E-2</v>
      </c>
      <c r="S161" s="21">
        <f t="shared" si="110"/>
        <v>6.9188171926712685E-2</v>
      </c>
      <c r="T161" s="21">
        <f t="shared" si="111"/>
        <v>6.8685353252543616E-2</v>
      </c>
      <c r="U161" s="21">
        <f t="shared" si="112"/>
        <v>6.8916068292581553E-2</v>
      </c>
      <c r="V161" s="21">
        <f t="shared" si="113"/>
        <v>6.9387877936721312E-2</v>
      </c>
      <c r="W161" s="21">
        <f t="shared" si="114"/>
        <v>6.5275045751250219E-2</v>
      </c>
      <c r="X161" s="21">
        <f t="shared" si="115"/>
        <v>6.7007220113581234E-2</v>
      </c>
      <c r="Y161" s="21">
        <f t="shared" si="116"/>
        <v>6.594665052837391E-2</v>
      </c>
      <c r="Z161" s="36" t="s">
        <v>34</v>
      </c>
      <c r="AA161" s="32" t="s">
        <v>224</v>
      </c>
      <c r="AB161" s="4" t="s">
        <v>15</v>
      </c>
      <c r="AC161" s="4" t="s">
        <v>202</v>
      </c>
    </row>
    <row r="162" spans="1:39" ht="31.5" hidden="1">
      <c r="A162" t="s">
        <v>351</v>
      </c>
      <c r="B162" s="4" t="str">
        <f t="shared" ca="1" si="92"/>
        <v>Австралия</v>
      </c>
      <c r="C162" s="5" t="s">
        <v>5</v>
      </c>
      <c r="D162" s="3" t="s">
        <v>6</v>
      </c>
      <c r="E162" s="4" t="str">
        <f t="shared" ca="1" si="93"/>
        <v xml:space="preserve">I Транспорт, складское хозяйство и связь </v>
      </c>
      <c r="F162" s="14">
        <v>568.6</v>
      </c>
      <c r="G162" s="14">
        <v>588.1</v>
      </c>
      <c r="H162" s="14">
        <v>586.4</v>
      </c>
      <c r="I162" s="14">
        <v>561.70000000000005</v>
      </c>
      <c r="J162" s="14">
        <v>592</v>
      </c>
      <c r="K162" s="14">
        <v>608.79999999999995</v>
      </c>
      <c r="L162" s="14">
        <v>633.79999999999995</v>
      </c>
      <c r="M162" s="14">
        <v>641.20000000000005</v>
      </c>
      <c r="N162" s="14">
        <v>678.6</v>
      </c>
      <c r="O162" s="14">
        <v>695.6</v>
      </c>
      <c r="P162" s="21">
        <f t="shared" si="107"/>
        <v>6.5204926492511639E-2</v>
      </c>
      <c r="Q162" s="21">
        <f t="shared" si="108"/>
        <v>6.5699954196597146E-2</v>
      </c>
      <c r="R162" s="21">
        <f t="shared" si="109"/>
        <v>6.4571541832757068E-2</v>
      </c>
      <c r="S162" s="21">
        <f t="shared" si="110"/>
        <v>6.0751908974885901E-2</v>
      </c>
      <c r="T162" s="21">
        <f t="shared" si="111"/>
        <v>6.2546883749432111E-2</v>
      </c>
      <c r="U162" s="21">
        <f t="shared" si="112"/>
        <v>6.3263121798135771E-2</v>
      </c>
      <c r="V162" s="21">
        <f t="shared" si="113"/>
        <v>6.3579640069819227E-2</v>
      </c>
      <c r="W162" s="21">
        <f t="shared" si="114"/>
        <v>6.2750163921591662E-2</v>
      </c>
      <c r="X162" s="21">
        <f t="shared" si="115"/>
        <v>6.4552952255928775E-2</v>
      </c>
      <c r="Y162" s="21">
        <f t="shared" si="116"/>
        <v>6.4764210232298308E-2</v>
      </c>
      <c r="Z162" s="36" t="s">
        <v>34</v>
      </c>
      <c r="AA162" s="32" t="s">
        <v>224</v>
      </c>
      <c r="AB162" s="4" t="s">
        <v>16</v>
      </c>
      <c r="AC162" s="4" t="s">
        <v>204</v>
      </c>
    </row>
    <row r="163" spans="1:39" ht="15.75" hidden="1">
      <c r="A163" t="s">
        <v>351</v>
      </c>
      <c r="B163" s="4" t="str">
        <f t="shared" ca="1" si="92"/>
        <v>Австралия</v>
      </c>
      <c r="C163" s="5" t="s">
        <v>5</v>
      </c>
      <c r="D163" s="3" t="s">
        <v>6</v>
      </c>
      <c r="E163" s="4" t="str">
        <f t="shared" ca="1" si="93"/>
        <v>J Финансовое посредничество</v>
      </c>
      <c r="F163" s="14">
        <v>314</v>
      </c>
      <c r="G163" s="14">
        <v>332.7</v>
      </c>
      <c r="H163" s="14">
        <v>349.9</v>
      </c>
      <c r="I163" s="14">
        <v>343.2</v>
      </c>
      <c r="J163" s="14">
        <v>348.5</v>
      </c>
      <c r="K163" s="14">
        <v>348.7</v>
      </c>
      <c r="L163" s="14">
        <v>374.9</v>
      </c>
      <c r="M163" s="14">
        <v>387.1</v>
      </c>
      <c r="N163" s="14">
        <v>407.1</v>
      </c>
      <c r="O163" s="14">
        <v>401.5</v>
      </c>
      <c r="P163" s="21">
        <f t="shared" si="107"/>
        <v>3.6008348432375402E-2</v>
      </c>
      <c r="Q163" s="21">
        <f t="shared" si="108"/>
        <v>3.7167785684760875E-2</v>
      </c>
      <c r="R163" s="21">
        <f t="shared" si="109"/>
        <v>3.8529301649525401E-2</v>
      </c>
      <c r="S163" s="21">
        <f t="shared" si="110"/>
        <v>3.7119556988037816E-2</v>
      </c>
      <c r="T163" s="21">
        <f t="shared" si="111"/>
        <v>3.6820251666684276E-2</v>
      </c>
      <c r="U163" s="21">
        <f t="shared" si="112"/>
        <v>3.6234971371566928E-2</v>
      </c>
      <c r="V163" s="21">
        <f t="shared" si="113"/>
        <v>3.7608089400718255E-2</v>
      </c>
      <c r="W163" s="21">
        <f t="shared" si="114"/>
        <v>3.7883013808559157E-2</v>
      </c>
      <c r="X163" s="21">
        <f t="shared" si="115"/>
        <v>3.8726063753888304E-2</v>
      </c>
      <c r="Y163" s="21">
        <f t="shared" si="116"/>
        <v>3.7381872352311343E-2</v>
      </c>
      <c r="Z163" s="36" t="s">
        <v>34</v>
      </c>
      <c r="AA163" s="32" t="s">
        <v>224</v>
      </c>
      <c r="AB163" s="4" t="s">
        <v>17</v>
      </c>
      <c r="AC163" s="4" t="s">
        <v>205</v>
      </c>
    </row>
    <row r="164" spans="1:39" ht="31.5" hidden="1">
      <c r="A164" t="s">
        <v>351</v>
      </c>
      <c r="B164" s="4" t="str">
        <f t="shared" ca="1" si="92"/>
        <v>Австралия</v>
      </c>
      <c r="C164" s="5" t="s">
        <v>5</v>
      </c>
      <c r="D164" s="3" t="s">
        <v>6</v>
      </c>
      <c r="E164" s="4" t="str">
        <f t="shared" ca="1" si="93"/>
        <v>K Недвижимость, аренда и деловая активность</v>
      </c>
      <c r="F164" s="14">
        <v>983.7</v>
      </c>
      <c r="G164" s="14">
        <v>1061.8</v>
      </c>
      <c r="H164" s="14">
        <v>1062.8</v>
      </c>
      <c r="I164" s="14">
        <v>1091.2</v>
      </c>
      <c r="J164" s="14">
        <v>1141.5999999999999</v>
      </c>
      <c r="K164" s="14">
        <v>1142.4000000000001</v>
      </c>
      <c r="L164" s="14">
        <v>1213.3</v>
      </c>
      <c r="M164" s="14">
        <v>1279.5999999999999</v>
      </c>
      <c r="N164" s="14">
        <v>1291.8</v>
      </c>
      <c r="O164" s="14">
        <v>1326.3</v>
      </c>
      <c r="P164" s="21">
        <f t="shared" si="107"/>
        <v>0.11280704570996078</v>
      </c>
      <c r="Q164" s="21">
        <f t="shared" si="108"/>
        <v>0.11861964183973278</v>
      </c>
      <c r="R164" s="21">
        <f t="shared" si="109"/>
        <v>0.11703041381284823</v>
      </c>
      <c r="S164" s="21">
        <f t="shared" si="110"/>
        <v>0.11802115555170999</v>
      </c>
      <c r="T164" s="21">
        <f t="shared" si="111"/>
        <v>0.12061405825735085</v>
      </c>
      <c r="U164" s="21">
        <f t="shared" si="112"/>
        <v>0.11871187638336124</v>
      </c>
      <c r="V164" s="21">
        <f t="shared" si="113"/>
        <v>0.12171217623337278</v>
      </c>
      <c r="W164" s="21">
        <f t="shared" si="114"/>
        <v>0.12522630966011958</v>
      </c>
      <c r="X164" s="21">
        <f t="shared" si="115"/>
        <v>0.12288462087269199</v>
      </c>
      <c r="Y164" s="21">
        <f t="shared" si="116"/>
        <v>0.12348587123504493</v>
      </c>
      <c r="Z164" s="36" t="s">
        <v>34</v>
      </c>
      <c r="AA164" s="32" t="s">
        <v>224</v>
      </c>
      <c r="AB164" s="4" t="s">
        <v>18</v>
      </c>
      <c r="AC164" s="4" t="s">
        <v>206</v>
      </c>
    </row>
    <row r="165" spans="1:39" ht="47.25" hidden="1">
      <c r="A165" t="s">
        <v>351</v>
      </c>
      <c r="B165" s="4" t="str">
        <f t="shared" ca="1" si="92"/>
        <v>Австралия</v>
      </c>
      <c r="C165" s="5" t="s">
        <v>5</v>
      </c>
      <c r="D165" s="3" t="s">
        <v>6</v>
      </c>
      <c r="E165" s="4" t="str">
        <f t="shared" ca="1" si="93"/>
        <v>L Государственное управление и оборона; обязательное соц.страхование</v>
      </c>
      <c r="F165" s="14">
        <v>451.3</v>
      </c>
      <c r="G165" s="14">
        <v>457.2</v>
      </c>
      <c r="H165" s="14">
        <v>510.3</v>
      </c>
      <c r="I165" s="14">
        <v>550.9</v>
      </c>
      <c r="J165" s="14">
        <v>582.79999999999995</v>
      </c>
      <c r="K165" s="14">
        <v>596.4</v>
      </c>
      <c r="L165" s="14">
        <v>612.20000000000005</v>
      </c>
      <c r="M165" s="14">
        <v>626</v>
      </c>
      <c r="N165" s="14">
        <v>641.6</v>
      </c>
      <c r="O165" s="14">
        <v>644.5</v>
      </c>
      <c r="P165" s="21">
        <f t="shared" si="107"/>
        <v>5.1753400151372669E-2</v>
      </c>
      <c r="Q165" s="21">
        <f t="shared" si="108"/>
        <v>5.1076379967155611E-2</v>
      </c>
      <c r="R165" s="21">
        <f t="shared" si="109"/>
        <v>5.6191776598321849E-2</v>
      </c>
      <c r="S165" s="21">
        <f t="shared" si="110"/>
        <v>5.9583811027709883E-2</v>
      </c>
      <c r="T165" s="21">
        <f t="shared" si="111"/>
        <v>6.1574871366839583E-2</v>
      </c>
      <c r="U165" s="21">
        <f t="shared" si="112"/>
        <v>6.197458252366652E-2</v>
      </c>
      <c r="V165" s="21">
        <f t="shared" si="113"/>
        <v>6.1412836306000848E-2</v>
      </c>
      <c r="W165" s="21">
        <f t="shared" si="114"/>
        <v>6.1262636642102901E-2</v>
      </c>
      <c r="X165" s="21">
        <f t="shared" si="115"/>
        <v>6.1033265793403922E-2</v>
      </c>
      <c r="Y165" s="21">
        <f t="shared" si="116"/>
        <v>6.0006517387458685E-2</v>
      </c>
      <c r="Z165" s="36" t="s">
        <v>34</v>
      </c>
      <c r="AA165" s="32" t="s">
        <v>224</v>
      </c>
      <c r="AB165" s="4" t="s">
        <v>19</v>
      </c>
      <c r="AC165" s="4" t="s">
        <v>215</v>
      </c>
    </row>
    <row r="166" spans="1:39" ht="15.75" hidden="1">
      <c r="A166" t="s">
        <v>351</v>
      </c>
      <c r="B166" s="4" t="str">
        <f t="shared" ca="1" si="92"/>
        <v>Австралия</v>
      </c>
      <c r="C166" s="5" t="s">
        <v>5</v>
      </c>
      <c r="D166" s="3" t="s">
        <v>6</v>
      </c>
      <c r="E166" s="4" t="str">
        <f t="shared" ca="1" si="93"/>
        <v>M Образование</v>
      </c>
      <c r="F166" s="14">
        <v>614.1</v>
      </c>
      <c r="G166" s="14">
        <v>612.79999999999995</v>
      </c>
      <c r="H166" s="14">
        <v>663.6</v>
      </c>
      <c r="I166" s="14">
        <v>673.7</v>
      </c>
      <c r="J166" s="14">
        <v>702.9</v>
      </c>
      <c r="K166" s="14">
        <v>712.5</v>
      </c>
      <c r="L166" s="14">
        <v>719.5</v>
      </c>
      <c r="M166" s="14">
        <v>741.7</v>
      </c>
      <c r="N166" s="14">
        <v>771</v>
      </c>
      <c r="O166" s="14">
        <v>807.5</v>
      </c>
      <c r="P166" s="21">
        <f t="shared" si="107"/>
        <v>7.0422696727139286E-2</v>
      </c>
      <c r="Q166" s="21">
        <f t="shared" si="108"/>
        <v>6.8459329929730875E-2</v>
      </c>
      <c r="R166" s="21">
        <f t="shared" si="109"/>
        <v>7.3072433765718953E-2</v>
      </c>
      <c r="S166" s="21">
        <f t="shared" si="110"/>
        <v>7.2865517315970504E-2</v>
      </c>
      <c r="T166" s="21">
        <f t="shared" si="111"/>
        <v>7.4263859100465929E-2</v>
      </c>
      <c r="U166" s="21">
        <f t="shared" si="112"/>
        <v>7.403905105317303E-2</v>
      </c>
      <c r="V166" s="21">
        <f t="shared" si="113"/>
        <v>7.2176634632746817E-2</v>
      </c>
      <c r="W166" s="21">
        <f t="shared" si="114"/>
        <v>7.2585459420843004E-2</v>
      </c>
      <c r="X166" s="21">
        <f t="shared" si="115"/>
        <v>7.3342655746125973E-2</v>
      </c>
      <c r="Y166" s="21">
        <f t="shared" si="116"/>
        <v>7.518271961268097E-2</v>
      </c>
      <c r="Z166" s="36" t="s">
        <v>34</v>
      </c>
      <c r="AA166" s="32" t="s">
        <v>224</v>
      </c>
      <c r="AB166" s="4" t="s">
        <v>20</v>
      </c>
      <c r="AC166" s="4" t="s">
        <v>207</v>
      </c>
    </row>
    <row r="167" spans="1:39" ht="31.5" hidden="1">
      <c r="A167" t="s">
        <v>351</v>
      </c>
      <c r="B167" s="4" t="str">
        <f t="shared" ca="1" si="92"/>
        <v>Австралия</v>
      </c>
      <c r="C167" s="5" t="s">
        <v>5</v>
      </c>
      <c r="D167" s="3" t="s">
        <v>6</v>
      </c>
      <c r="E167" s="4" t="str">
        <f t="shared" ca="1" si="93"/>
        <v>N Здравоохранение и социальная работа</v>
      </c>
      <c r="F167" s="14">
        <v>817</v>
      </c>
      <c r="G167" s="14">
        <v>849.8</v>
      </c>
      <c r="H167" s="14">
        <v>903.8</v>
      </c>
      <c r="I167" s="14">
        <v>933.6</v>
      </c>
      <c r="J167" s="14">
        <v>933</v>
      </c>
      <c r="K167" s="14">
        <v>981.2</v>
      </c>
      <c r="L167" s="14">
        <v>1015.8</v>
      </c>
      <c r="M167" s="14">
        <v>1078.0999999999999</v>
      </c>
      <c r="N167" s="14">
        <v>1097.5999999999999</v>
      </c>
      <c r="O167" s="14">
        <v>1129.5999999999999</v>
      </c>
      <c r="P167" s="21">
        <f t="shared" si="107"/>
        <v>9.369051168551179E-2</v>
      </c>
      <c r="Q167" s="21">
        <f t="shared" si="108"/>
        <v>9.4935931093807602E-2</v>
      </c>
      <c r="R167" s="21">
        <f t="shared" si="109"/>
        <v>9.9522100116722093E-2</v>
      </c>
      <c r="S167" s="21">
        <f t="shared" si="110"/>
        <v>0.10097557810032665</v>
      </c>
      <c r="T167" s="21">
        <f t="shared" si="111"/>
        <v>9.8574734017263785E-2</v>
      </c>
      <c r="U167" s="21">
        <f t="shared" si="112"/>
        <v>0.10196086581526088</v>
      </c>
      <c r="V167" s="21">
        <f t="shared" si="113"/>
        <v>0.1018999658929037</v>
      </c>
      <c r="W167" s="21">
        <f t="shared" si="114"/>
        <v>0.10550678684321267</v>
      </c>
      <c r="X167" s="21">
        <f t="shared" si="115"/>
        <v>0.10441102327749398</v>
      </c>
      <c r="Y167" s="21">
        <f t="shared" si="116"/>
        <v>0.1051720124761417</v>
      </c>
      <c r="Z167" s="36" t="s">
        <v>34</v>
      </c>
      <c r="AA167" s="32" t="s">
        <v>224</v>
      </c>
      <c r="AB167" s="4" t="s">
        <v>21</v>
      </c>
      <c r="AC167" s="4" t="s">
        <v>209</v>
      </c>
    </row>
    <row r="168" spans="1:39" ht="31.5" hidden="1">
      <c r="A168" t="s">
        <v>351</v>
      </c>
      <c r="B168" s="4" t="str">
        <f t="shared" ca="1" si="92"/>
        <v>Австралия</v>
      </c>
      <c r="C168" s="5" t="s">
        <v>5</v>
      </c>
      <c r="D168" s="3" t="s">
        <v>6</v>
      </c>
      <c r="E168" s="4" t="str">
        <f t="shared" ca="1" si="93"/>
        <v>O Другие коммунальные, социальные и личные виды услуг</v>
      </c>
      <c r="F168" s="14">
        <v>424.4</v>
      </c>
      <c r="G168" s="14">
        <v>435.8</v>
      </c>
      <c r="H168" s="14">
        <v>413.6</v>
      </c>
      <c r="I168" s="14">
        <v>426.7</v>
      </c>
      <c r="J168" s="14">
        <v>425.5</v>
      </c>
      <c r="K168" s="14">
        <v>439.3</v>
      </c>
      <c r="L168" s="14">
        <v>460.1</v>
      </c>
      <c r="M168" s="14">
        <v>470.7</v>
      </c>
      <c r="N168" s="14">
        <v>500.1</v>
      </c>
      <c r="O168" s="14">
        <v>502.5</v>
      </c>
      <c r="P168" s="21">
        <f t="shared" si="107"/>
        <v>4.8668608518153245E-2</v>
      </c>
      <c r="Q168" s="21">
        <f t="shared" si="108"/>
        <v>4.8685665769217887E-2</v>
      </c>
      <c r="R168" s="21">
        <f t="shared" si="109"/>
        <v>4.5543638646023746E-2</v>
      </c>
      <c r="S168" s="21">
        <f t="shared" si="110"/>
        <v>4.6150684635185707E-2</v>
      </c>
      <c r="T168" s="21">
        <f t="shared" si="111"/>
        <v>4.4955572694904335E-2</v>
      </c>
      <c r="U168" s="21">
        <f t="shared" si="112"/>
        <v>4.5649621231801989E-2</v>
      </c>
      <c r="V168" s="21">
        <f t="shared" si="113"/>
        <v>4.6154926469113018E-2</v>
      </c>
      <c r="W168" s="21">
        <f t="shared" si="114"/>
        <v>4.6064413845747339E-2</v>
      </c>
      <c r="X168" s="21">
        <f t="shared" si="115"/>
        <v>4.7572843240775098E-2</v>
      </c>
      <c r="Y168" s="21">
        <f t="shared" si="116"/>
        <v>4.678553139984172E-2</v>
      </c>
      <c r="Z168" s="36" t="s">
        <v>34</v>
      </c>
      <c r="AA168" s="32" t="s">
        <v>224</v>
      </c>
      <c r="AB168" s="4" t="s">
        <v>26</v>
      </c>
      <c r="AC168" s="4" t="s">
        <v>217</v>
      </c>
    </row>
    <row r="169" spans="1:39" ht="31.5" hidden="1">
      <c r="A169" t="s">
        <v>351</v>
      </c>
      <c r="B169" s="4" t="str">
        <f t="shared" ca="1" si="92"/>
        <v>Австралия</v>
      </c>
      <c r="C169" s="5" t="s">
        <v>5</v>
      </c>
      <c r="D169" s="3" t="s">
        <v>6</v>
      </c>
      <c r="E169" s="4" t="str">
        <f t="shared" ca="1" si="93"/>
        <v>Q Организации и органы вне пределов территории</v>
      </c>
      <c r="F169" s="14">
        <v>0.8</v>
      </c>
      <c r="G169" s="14">
        <v>1.4</v>
      </c>
      <c r="H169" s="15">
        <v>1.3719999999999999</v>
      </c>
      <c r="I169" s="15">
        <v>1.3445599999999998</v>
      </c>
      <c r="J169" s="15">
        <v>1.3176687999999996</v>
      </c>
      <c r="K169" s="15">
        <v>1.2913154239999995</v>
      </c>
      <c r="L169" s="15">
        <v>1.2654891155199994</v>
      </c>
      <c r="M169" s="15">
        <v>1.2401793332095994</v>
      </c>
      <c r="N169" s="15">
        <v>1.2153757465454074</v>
      </c>
      <c r="O169" s="15">
        <v>1.1910682316144992</v>
      </c>
      <c r="P169" s="21">
        <f t="shared" si="107"/>
        <v>9.1741015114332232E-5</v>
      </c>
      <c r="Q169" s="21">
        <f t="shared" si="108"/>
        <v>1.5640186341648698E-4</v>
      </c>
      <c r="R169" s="22">
        <f t="shared" si="109"/>
        <v>1.5107802761688726E-4</v>
      </c>
      <c r="S169" s="22">
        <f t="shared" si="110"/>
        <v>1.4542386813472063E-4</v>
      </c>
      <c r="T169" s="22">
        <f t="shared" si="111"/>
        <v>1.3921634671259069E-4</v>
      </c>
      <c r="U169" s="22">
        <f t="shared" si="112"/>
        <v>1.3418634189934841E-4</v>
      </c>
      <c r="V169" s="22">
        <f t="shared" si="113"/>
        <v>1.2694752678610831E-4</v>
      </c>
      <c r="W169" s="22">
        <f t="shared" si="114"/>
        <v>1.2136845984259607E-4</v>
      </c>
      <c r="X169" s="22">
        <f t="shared" si="115"/>
        <v>1.1561463681072719E-4</v>
      </c>
      <c r="Y169" s="22">
        <f t="shared" si="116"/>
        <v>1.108950450737395E-4</v>
      </c>
      <c r="Z169" s="36" t="s">
        <v>34</v>
      </c>
      <c r="AA169" s="32" t="s">
        <v>224</v>
      </c>
      <c r="AB169" s="4" t="s">
        <v>22</v>
      </c>
      <c r="AC169" s="4" t="s">
        <v>211</v>
      </c>
    </row>
    <row r="170" spans="1:39" ht="31.5" hidden="1">
      <c r="A170" t="s">
        <v>351</v>
      </c>
      <c r="B170" s="4" t="str">
        <f t="shared" ca="1" si="92"/>
        <v>Австралия</v>
      </c>
      <c r="C170" s="5" t="s">
        <v>5</v>
      </c>
      <c r="D170" s="3" t="s">
        <v>6</v>
      </c>
      <c r="E170" s="4" t="str">
        <f t="shared" ca="1" si="93"/>
        <v>X Неклассифицируемые по экономической деятельности</v>
      </c>
      <c r="F170" s="14">
        <v>0</v>
      </c>
      <c r="G170" s="14">
        <v>1.7</v>
      </c>
      <c r="H170" s="15">
        <v>1.6659999999999999</v>
      </c>
      <c r="I170" s="15">
        <v>1.6326799999999999</v>
      </c>
      <c r="J170" s="15">
        <v>1.6000264</v>
      </c>
      <c r="K170" s="15">
        <v>1.568025872</v>
      </c>
      <c r="L170" s="15">
        <v>1.53666535456</v>
      </c>
      <c r="M170" s="15">
        <v>1.5059320474688001</v>
      </c>
      <c r="N170" s="15">
        <v>1.4758134065194239</v>
      </c>
      <c r="O170" s="15">
        <v>1.4462971383890355</v>
      </c>
      <c r="P170" s="21">
        <f t="shared" si="107"/>
        <v>0</v>
      </c>
      <c r="Q170" s="21">
        <f t="shared" si="108"/>
        <v>1.8991654843430564E-4</v>
      </c>
      <c r="R170" s="22">
        <f t="shared" si="109"/>
        <v>1.8345189067764882E-4</v>
      </c>
      <c r="S170" s="22">
        <f t="shared" si="110"/>
        <v>1.7658612559216078E-4</v>
      </c>
      <c r="T170" s="22">
        <f t="shared" si="111"/>
        <v>1.6904842100814589E-4</v>
      </c>
      <c r="U170" s="22">
        <f t="shared" si="112"/>
        <v>1.6294055802063741E-4</v>
      </c>
      <c r="V170" s="22">
        <f t="shared" si="113"/>
        <v>1.5415056824027445E-4</v>
      </c>
      <c r="W170" s="22">
        <f t="shared" si="114"/>
        <v>1.473759869517239E-4</v>
      </c>
      <c r="X170" s="22">
        <f t="shared" si="115"/>
        <v>1.4038920184159738E-4</v>
      </c>
      <c r="Y170" s="22">
        <f t="shared" si="116"/>
        <v>1.3465826901811232E-4</v>
      </c>
      <c r="Z170" s="36" t="s">
        <v>34</v>
      </c>
      <c r="AA170" s="32" t="s">
        <v>224</v>
      </c>
      <c r="AB170" s="4" t="s">
        <v>23</v>
      </c>
      <c r="AC170" s="4" t="s">
        <v>213</v>
      </c>
    </row>
    <row r="171" spans="1:39" ht="15.75" hidden="1">
      <c r="A171" t="s">
        <v>351</v>
      </c>
      <c r="B171" s="4" t="str">
        <f t="shared" ca="1" si="92"/>
        <v>Австрия</v>
      </c>
      <c r="C171" s="2" t="s">
        <v>5</v>
      </c>
      <c r="D171" s="3" t="s">
        <v>6</v>
      </c>
      <c r="E171" s="4" t="str">
        <f t="shared" ca="1" si="93"/>
        <v xml:space="preserve">Итого </v>
      </c>
      <c r="F171" s="43">
        <v>3762.3</v>
      </c>
      <c r="G171" s="43">
        <v>3776.5</v>
      </c>
      <c r="H171" s="43">
        <v>3799.6</v>
      </c>
      <c r="I171" s="43">
        <v>3835.7</v>
      </c>
      <c r="J171" s="43">
        <v>3798.4</v>
      </c>
      <c r="K171" s="44">
        <v>3744</v>
      </c>
      <c r="L171" s="43">
        <v>3824.4</v>
      </c>
      <c r="M171" s="43">
        <v>3928.3</v>
      </c>
      <c r="N171" s="43">
        <v>4027.9</v>
      </c>
      <c r="O171" s="43">
        <v>4090</v>
      </c>
      <c r="P171" s="21">
        <f t="shared" ref="P171:Y171" si="117">F171/F$171</f>
        <v>1</v>
      </c>
      <c r="Q171" s="21">
        <f t="shared" si="117"/>
        <v>1</v>
      </c>
      <c r="R171" s="21">
        <f t="shared" si="117"/>
        <v>1</v>
      </c>
      <c r="S171" s="21">
        <f t="shared" si="117"/>
        <v>1</v>
      </c>
      <c r="T171" s="21">
        <f t="shared" si="117"/>
        <v>1</v>
      </c>
      <c r="U171" s="23">
        <f t="shared" si="117"/>
        <v>1</v>
      </c>
      <c r="V171" s="21">
        <f t="shared" si="117"/>
        <v>1</v>
      </c>
      <c r="W171" s="21">
        <f t="shared" si="117"/>
        <v>1</v>
      </c>
      <c r="X171" s="21">
        <f t="shared" si="117"/>
        <v>1</v>
      </c>
      <c r="Y171" s="21">
        <f t="shared" si="117"/>
        <v>1</v>
      </c>
      <c r="Z171" s="35" t="s">
        <v>35</v>
      </c>
      <c r="AA171" s="32" t="s">
        <v>225</v>
      </c>
      <c r="AB171" s="4" t="s">
        <v>7</v>
      </c>
      <c r="AC171" s="4" t="s">
        <v>214</v>
      </c>
      <c r="AD171" s="27">
        <f>F171/F171</f>
        <v>1</v>
      </c>
      <c r="AE171" s="27">
        <f>G171/F171</f>
        <v>1.0037742870052893</v>
      </c>
      <c r="AF171" s="27">
        <f t="shared" ref="AF171" si="118">H171/G171</f>
        <v>1.0061167747914737</v>
      </c>
      <c r="AG171" s="27">
        <f t="shared" ref="AG171" si="119">I171/H171</f>
        <v>1.0095010001052742</v>
      </c>
      <c r="AH171" s="27">
        <f t="shared" ref="AH171" si="120">J171/I171</f>
        <v>0.99027556899653268</v>
      </c>
      <c r="AI171" s="27">
        <f t="shared" ref="AI171" si="121">K171/J171</f>
        <v>0.98567818028643639</v>
      </c>
      <c r="AJ171" s="27">
        <f t="shared" ref="AJ171" si="122">L171/K171</f>
        <v>1.0214743589743589</v>
      </c>
      <c r="AK171" s="27">
        <f t="shared" ref="AK171" si="123">M171/L171</f>
        <v>1.0271676602865809</v>
      </c>
      <c r="AL171" s="27">
        <f t="shared" ref="AL171" si="124">N171/M171</f>
        <v>1.0253544790367335</v>
      </c>
      <c r="AM171" s="27">
        <f t="shared" ref="AM171" si="125">O171/N171</f>
        <v>1.0154174631942203</v>
      </c>
    </row>
    <row r="172" spans="1:39" ht="31.5" hidden="1">
      <c r="A172" t="s">
        <v>351</v>
      </c>
      <c r="B172" s="4" t="str">
        <f t="shared" ca="1" si="92"/>
        <v>Австрия</v>
      </c>
      <c r="C172" s="5" t="s">
        <v>5</v>
      </c>
      <c r="D172" s="6" t="s">
        <v>6</v>
      </c>
      <c r="E172" s="4" t="str">
        <f t="shared" ca="1" si="93"/>
        <v xml:space="preserve">A Сельское, лесное и охотничье хоз-во </v>
      </c>
      <c r="F172" s="14">
        <v>230.3</v>
      </c>
      <c r="G172" s="14">
        <v>217.7</v>
      </c>
      <c r="H172" s="14">
        <v>215.1</v>
      </c>
      <c r="I172" s="14">
        <v>214.6</v>
      </c>
      <c r="J172" s="14">
        <v>210.1</v>
      </c>
      <c r="K172" s="16">
        <v>187.3</v>
      </c>
      <c r="L172" s="14">
        <v>210.3</v>
      </c>
      <c r="M172" s="14">
        <v>216.7</v>
      </c>
      <c r="N172" s="14">
        <v>230.7</v>
      </c>
      <c r="O172" s="14">
        <v>227.3</v>
      </c>
      <c r="P172" s="21">
        <f t="shared" ref="P172:P187" si="126">F172/F$171</f>
        <v>6.1212556149164078E-2</v>
      </c>
      <c r="Q172" s="21">
        <f t="shared" ref="Q172:Q187" si="127">G172/G$171</f>
        <v>5.7645968489341982E-2</v>
      </c>
      <c r="R172" s="21">
        <f t="shared" ref="R172:R187" si="128">H172/H$171</f>
        <v>5.6611222233919359E-2</v>
      </c>
      <c r="S172" s="21">
        <f t="shared" ref="S172:S187" si="129">I172/I$171</f>
        <v>5.5948066845686574E-2</v>
      </c>
      <c r="T172" s="21">
        <f t="shared" ref="T172:T187" si="130">J172/J$171</f>
        <v>5.5312763268744729E-2</v>
      </c>
      <c r="U172" s="23">
        <f t="shared" ref="U172:U187" si="131">K172/K$171</f>
        <v>5.0026709401709404E-2</v>
      </c>
      <c r="V172" s="21">
        <f t="shared" ref="V172:V187" si="132">L172/L$171</f>
        <v>5.4989017885158455E-2</v>
      </c>
      <c r="W172" s="21">
        <f t="shared" ref="W172:W187" si="133">M172/M$171</f>
        <v>5.5163811317872867E-2</v>
      </c>
      <c r="X172" s="21">
        <f t="shared" ref="X172:X187" si="134">N172/N$171</f>
        <v>5.7275503364035849E-2</v>
      </c>
      <c r="Y172" s="21">
        <f t="shared" ref="Y172:Y187" si="135">O172/O$171</f>
        <v>5.5574572127139364E-2</v>
      </c>
      <c r="Z172" s="36" t="s">
        <v>35</v>
      </c>
      <c r="AA172" s="32" t="s">
        <v>225</v>
      </c>
      <c r="AB172" s="4" t="s">
        <v>8</v>
      </c>
      <c r="AC172" s="4" t="s">
        <v>193</v>
      </c>
    </row>
    <row r="173" spans="1:39" ht="15.75" hidden="1">
      <c r="A173" t="s">
        <v>351</v>
      </c>
      <c r="B173" s="4" t="str">
        <f t="shared" ca="1" si="92"/>
        <v>Австрия</v>
      </c>
      <c r="C173" s="5" t="s">
        <v>5</v>
      </c>
      <c r="D173" s="6" t="s">
        <v>6</v>
      </c>
      <c r="E173" s="4" t="str">
        <f t="shared" ca="1" si="93"/>
        <v>B Рыбное хоз-во</v>
      </c>
      <c r="F173" s="14">
        <v>0.3</v>
      </c>
      <c r="G173" s="14">
        <v>0.3</v>
      </c>
      <c r="H173" s="14">
        <v>0.1</v>
      </c>
      <c r="I173" s="14">
        <v>0.7</v>
      </c>
      <c r="J173" s="14">
        <v>0.8</v>
      </c>
      <c r="K173" s="16">
        <v>1.2</v>
      </c>
      <c r="L173" s="14">
        <v>0.1</v>
      </c>
      <c r="M173" s="14">
        <v>0.2</v>
      </c>
      <c r="N173" s="14">
        <v>0.6</v>
      </c>
      <c r="O173" s="14">
        <v>0.9</v>
      </c>
      <c r="P173" s="21">
        <f t="shared" si="126"/>
        <v>7.9738457858225008E-5</v>
      </c>
      <c r="Q173" s="21">
        <f t="shared" si="127"/>
        <v>7.9438633655501124E-5</v>
      </c>
      <c r="R173" s="21">
        <f t="shared" si="128"/>
        <v>2.6318559848405097E-5</v>
      </c>
      <c r="S173" s="21">
        <f t="shared" si="129"/>
        <v>1.8249602419375863E-4</v>
      </c>
      <c r="T173" s="21">
        <f t="shared" si="130"/>
        <v>2.106149957877001E-4</v>
      </c>
      <c r="U173" s="23">
        <f t="shared" si="131"/>
        <v>3.2051282051282051E-4</v>
      </c>
      <c r="V173" s="21">
        <f t="shared" si="132"/>
        <v>2.6147892479866122E-5</v>
      </c>
      <c r="W173" s="21">
        <f t="shared" si="133"/>
        <v>5.0912608507496883E-5</v>
      </c>
      <c r="X173" s="21">
        <f t="shared" si="134"/>
        <v>1.4896099704560689E-4</v>
      </c>
      <c r="Y173" s="21">
        <f t="shared" si="135"/>
        <v>2.2004889975550123E-4</v>
      </c>
      <c r="Z173" s="36" t="s">
        <v>35</v>
      </c>
      <c r="AA173" s="32" t="s">
        <v>225</v>
      </c>
      <c r="AB173" s="4" t="s">
        <v>9</v>
      </c>
      <c r="AC173" s="4" t="s">
        <v>195</v>
      </c>
    </row>
    <row r="174" spans="1:39" ht="15.75" hidden="1">
      <c r="A174" t="s">
        <v>351</v>
      </c>
      <c r="B174" s="4" t="str">
        <f t="shared" ca="1" si="92"/>
        <v>Австрия</v>
      </c>
      <c r="C174" s="5" t="s">
        <v>5</v>
      </c>
      <c r="D174" s="6" t="s">
        <v>6</v>
      </c>
      <c r="E174" s="4" t="str">
        <f t="shared" ca="1" si="93"/>
        <v xml:space="preserve">C Добыча полезных ископаемых </v>
      </c>
      <c r="F174" s="14">
        <v>11.2</v>
      </c>
      <c r="G174" s="14">
        <v>9.6</v>
      </c>
      <c r="H174" s="14">
        <v>9.5</v>
      </c>
      <c r="I174" s="14">
        <v>8.3000000000000007</v>
      </c>
      <c r="J174" s="14">
        <v>6.1</v>
      </c>
      <c r="K174" s="16">
        <v>8.6</v>
      </c>
      <c r="L174" s="14">
        <v>8.6</v>
      </c>
      <c r="M174" s="14">
        <v>9.8000000000000007</v>
      </c>
      <c r="N174" s="14">
        <v>8.8000000000000007</v>
      </c>
      <c r="O174" s="14">
        <v>10.6</v>
      </c>
      <c r="P174" s="21">
        <f t="shared" si="126"/>
        <v>2.9769024267070673E-3</v>
      </c>
      <c r="Q174" s="21">
        <f t="shared" si="127"/>
        <v>2.542036276976036E-3</v>
      </c>
      <c r="R174" s="21">
        <f t="shared" si="128"/>
        <v>2.500263185598484E-3</v>
      </c>
      <c r="S174" s="21">
        <f t="shared" si="129"/>
        <v>2.1638814297259956E-3</v>
      </c>
      <c r="T174" s="21">
        <f t="shared" si="130"/>
        <v>1.605939342881213E-3</v>
      </c>
      <c r="U174" s="23">
        <f t="shared" si="131"/>
        <v>2.2970085470085471E-3</v>
      </c>
      <c r="V174" s="21">
        <f t="shared" si="132"/>
        <v>2.2487187532684865E-3</v>
      </c>
      <c r="W174" s="21">
        <f t="shared" si="133"/>
        <v>2.4947178168673472E-3</v>
      </c>
      <c r="X174" s="21">
        <f t="shared" si="134"/>
        <v>2.1847612900022344E-3</v>
      </c>
      <c r="Y174" s="21">
        <f t="shared" si="135"/>
        <v>2.591687041564792E-3</v>
      </c>
      <c r="Z174" s="36" t="s">
        <v>35</v>
      </c>
      <c r="AA174" s="32" t="s">
        <v>225</v>
      </c>
      <c r="AB174" s="4" t="s">
        <v>10</v>
      </c>
      <c r="AC174" s="4" t="s">
        <v>197</v>
      </c>
    </row>
    <row r="175" spans="1:39" ht="15.75" hidden="1">
      <c r="A175" t="s">
        <v>351</v>
      </c>
      <c r="B175" s="4" t="str">
        <f t="shared" ca="1" si="92"/>
        <v>Австрия</v>
      </c>
      <c r="C175" s="5" t="s">
        <v>5</v>
      </c>
      <c r="D175" s="6" t="s">
        <v>6</v>
      </c>
      <c r="E175" s="4" t="str">
        <f t="shared" ca="1" si="93"/>
        <v xml:space="preserve">D Промышленность </v>
      </c>
      <c r="F175" s="14">
        <v>763.3</v>
      </c>
      <c r="G175" s="14">
        <v>763.9</v>
      </c>
      <c r="H175" s="14">
        <v>746.3</v>
      </c>
      <c r="I175" s="14">
        <v>747.1</v>
      </c>
      <c r="J175" s="14">
        <v>734.3</v>
      </c>
      <c r="K175" s="16">
        <v>695.5</v>
      </c>
      <c r="L175" s="14">
        <v>699.9</v>
      </c>
      <c r="M175" s="14">
        <v>741.5</v>
      </c>
      <c r="N175" s="14">
        <v>730.5</v>
      </c>
      <c r="O175" s="14">
        <v>694.8</v>
      </c>
      <c r="P175" s="21">
        <f t="shared" si="126"/>
        <v>0.20288121627727718</v>
      </c>
      <c r="Q175" s="21">
        <f t="shared" si="127"/>
        <v>0.20227724083145771</v>
      </c>
      <c r="R175" s="21">
        <f t="shared" si="128"/>
        <v>0.19641541214864722</v>
      </c>
      <c r="S175" s="21">
        <f t="shared" si="129"/>
        <v>0.1947753995359387</v>
      </c>
      <c r="T175" s="21">
        <f t="shared" si="130"/>
        <v>0.1933182392586352</v>
      </c>
      <c r="U175" s="23">
        <f t="shared" si="131"/>
        <v>0.1857638888888889</v>
      </c>
      <c r="V175" s="21">
        <f t="shared" si="132"/>
        <v>0.18300909946658298</v>
      </c>
      <c r="W175" s="21">
        <f t="shared" si="133"/>
        <v>0.18875849604154468</v>
      </c>
      <c r="X175" s="21">
        <f t="shared" si="134"/>
        <v>0.18136001390302639</v>
      </c>
      <c r="Y175" s="21">
        <f t="shared" si="135"/>
        <v>0.16987775061124694</v>
      </c>
      <c r="Z175" s="36" t="s">
        <v>35</v>
      </c>
      <c r="AA175" s="32" t="s">
        <v>225</v>
      </c>
      <c r="AB175" s="4" t="s">
        <v>11</v>
      </c>
      <c r="AC175" s="4" t="s">
        <v>198</v>
      </c>
    </row>
    <row r="176" spans="1:39" ht="31.5" hidden="1">
      <c r="A176" t="s">
        <v>351</v>
      </c>
      <c r="B176" s="4" t="str">
        <f t="shared" ca="1" si="92"/>
        <v>Австрия</v>
      </c>
      <c r="C176" s="7" t="s">
        <v>5</v>
      </c>
      <c r="D176" s="3" t="s">
        <v>6</v>
      </c>
      <c r="E176" s="4" t="str">
        <f t="shared" ca="1" si="93"/>
        <v xml:space="preserve">E Электро-, газо- и водоснабжение </v>
      </c>
      <c r="F176" s="14">
        <v>31.2</v>
      </c>
      <c r="G176" s="14">
        <v>29.9</v>
      </c>
      <c r="H176" s="14">
        <v>31.5</v>
      </c>
      <c r="I176" s="14">
        <v>35.200000000000003</v>
      </c>
      <c r="J176" s="14">
        <v>34.799999999999997</v>
      </c>
      <c r="K176" s="16">
        <v>28.1</v>
      </c>
      <c r="L176" s="14">
        <v>31.2</v>
      </c>
      <c r="M176" s="14">
        <v>31.3</v>
      </c>
      <c r="N176" s="14">
        <v>30.1</v>
      </c>
      <c r="O176" s="14">
        <v>25.6</v>
      </c>
      <c r="P176" s="21">
        <f t="shared" si="126"/>
        <v>8.2927996172554013E-3</v>
      </c>
      <c r="Q176" s="21">
        <f t="shared" si="127"/>
        <v>7.9173838209982781E-3</v>
      </c>
      <c r="R176" s="21">
        <f t="shared" si="128"/>
        <v>8.2903463522476049E-3</v>
      </c>
      <c r="S176" s="21">
        <f t="shared" si="129"/>
        <v>9.1769429308861498E-3</v>
      </c>
      <c r="T176" s="21">
        <f t="shared" si="130"/>
        <v>9.1617523167649532E-3</v>
      </c>
      <c r="U176" s="23">
        <f t="shared" si="131"/>
        <v>7.5053418803418806E-3</v>
      </c>
      <c r="V176" s="21">
        <f t="shared" si="132"/>
        <v>8.1581424537182298E-3</v>
      </c>
      <c r="W176" s="21">
        <f t="shared" si="133"/>
        <v>7.9678232314232614E-3</v>
      </c>
      <c r="X176" s="21">
        <f t="shared" si="134"/>
        <v>7.472876685121279E-3</v>
      </c>
      <c r="Y176" s="21">
        <f t="shared" si="135"/>
        <v>6.2591687041564795E-3</v>
      </c>
      <c r="Z176" s="38" t="s">
        <v>35</v>
      </c>
      <c r="AA176" s="32" t="s">
        <v>225</v>
      </c>
      <c r="AB176" s="4" t="s">
        <v>12</v>
      </c>
      <c r="AC176" s="4" t="s">
        <v>201</v>
      </c>
    </row>
    <row r="177" spans="1:29" ht="15.75" hidden="1">
      <c r="A177" t="s">
        <v>351</v>
      </c>
      <c r="B177" s="4" t="str">
        <f t="shared" ca="1" si="92"/>
        <v>Австрия</v>
      </c>
      <c r="C177" s="5" t="s">
        <v>5</v>
      </c>
      <c r="D177" s="6" t="s">
        <v>6</v>
      </c>
      <c r="E177" s="4" t="str">
        <f t="shared" ca="1" si="93"/>
        <v xml:space="preserve">F Строительство </v>
      </c>
      <c r="F177" s="14">
        <v>336.4</v>
      </c>
      <c r="G177" s="14">
        <v>339.3</v>
      </c>
      <c r="H177" s="14">
        <v>339.5</v>
      </c>
      <c r="I177" s="14">
        <v>338</v>
      </c>
      <c r="J177" s="14">
        <v>338.6</v>
      </c>
      <c r="K177" s="16">
        <v>304</v>
      </c>
      <c r="L177" s="14">
        <v>313.60000000000002</v>
      </c>
      <c r="M177" s="14">
        <v>323.7</v>
      </c>
      <c r="N177" s="14">
        <v>329.1</v>
      </c>
      <c r="O177" s="14">
        <v>332</v>
      </c>
      <c r="P177" s="21">
        <f t="shared" si="126"/>
        <v>8.9413390745022983E-2</v>
      </c>
      <c r="Q177" s="21">
        <f t="shared" si="127"/>
        <v>8.984509466437178E-2</v>
      </c>
      <c r="R177" s="21">
        <f t="shared" si="128"/>
        <v>8.9351510685335298E-2</v>
      </c>
      <c r="S177" s="21">
        <f t="shared" si="129"/>
        <v>8.8119508824986315E-2</v>
      </c>
      <c r="T177" s="21">
        <f t="shared" si="130"/>
        <v>8.914279696714407E-2</v>
      </c>
      <c r="U177" s="23">
        <f t="shared" si="131"/>
        <v>8.11965811965812E-2</v>
      </c>
      <c r="V177" s="21">
        <f t="shared" si="132"/>
        <v>8.1999790816860166E-2</v>
      </c>
      <c r="W177" s="21">
        <f t="shared" si="133"/>
        <v>8.2402056869383691E-2</v>
      </c>
      <c r="X177" s="21">
        <f t="shared" si="134"/>
        <v>8.1705106879515391E-2</v>
      </c>
      <c r="Y177" s="21">
        <f t="shared" si="135"/>
        <v>8.1173594132029334E-2</v>
      </c>
      <c r="Z177" s="36" t="s">
        <v>35</v>
      </c>
      <c r="AA177" s="32" t="s">
        <v>225</v>
      </c>
      <c r="AB177" s="4" t="s">
        <v>13</v>
      </c>
      <c r="AC177" s="4" t="s">
        <v>200</v>
      </c>
    </row>
    <row r="178" spans="1:29" ht="47.25" hidden="1">
      <c r="A178" t="s">
        <v>351</v>
      </c>
      <c r="B178" s="4" t="str">
        <f t="shared" ca="1" si="92"/>
        <v>Австрия</v>
      </c>
      <c r="C178" s="8" t="s">
        <v>5</v>
      </c>
      <c r="D178" s="3" t="s">
        <v>6</v>
      </c>
      <c r="E178" s="4" t="str">
        <f t="shared" ca="1" si="93"/>
        <v xml:space="preserve">G Оптовая и розничная торгоалв, ремонт автомашин, мотоциклов и личного имущества домохозяйств </v>
      </c>
      <c r="F178" s="14">
        <v>592.79999999999995</v>
      </c>
      <c r="G178" s="14">
        <v>593.70000000000005</v>
      </c>
      <c r="H178" s="14">
        <v>602.70000000000005</v>
      </c>
      <c r="I178" s="14">
        <v>601.20000000000005</v>
      </c>
      <c r="J178" s="14">
        <v>594.6</v>
      </c>
      <c r="K178" s="16">
        <v>592.79999999999995</v>
      </c>
      <c r="L178" s="14">
        <v>593.5</v>
      </c>
      <c r="M178" s="14">
        <v>610.79999999999995</v>
      </c>
      <c r="N178" s="14">
        <v>645.6</v>
      </c>
      <c r="O178" s="14">
        <v>663.8</v>
      </c>
      <c r="P178" s="21">
        <f t="shared" si="126"/>
        <v>0.15756319272785263</v>
      </c>
      <c r="Q178" s="21">
        <f t="shared" si="127"/>
        <v>0.15720905600423674</v>
      </c>
      <c r="R178" s="21">
        <f t="shared" si="128"/>
        <v>0.15862196020633754</v>
      </c>
      <c r="S178" s="21">
        <f t="shared" si="129"/>
        <v>0.15673801392183959</v>
      </c>
      <c r="T178" s="21">
        <f t="shared" si="130"/>
        <v>0.15653959561920808</v>
      </c>
      <c r="U178" s="23">
        <f t="shared" si="131"/>
        <v>0.15833333333333333</v>
      </c>
      <c r="V178" s="21">
        <f t="shared" si="132"/>
        <v>0.15518774186800544</v>
      </c>
      <c r="W178" s="21">
        <f t="shared" si="133"/>
        <v>0.15548710638189545</v>
      </c>
      <c r="X178" s="21">
        <f t="shared" si="134"/>
        <v>0.16028203282107301</v>
      </c>
      <c r="Y178" s="21">
        <f t="shared" si="135"/>
        <v>0.16229828850855746</v>
      </c>
      <c r="Z178" s="39" t="s">
        <v>35</v>
      </c>
      <c r="AA178" s="32" t="s">
        <v>225</v>
      </c>
      <c r="AB178" s="4" t="s">
        <v>14</v>
      </c>
      <c r="AC178" s="4" t="s">
        <v>203</v>
      </c>
    </row>
    <row r="179" spans="1:29" ht="15.75" hidden="1">
      <c r="A179" t="s">
        <v>351</v>
      </c>
      <c r="B179" s="4" t="str">
        <f t="shared" ca="1" si="92"/>
        <v>Австрия</v>
      </c>
      <c r="C179" s="5" t="s">
        <v>5</v>
      </c>
      <c r="D179" s="3" t="s">
        <v>6</v>
      </c>
      <c r="E179" s="4" t="str">
        <f t="shared" ca="1" si="93"/>
        <v xml:space="preserve">H Отели и рестораны </v>
      </c>
      <c r="F179" s="14">
        <v>212.2</v>
      </c>
      <c r="G179" s="14">
        <v>214</v>
      </c>
      <c r="H179" s="14">
        <v>207.8</v>
      </c>
      <c r="I179" s="14">
        <v>217.7</v>
      </c>
      <c r="J179" s="14">
        <v>217.7</v>
      </c>
      <c r="K179" s="16">
        <v>227</v>
      </c>
      <c r="L179" s="14">
        <v>244.2</v>
      </c>
      <c r="M179" s="14">
        <v>242.6</v>
      </c>
      <c r="N179" s="14">
        <v>258.60000000000002</v>
      </c>
      <c r="O179" s="14">
        <v>251.1</v>
      </c>
      <c r="P179" s="21">
        <f t="shared" si="126"/>
        <v>5.6401669191717824E-2</v>
      </c>
      <c r="Q179" s="21">
        <f t="shared" si="127"/>
        <v>5.6666225340924137E-2</v>
      </c>
      <c r="R179" s="21">
        <f t="shared" si="128"/>
        <v>5.4689967364985791E-2</v>
      </c>
      <c r="S179" s="21">
        <f t="shared" si="129"/>
        <v>5.6756263524258936E-2</v>
      </c>
      <c r="T179" s="21">
        <f t="shared" si="130"/>
        <v>5.731360572872788E-2</v>
      </c>
      <c r="U179" s="23">
        <f t="shared" si="131"/>
        <v>6.063034188034188E-2</v>
      </c>
      <c r="V179" s="21">
        <f t="shared" si="132"/>
        <v>6.3853153435833074E-2</v>
      </c>
      <c r="W179" s="21">
        <f t="shared" si="133"/>
        <v>6.1756994119593712E-2</v>
      </c>
      <c r="X179" s="21">
        <f t="shared" si="134"/>
        <v>6.4202189726656575E-2</v>
      </c>
      <c r="Y179" s="21">
        <f t="shared" si="135"/>
        <v>6.1393643031784836E-2</v>
      </c>
      <c r="Z179" s="36" t="s">
        <v>35</v>
      </c>
      <c r="AA179" s="32" t="s">
        <v>225</v>
      </c>
      <c r="AB179" s="4" t="s">
        <v>15</v>
      </c>
      <c r="AC179" s="4" t="s">
        <v>202</v>
      </c>
    </row>
    <row r="180" spans="1:29" ht="31.5" hidden="1">
      <c r="A180" t="s">
        <v>351</v>
      </c>
      <c r="B180" s="4" t="str">
        <f t="shared" ca="1" si="92"/>
        <v>Австрия</v>
      </c>
      <c r="C180" s="5" t="s">
        <v>5</v>
      </c>
      <c r="D180" s="3" t="s">
        <v>6</v>
      </c>
      <c r="E180" s="4" t="str">
        <f t="shared" ca="1" si="93"/>
        <v xml:space="preserve">I Транспорт, складское хозяйство и связь </v>
      </c>
      <c r="F180" s="14">
        <v>254.4</v>
      </c>
      <c r="G180" s="14">
        <v>245.6</v>
      </c>
      <c r="H180" s="14">
        <v>254.9</v>
      </c>
      <c r="I180" s="14">
        <v>251.8</v>
      </c>
      <c r="J180" s="14">
        <v>238.2</v>
      </c>
      <c r="K180" s="16">
        <v>238.3</v>
      </c>
      <c r="L180" s="14">
        <v>241.3</v>
      </c>
      <c r="M180" s="14">
        <v>241.8</v>
      </c>
      <c r="N180" s="14">
        <v>243.2</v>
      </c>
      <c r="O180" s="14">
        <v>244.9</v>
      </c>
      <c r="P180" s="21">
        <f t="shared" si="126"/>
        <v>6.7618212263774818E-2</v>
      </c>
      <c r="Q180" s="21">
        <f t="shared" si="127"/>
        <v>6.5033761419303587E-2</v>
      </c>
      <c r="R180" s="21">
        <f t="shared" si="128"/>
        <v>6.7086009053584597E-2</v>
      </c>
      <c r="S180" s="21">
        <f t="shared" si="129"/>
        <v>6.5646426988554898E-2</v>
      </c>
      <c r="T180" s="21">
        <f t="shared" si="130"/>
        <v>6.27106149957877E-2</v>
      </c>
      <c r="U180" s="23">
        <f t="shared" si="131"/>
        <v>6.3648504273504283E-2</v>
      </c>
      <c r="V180" s="21">
        <f t="shared" si="132"/>
        <v>6.3094864553916954E-2</v>
      </c>
      <c r="W180" s="21">
        <f t="shared" si="133"/>
        <v>6.1553343685563727E-2</v>
      </c>
      <c r="X180" s="21">
        <f t="shared" si="134"/>
        <v>6.0378857469152655E-2</v>
      </c>
      <c r="Y180" s="21">
        <f t="shared" si="135"/>
        <v>5.9877750611246942E-2</v>
      </c>
      <c r="Z180" s="36" t="s">
        <v>35</v>
      </c>
      <c r="AA180" s="32" t="s">
        <v>225</v>
      </c>
      <c r="AB180" s="4" t="s">
        <v>16</v>
      </c>
      <c r="AC180" s="4" t="s">
        <v>204</v>
      </c>
    </row>
    <row r="181" spans="1:29" ht="15.75" hidden="1">
      <c r="A181" t="s">
        <v>351</v>
      </c>
      <c r="B181" s="4" t="str">
        <f t="shared" ca="1" si="92"/>
        <v>Австрия</v>
      </c>
      <c r="C181" s="5" t="s">
        <v>5</v>
      </c>
      <c r="D181" s="3" t="s">
        <v>6</v>
      </c>
      <c r="E181" s="4" t="str">
        <f t="shared" ca="1" si="93"/>
        <v>J Финансовое посредничество</v>
      </c>
      <c r="F181" s="14">
        <v>141.80000000000001</v>
      </c>
      <c r="G181" s="14">
        <v>138.5</v>
      </c>
      <c r="H181" s="14">
        <v>132.4</v>
      </c>
      <c r="I181" s="14">
        <v>132.80000000000001</v>
      </c>
      <c r="J181" s="14">
        <v>131.80000000000001</v>
      </c>
      <c r="K181" s="16">
        <v>140.19999999999999</v>
      </c>
      <c r="L181" s="14">
        <v>143.5</v>
      </c>
      <c r="M181" s="14">
        <v>133.1</v>
      </c>
      <c r="N181" s="14">
        <v>135.1</v>
      </c>
      <c r="O181" s="14">
        <v>142.5</v>
      </c>
      <c r="P181" s="21">
        <f t="shared" si="126"/>
        <v>3.7689711080987696E-2</v>
      </c>
      <c r="Q181" s="21">
        <f t="shared" si="127"/>
        <v>3.6674169204289689E-2</v>
      </c>
      <c r="R181" s="21">
        <f t="shared" si="128"/>
        <v>3.484577323928835E-2</v>
      </c>
      <c r="S181" s="21">
        <f t="shared" si="129"/>
        <v>3.4622102875615929E-2</v>
      </c>
      <c r="T181" s="21">
        <f t="shared" si="130"/>
        <v>3.4698820556023593E-2</v>
      </c>
      <c r="U181" s="23">
        <f t="shared" si="131"/>
        <v>3.7446581196581195E-2</v>
      </c>
      <c r="V181" s="21">
        <f t="shared" si="132"/>
        <v>3.7522225708607887E-2</v>
      </c>
      <c r="W181" s="21">
        <f t="shared" si="133"/>
        <v>3.3882340961739171E-2</v>
      </c>
      <c r="X181" s="21">
        <f t="shared" si="134"/>
        <v>3.3541051168102486E-2</v>
      </c>
      <c r="Y181" s="21">
        <f t="shared" si="135"/>
        <v>3.4841075794621028E-2</v>
      </c>
      <c r="Z181" s="36" t="s">
        <v>35</v>
      </c>
      <c r="AA181" s="32" t="s">
        <v>225</v>
      </c>
      <c r="AB181" s="4" t="s">
        <v>17</v>
      </c>
      <c r="AC181" s="4" t="s">
        <v>205</v>
      </c>
    </row>
    <row r="182" spans="1:29" ht="31.5" hidden="1">
      <c r="A182" t="s">
        <v>351</v>
      </c>
      <c r="B182" s="4" t="str">
        <f t="shared" ca="1" si="92"/>
        <v>Австрия</v>
      </c>
      <c r="C182" s="5" t="s">
        <v>5</v>
      </c>
      <c r="D182" s="3" t="s">
        <v>6</v>
      </c>
      <c r="E182" s="4" t="str">
        <f t="shared" ca="1" si="93"/>
        <v>K Недвижимость, аренда и деловая активность</v>
      </c>
      <c r="F182" s="14">
        <v>240.6</v>
      </c>
      <c r="G182" s="14">
        <v>269.39999999999998</v>
      </c>
      <c r="H182" s="14">
        <v>293.2</v>
      </c>
      <c r="I182" s="14">
        <v>303.39999999999998</v>
      </c>
      <c r="J182" s="14">
        <v>308.10000000000002</v>
      </c>
      <c r="K182" s="16">
        <v>327.2</v>
      </c>
      <c r="L182" s="14">
        <v>334</v>
      </c>
      <c r="M182" s="14">
        <v>350.7</v>
      </c>
      <c r="N182" s="14">
        <v>363.3</v>
      </c>
      <c r="O182" s="14">
        <v>398.4</v>
      </c>
      <c r="P182" s="21">
        <f t="shared" si="126"/>
        <v>6.3950243202296461E-2</v>
      </c>
      <c r="Q182" s="21">
        <f t="shared" si="127"/>
        <v>7.1335893022639998E-2</v>
      </c>
      <c r="R182" s="21">
        <f t="shared" si="128"/>
        <v>7.7166017475523735E-2</v>
      </c>
      <c r="S182" s="21">
        <f t="shared" si="129"/>
        <v>7.9098991057694815E-2</v>
      </c>
      <c r="T182" s="21">
        <f t="shared" si="130"/>
        <v>8.1113100252738005E-2</v>
      </c>
      <c r="U182" s="23">
        <f t="shared" si="131"/>
        <v>8.7393162393162388E-2</v>
      </c>
      <c r="V182" s="21">
        <f t="shared" si="132"/>
        <v>8.7333960882752845E-2</v>
      </c>
      <c r="W182" s="21">
        <f t="shared" si="133"/>
        <v>8.9275259017895778E-2</v>
      </c>
      <c r="X182" s="21">
        <f t="shared" si="134"/>
        <v>9.0195883711114977E-2</v>
      </c>
      <c r="Y182" s="21">
        <f t="shared" si="135"/>
        <v>9.7408312958435203E-2</v>
      </c>
      <c r="Z182" s="36" t="s">
        <v>35</v>
      </c>
      <c r="AA182" s="32" t="s">
        <v>225</v>
      </c>
      <c r="AB182" s="4" t="s">
        <v>18</v>
      </c>
      <c r="AC182" s="4" t="s">
        <v>206</v>
      </c>
    </row>
    <row r="183" spans="1:29" ht="47.25" hidden="1">
      <c r="A183" t="s">
        <v>351</v>
      </c>
      <c r="B183" s="4" t="str">
        <f t="shared" ca="1" si="92"/>
        <v>Австрия</v>
      </c>
      <c r="C183" s="5" t="s">
        <v>5</v>
      </c>
      <c r="D183" s="3" t="s">
        <v>6</v>
      </c>
      <c r="E183" s="4" t="str">
        <f t="shared" ca="1" si="93"/>
        <v>L Государственное управление и оборона; обязательное соц.страхование</v>
      </c>
      <c r="F183" s="14">
        <v>247.7</v>
      </c>
      <c r="G183" s="14">
        <v>253</v>
      </c>
      <c r="H183" s="14">
        <v>258.3</v>
      </c>
      <c r="I183" s="14">
        <v>248.4</v>
      </c>
      <c r="J183" s="14">
        <v>237.2</v>
      </c>
      <c r="K183" s="16">
        <v>254.1</v>
      </c>
      <c r="L183" s="14">
        <v>238.6</v>
      </c>
      <c r="M183" s="14">
        <v>253</v>
      </c>
      <c r="N183" s="14">
        <v>275.39999999999998</v>
      </c>
      <c r="O183" s="14">
        <v>278.3</v>
      </c>
      <c r="P183" s="21">
        <f t="shared" si="126"/>
        <v>6.5837386704941117E-2</v>
      </c>
      <c r="Q183" s="21">
        <f t="shared" si="127"/>
        <v>6.6993247716139279E-2</v>
      </c>
      <c r="R183" s="21">
        <f t="shared" si="128"/>
        <v>6.7980840088430361E-2</v>
      </c>
      <c r="S183" s="21">
        <f t="shared" si="129"/>
        <v>6.476001772818521E-2</v>
      </c>
      <c r="T183" s="21">
        <f t="shared" si="130"/>
        <v>6.2447346251053068E-2</v>
      </c>
      <c r="U183" s="23">
        <f t="shared" si="131"/>
        <v>6.7868589743589738E-2</v>
      </c>
      <c r="V183" s="21">
        <f t="shared" si="132"/>
        <v>6.2388871456960565E-2</v>
      </c>
      <c r="W183" s="21">
        <f t="shared" si="133"/>
        <v>6.4404449761983548E-2</v>
      </c>
      <c r="X183" s="21">
        <f t="shared" si="134"/>
        <v>6.8373097643933553E-2</v>
      </c>
      <c r="Y183" s="21">
        <f t="shared" si="135"/>
        <v>6.8044009779951106E-2</v>
      </c>
      <c r="Z183" s="36" t="s">
        <v>35</v>
      </c>
      <c r="AA183" s="32" t="s">
        <v>225</v>
      </c>
      <c r="AB183" s="4" t="s">
        <v>19</v>
      </c>
      <c r="AC183" s="4" t="s">
        <v>215</v>
      </c>
    </row>
    <row r="184" spans="1:29" ht="15.75" hidden="1">
      <c r="A184" t="s">
        <v>351</v>
      </c>
      <c r="B184" s="4" t="str">
        <f t="shared" ca="1" si="92"/>
        <v>Австрия</v>
      </c>
      <c r="C184" s="5" t="s">
        <v>5</v>
      </c>
      <c r="D184" s="3" t="s">
        <v>6</v>
      </c>
      <c r="E184" s="4" t="str">
        <f t="shared" ca="1" si="93"/>
        <v>M Образование</v>
      </c>
      <c r="F184" s="14">
        <v>220.2</v>
      </c>
      <c r="G184" s="14">
        <v>225.5</v>
      </c>
      <c r="H184" s="14">
        <v>224.5</v>
      </c>
      <c r="I184" s="14">
        <v>230.1</v>
      </c>
      <c r="J184" s="14">
        <v>230.7</v>
      </c>
      <c r="K184" s="16">
        <v>210.1</v>
      </c>
      <c r="L184" s="14">
        <v>221.9</v>
      </c>
      <c r="M184" s="14">
        <v>222.2</v>
      </c>
      <c r="N184" s="14">
        <v>211.6</v>
      </c>
      <c r="O184" s="14">
        <v>229.5</v>
      </c>
      <c r="P184" s="21">
        <f t="shared" si="126"/>
        <v>5.8528028067937159E-2</v>
      </c>
      <c r="Q184" s="21">
        <f t="shared" si="127"/>
        <v>5.9711372964385015E-2</v>
      </c>
      <c r="R184" s="21">
        <f t="shared" si="128"/>
        <v>5.9085166859669441E-2</v>
      </c>
      <c r="S184" s="21">
        <f t="shared" si="129"/>
        <v>5.9989050238548378E-2</v>
      </c>
      <c r="T184" s="21">
        <f t="shared" si="130"/>
        <v>6.0736099410278008E-2</v>
      </c>
      <c r="U184" s="23">
        <f t="shared" si="131"/>
        <v>5.6116452991452993E-2</v>
      </c>
      <c r="V184" s="21">
        <f t="shared" si="132"/>
        <v>5.8022173412822925E-2</v>
      </c>
      <c r="W184" s="21">
        <f t="shared" si="133"/>
        <v>5.656390805182903E-2</v>
      </c>
      <c r="X184" s="21">
        <f t="shared" si="134"/>
        <v>5.253357829141736E-2</v>
      </c>
      <c r="Y184" s="21">
        <f t="shared" si="135"/>
        <v>5.6112469437652815E-2</v>
      </c>
      <c r="Z184" s="36" t="s">
        <v>35</v>
      </c>
      <c r="AA184" s="32" t="s">
        <v>225</v>
      </c>
      <c r="AB184" s="4" t="s">
        <v>20</v>
      </c>
      <c r="AC184" s="4" t="s">
        <v>207</v>
      </c>
    </row>
    <row r="185" spans="1:29" ht="31.5" hidden="1">
      <c r="A185" t="s">
        <v>351</v>
      </c>
      <c r="B185" s="4" t="str">
        <f t="shared" ca="1" si="92"/>
        <v>Австрия</v>
      </c>
      <c r="C185" s="5" t="s">
        <v>5</v>
      </c>
      <c r="D185" s="3" t="s">
        <v>6</v>
      </c>
      <c r="E185" s="4" t="str">
        <f t="shared" ca="1" si="93"/>
        <v>N Здравоохранение и социальная работа</v>
      </c>
      <c r="F185" s="14">
        <v>301.3</v>
      </c>
      <c r="G185" s="14">
        <v>299.89999999999998</v>
      </c>
      <c r="H185" s="14">
        <v>310.60000000000002</v>
      </c>
      <c r="I185" s="14">
        <v>327.3</v>
      </c>
      <c r="J185" s="14">
        <v>327.7</v>
      </c>
      <c r="K185" s="16">
        <v>325.8</v>
      </c>
      <c r="L185" s="14">
        <v>349.6</v>
      </c>
      <c r="M185" s="14">
        <v>347.8</v>
      </c>
      <c r="N185" s="14">
        <v>347.3</v>
      </c>
      <c r="O185" s="14">
        <v>364.9</v>
      </c>
      <c r="P185" s="21">
        <f t="shared" si="126"/>
        <v>8.0083991175610658E-2</v>
      </c>
      <c r="Q185" s="21">
        <f t="shared" si="127"/>
        <v>7.941215411094929E-2</v>
      </c>
      <c r="R185" s="21">
        <f t="shared" si="128"/>
        <v>8.1745446889146228E-2</v>
      </c>
      <c r="S185" s="21">
        <f t="shared" si="129"/>
        <v>8.5329926740881717E-2</v>
      </c>
      <c r="T185" s="21">
        <f t="shared" si="130"/>
        <v>8.6273167649536645E-2</v>
      </c>
      <c r="U185" s="23">
        <f t="shared" si="131"/>
        <v>8.7019230769230765E-2</v>
      </c>
      <c r="V185" s="21">
        <f t="shared" si="132"/>
        <v>9.1413032109611964E-2</v>
      </c>
      <c r="W185" s="21">
        <f t="shared" si="133"/>
        <v>8.8537026194537072E-2</v>
      </c>
      <c r="X185" s="21">
        <f t="shared" si="134"/>
        <v>8.6223590456565455E-2</v>
      </c>
      <c r="Y185" s="21">
        <f t="shared" si="135"/>
        <v>8.9217603911980428E-2</v>
      </c>
      <c r="Z185" s="36" t="s">
        <v>35</v>
      </c>
      <c r="AA185" s="32" t="s">
        <v>225</v>
      </c>
      <c r="AB185" s="4" t="s">
        <v>21</v>
      </c>
      <c r="AC185" s="4" t="s">
        <v>209</v>
      </c>
    </row>
    <row r="186" spans="1:29" ht="31.5" hidden="1">
      <c r="A186" t="s">
        <v>351</v>
      </c>
      <c r="B186" s="4" t="str">
        <f t="shared" ca="1" si="92"/>
        <v>Австрия</v>
      </c>
      <c r="C186" s="5" t="s">
        <v>5</v>
      </c>
      <c r="D186" s="3" t="s">
        <v>6</v>
      </c>
      <c r="E186" s="4" t="str">
        <f t="shared" ca="1" si="93"/>
        <v>O Другие коммунальные, социальные и личные виды услуг</v>
      </c>
      <c r="F186" s="14">
        <v>161.6</v>
      </c>
      <c r="G186" s="14">
        <v>159.4</v>
      </c>
      <c r="H186" s="14">
        <v>156</v>
      </c>
      <c r="I186" s="14">
        <v>162.19999999999999</v>
      </c>
      <c r="J186" s="14">
        <v>169.4</v>
      </c>
      <c r="K186" s="16">
        <v>187.2</v>
      </c>
      <c r="L186" s="14">
        <v>175.4</v>
      </c>
      <c r="M186" s="14">
        <v>186.9</v>
      </c>
      <c r="N186" s="14">
        <v>202.9</v>
      </c>
      <c r="O186" s="14">
        <v>206.6</v>
      </c>
      <c r="P186" s="21">
        <f t="shared" si="126"/>
        <v>4.2952449299630539E-2</v>
      </c>
      <c r="Q186" s="21">
        <f t="shared" si="127"/>
        <v>4.220839401562293E-2</v>
      </c>
      <c r="R186" s="21">
        <f t="shared" si="128"/>
        <v>4.105695336351195E-2</v>
      </c>
      <c r="S186" s="21">
        <f t="shared" si="129"/>
        <v>4.2286935891753787E-2</v>
      </c>
      <c r="T186" s="21">
        <f t="shared" si="130"/>
        <v>4.4597725358045494E-2</v>
      </c>
      <c r="U186" s="23">
        <f t="shared" si="131"/>
        <v>4.9999999999999996E-2</v>
      </c>
      <c r="V186" s="21">
        <f t="shared" si="132"/>
        <v>4.5863403409685179E-2</v>
      </c>
      <c r="W186" s="21">
        <f t="shared" si="133"/>
        <v>4.7577832650255836E-2</v>
      </c>
      <c r="X186" s="21">
        <f t="shared" si="134"/>
        <v>5.0373643834256063E-2</v>
      </c>
      <c r="Y186" s="21">
        <f t="shared" si="135"/>
        <v>5.0513447432762835E-2</v>
      </c>
      <c r="Z186" s="36" t="s">
        <v>35</v>
      </c>
      <c r="AA186" s="32" t="s">
        <v>225</v>
      </c>
      <c r="AB186" s="4" t="s">
        <v>26</v>
      </c>
      <c r="AC186" s="4" t="s">
        <v>217</v>
      </c>
    </row>
    <row r="187" spans="1:29" ht="31.5" hidden="1">
      <c r="A187" t="s">
        <v>351</v>
      </c>
      <c r="B187" s="4" t="str">
        <f t="shared" ca="1" si="92"/>
        <v>Австрия</v>
      </c>
      <c r="C187" s="5" t="s">
        <v>5</v>
      </c>
      <c r="D187" s="3" t="s">
        <v>6</v>
      </c>
      <c r="E187" s="4" t="str">
        <f t="shared" ca="1" si="93"/>
        <v>Q Организации и органы вне пределов территории</v>
      </c>
      <c r="F187" s="14">
        <v>4.8</v>
      </c>
      <c r="G187" s="14">
        <v>5</v>
      </c>
      <c r="H187" s="14">
        <v>4.5999999999999996</v>
      </c>
      <c r="I187" s="14">
        <v>3.5</v>
      </c>
      <c r="J187" s="14">
        <v>4.5999999999999996</v>
      </c>
      <c r="K187" s="16">
        <v>8.1</v>
      </c>
      <c r="L187" s="14">
        <v>8.1999999999999993</v>
      </c>
      <c r="M187" s="14">
        <v>6.1</v>
      </c>
      <c r="N187" s="14">
        <v>6.3</v>
      </c>
      <c r="O187" s="14">
        <v>7.2</v>
      </c>
      <c r="P187" s="21">
        <f t="shared" si="126"/>
        <v>1.2758153257316001E-3</v>
      </c>
      <c r="Q187" s="21">
        <f t="shared" si="127"/>
        <v>1.3239772275916854E-3</v>
      </c>
      <c r="R187" s="21">
        <f t="shared" si="128"/>
        <v>1.2106537530266342E-3</v>
      </c>
      <c r="S187" s="21">
        <f t="shared" si="129"/>
        <v>9.1248012096879327E-4</v>
      </c>
      <c r="T187" s="21">
        <f t="shared" si="130"/>
        <v>1.2110362257792755E-3</v>
      </c>
      <c r="U187" s="23">
        <f t="shared" si="131"/>
        <v>2.1634615384615386E-3</v>
      </c>
      <c r="V187" s="21">
        <f t="shared" si="132"/>
        <v>2.1441271833490217E-3</v>
      </c>
      <c r="W187" s="21">
        <f t="shared" si="133"/>
        <v>1.5528345594786547E-3</v>
      </c>
      <c r="X187" s="21">
        <f t="shared" si="134"/>
        <v>1.5640904689788722E-3</v>
      </c>
      <c r="Y187" s="21">
        <f t="shared" si="135"/>
        <v>1.7603911980440098E-3</v>
      </c>
      <c r="Z187" s="36" t="s">
        <v>35</v>
      </c>
      <c r="AA187" s="32" t="s">
        <v>225</v>
      </c>
      <c r="AB187" s="4" t="s">
        <v>22</v>
      </c>
      <c r="AC187" s="4" t="s">
        <v>211</v>
      </c>
    </row>
    <row r="188" spans="1:29" ht="15.75" hidden="1">
      <c r="A188" t="s">
        <v>350</v>
      </c>
      <c r="B188" s="4" t="str">
        <f t="shared" ca="1" si="92"/>
        <v>Азербайджан</v>
      </c>
      <c r="C188" s="2" t="s">
        <v>5</v>
      </c>
      <c r="D188" s="3" t="s">
        <v>6</v>
      </c>
      <c r="E188" s="4" t="str">
        <f t="shared" ca="1" si="93"/>
        <v xml:space="preserve">Итого </v>
      </c>
      <c r="F188" s="13">
        <v>3115.5751708479997</v>
      </c>
      <c r="G188" s="13">
        <v>3179.1583375999999</v>
      </c>
      <c r="H188" s="13">
        <v>3244.0391199999999</v>
      </c>
      <c r="I188" s="13">
        <v>3310.2440000000001</v>
      </c>
      <c r="J188" s="14">
        <v>3377.8</v>
      </c>
      <c r="K188" s="15">
        <v>3310.2440000000001</v>
      </c>
      <c r="L188" s="15">
        <v>3244.0391199999999</v>
      </c>
      <c r="M188" s="14">
        <v>3985.9</v>
      </c>
      <c r="N188" s="14">
        <v>4014</v>
      </c>
      <c r="O188" s="14">
        <v>4056</v>
      </c>
      <c r="P188" s="17">
        <f t="shared" ref="P188:Y188" si="136">F188/F$188</f>
        <v>1</v>
      </c>
      <c r="Q188" s="17">
        <f t="shared" si="136"/>
        <v>1</v>
      </c>
      <c r="R188" s="17">
        <f t="shared" si="136"/>
        <v>1</v>
      </c>
      <c r="S188" s="17">
        <f t="shared" si="136"/>
        <v>1</v>
      </c>
      <c r="T188" s="21">
        <f t="shared" si="136"/>
        <v>1</v>
      </c>
      <c r="U188" s="22">
        <f t="shared" si="136"/>
        <v>1</v>
      </c>
      <c r="V188" s="22">
        <f t="shared" si="136"/>
        <v>1</v>
      </c>
      <c r="W188" s="21">
        <f t="shared" si="136"/>
        <v>1</v>
      </c>
      <c r="X188" s="21">
        <f t="shared" si="136"/>
        <v>1</v>
      </c>
      <c r="Y188" s="21">
        <f t="shared" si="136"/>
        <v>1</v>
      </c>
      <c r="Z188" s="2" t="s">
        <v>36</v>
      </c>
      <c r="AA188" s="32" t="s">
        <v>226</v>
      </c>
      <c r="AB188" s="4" t="s">
        <v>7</v>
      </c>
      <c r="AC188" s="4" t="s">
        <v>214</v>
      </c>
    </row>
    <row r="189" spans="1:29" ht="31.5" hidden="1">
      <c r="A189" t="s">
        <v>350</v>
      </c>
      <c r="B189" s="4" t="str">
        <f t="shared" ca="1" si="92"/>
        <v>Азербайджан</v>
      </c>
      <c r="C189" s="5" t="s">
        <v>5</v>
      </c>
      <c r="D189" s="6" t="s">
        <v>6</v>
      </c>
      <c r="E189" s="4" t="str">
        <f t="shared" ca="1" si="93"/>
        <v xml:space="preserve">A Сельское, лесное и охотничье хоз-во </v>
      </c>
      <c r="F189" s="13">
        <v>1183.7672965439999</v>
      </c>
      <c r="G189" s="13">
        <v>1207.9258127999999</v>
      </c>
      <c r="H189" s="13">
        <v>1232.57736</v>
      </c>
      <c r="I189" s="13">
        <v>1257.732</v>
      </c>
      <c r="J189" s="14">
        <v>1283.4000000000001</v>
      </c>
      <c r="K189" s="15">
        <v>1257.732</v>
      </c>
      <c r="L189" s="15">
        <v>1232.57736</v>
      </c>
      <c r="M189" s="14">
        <v>1564.9</v>
      </c>
      <c r="N189" s="14">
        <v>1543</v>
      </c>
      <c r="O189" s="14">
        <v>1601.4</v>
      </c>
      <c r="P189" s="17">
        <f t="shared" ref="P189:P204" si="137">F189/F$188</f>
        <v>0.37995144768784417</v>
      </c>
      <c r="Q189" s="17">
        <f t="shared" ref="Q189:Q204" si="138">G189/G$188</f>
        <v>0.37995144768784417</v>
      </c>
      <c r="R189" s="17">
        <f t="shared" ref="R189:R204" si="139">H189/H$188</f>
        <v>0.37995144768784417</v>
      </c>
      <c r="S189" s="17">
        <f t="shared" ref="S189:S204" si="140">I189/I$188</f>
        <v>0.37995144768784411</v>
      </c>
      <c r="T189" s="21">
        <f t="shared" ref="T189:T204" si="141">J189/J$188</f>
        <v>0.37995144768784417</v>
      </c>
      <c r="U189" s="22">
        <f t="shared" ref="U189:U204" si="142">K189/K$188</f>
        <v>0.37995144768784411</v>
      </c>
      <c r="V189" s="22">
        <f t="shared" ref="V189:V204" si="143">L189/L$188</f>
        <v>0.37995144768784417</v>
      </c>
      <c r="W189" s="21">
        <f t="shared" ref="W189:W204" si="144">M189/M$188</f>
        <v>0.39260894653654133</v>
      </c>
      <c r="X189" s="21">
        <f t="shared" ref="X189:X204" si="145">N189/N$188</f>
        <v>0.38440458395615346</v>
      </c>
      <c r="Y189" s="21">
        <f t="shared" ref="Y189:Y204" si="146">O189/O$188</f>
        <v>0.39482248520710062</v>
      </c>
      <c r="Z189" s="5" t="s">
        <v>36</v>
      </c>
      <c r="AA189" s="32" t="s">
        <v>226</v>
      </c>
      <c r="AB189" s="4" t="s">
        <v>8</v>
      </c>
      <c r="AC189" s="4" t="s">
        <v>193</v>
      </c>
    </row>
    <row r="190" spans="1:29" ht="15.75" hidden="1">
      <c r="A190" t="s">
        <v>350</v>
      </c>
      <c r="B190" s="4" t="str">
        <f t="shared" ca="1" si="92"/>
        <v>Азербайджан</v>
      </c>
      <c r="C190" s="5" t="s">
        <v>5</v>
      </c>
      <c r="D190" s="6" t="s">
        <v>6</v>
      </c>
      <c r="E190" s="4" t="str">
        <f t="shared" ca="1" si="93"/>
        <v>B Рыбное хоз-во</v>
      </c>
      <c r="F190" s="13">
        <v>6.4565771199999995</v>
      </c>
      <c r="G190" s="13">
        <v>6.5883439999999993</v>
      </c>
      <c r="H190" s="13">
        <v>6.7227999999999994</v>
      </c>
      <c r="I190" s="13">
        <v>6.8599999999999994</v>
      </c>
      <c r="J190" s="14">
        <v>7</v>
      </c>
      <c r="K190" s="15">
        <v>6.8599999999999994</v>
      </c>
      <c r="L190" s="15">
        <v>6.7227999999999994</v>
      </c>
      <c r="M190" s="14">
        <v>11.4</v>
      </c>
      <c r="N190" s="14">
        <v>4.4000000000000004</v>
      </c>
      <c r="O190" s="14">
        <v>4.5</v>
      </c>
      <c r="P190" s="17">
        <f t="shared" si="137"/>
        <v>2.0723547871395582E-3</v>
      </c>
      <c r="Q190" s="17">
        <f t="shared" si="138"/>
        <v>2.0723547871395582E-3</v>
      </c>
      <c r="R190" s="17">
        <f t="shared" si="139"/>
        <v>2.0723547871395582E-3</v>
      </c>
      <c r="S190" s="17">
        <f t="shared" si="140"/>
        <v>2.0723547871395582E-3</v>
      </c>
      <c r="T190" s="21">
        <f t="shared" si="141"/>
        <v>2.0723547871395582E-3</v>
      </c>
      <c r="U190" s="22">
        <f t="shared" si="142"/>
        <v>2.0723547871395582E-3</v>
      </c>
      <c r="V190" s="22">
        <f t="shared" si="143"/>
        <v>2.0723547871395582E-3</v>
      </c>
      <c r="W190" s="21">
        <f t="shared" si="144"/>
        <v>2.8600817883037708E-3</v>
      </c>
      <c r="X190" s="21">
        <f t="shared" si="145"/>
        <v>1.096163428001993E-3</v>
      </c>
      <c r="Y190" s="21">
        <f t="shared" si="146"/>
        <v>1.1094674556213018E-3</v>
      </c>
      <c r="Z190" s="5" t="s">
        <v>36</v>
      </c>
      <c r="AA190" s="32" t="s">
        <v>226</v>
      </c>
      <c r="AB190" s="4" t="s">
        <v>9</v>
      </c>
      <c r="AC190" s="4" t="s">
        <v>195</v>
      </c>
    </row>
    <row r="191" spans="1:29" ht="15.75" hidden="1">
      <c r="A191" t="s">
        <v>350</v>
      </c>
      <c r="B191" s="4" t="str">
        <f t="shared" ca="1" si="92"/>
        <v>Азербайджан</v>
      </c>
      <c r="C191" s="5" t="s">
        <v>5</v>
      </c>
      <c r="D191" s="6" t="s">
        <v>6</v>
      </c>
      <c r="E191" s="4" t="str">
        <f t="shared" ca="1" si="93"/>
        <v xml:space="preserve">C Добыча полезных ископаемых </v>
      </c>
      <c r="F191" s="13">
        <v>33.850911471999993</v>
      </c>
      <c r="G191" s="13">
        <v>34.541746399999994</v>
      </c>
      <c r="H191" s="13">
        <v>35.246679999999998</v>
      </c>
      <c r="I191" s="13">
        <v>35.966000000000001</v>
      </c>
      <c r="J191" s="14">
        <v>36.700000000000003</v>
      </c>
      <c r="K191" s="15">
        <v>35.966000000000001</v>
      </c>
      <c r="L191" s="15">
        <v>35.246679999999998</v>
      </c>
      <c r="M191" s="14">
        <v>60.7</v>
      </c>
      <c r="N191" s="14">
        <v>44.1</v>
      </c>
      <c r="O191" s="14">
        <v>45.3</v>
      </c>
      <c r="P191" s="17">
        <f t="shared" si="137"/>
        <v>1.0865060098288826E-2</v>
      </c>
      <c r="Q191" s="17">
        <f t="shared" si="138"/>
        <v>1.0865060098288826E-2</v>
      </c>
      <c r="R191" s="17">
        <f t="shared" si="139"/>
        <v>1.0865060098288826E-2</v>
      </c>
      <c r="S191" s="17">
        <f t="shared" si="140"/>
        <v>1.0865060098288828E-2</v>
      </c>
      <c r="T191" s="21">
        <f t="shared" si="141"/>
        <v>1.0865060098288828E-2</v>
      </c>
      <c r="U191" s="22">
        <f t="shared" si="142"/>
        <v>1.0865060098288828E-2</v>
      </c>
      <c r="V191" s="22">
        <f t="shared" si="143"/>
        <v>1.0865060098288826E-2</v>
      </c>
      <c r="W191" s="21">
        <f t="shared" si="144"/>
        <v>1.5228681100880605E-2</v>
      </c>
      <c r="X191" s="21">
        <f t="shared" si="145"/>
        <v>1.0986547085201795E-2</v>
      </c>
      <c r="Y191" s="21">
        <f t="shared" si="146"/>
        <v>1.1168639053254437E-2</v>
      </c>
      <c r="Z191" s="5" t="s">
        <v>36</v>
      </c>
      <c r="AA191" s="32" t="s">
        <v>226</v>
      </c>
      <c r="AB191" s="4" t="s">
        <v>10</v>
      </c>
      <c r="AC191" s="4" t="s">
        <v>197</v>
      </c>
    </row>
    <row r="192" spans="1:29" ht="15.75" hidden="1">
      <c r="A192" t="s">
        <v>350</v>
      </c>
      <c r="B192" s="4" t="str">
        <f t="shared" ca="1" si="92"/>
        <v>Азербайджан</v>
      </c>
      <c r="C192" s="5" t="s">
        <v>5</v>
      </c>
      <c r="D192" s="6" t="s">
        <v>6</v>
      </c>
      <c r="E192" s="4" t="str">
        <f t="shared" ca="1" si="93"/>
        <v xml:space="preserve">D Промышленность </v>
      </c>
      <c r="F192" s="13">
        <v>151.54508868799999</v>
      </c>
      <c r="G192" s="13">
        <v>154.63784559999999</v>
      </c>
      <c r="H192" s="13">
        <v>157.79372000000001</v>
      </c>
      <c r="I192" s="13">
        <v>161.01400000000001</v>
      </c>
      <c r="J192" s="14">
        <v>164.3</v>
      </c>
      <c r="K192" s="15">
        <v>161.01400000000001</v>
      </c>
      <c r="L192" s="15">
        <v>157.79372000000001</v>
      </c>
      <c r="M192" s="14">
        <v>147.6</v>
      </c>
      <c r="N192" s="14">
        <v>194</v>
      </c>
      <c r="O192" s="14">
        <v>195.5</v>
      </c>
      <c r="P192" s="17">
        <f t="shared" si="137"/>
        <v>4.8641127361004205E-2</v>
      </c>
      <c r="Q192" s="17">
        <f t="shared" si="138"/>
        <v>4.8641127361004205E-2</v>
      </c>
      <c r="R192" s="17">
        <f t="shared" si="139"/>
        <v>4.8641127361004205E-2</v>
      </c>
      <c r="S192" s="17">
        <f t="shared" si="140"/>
        <v>4.8641127361004205E-2</v>
      </c>
      <c r="T192" s="21">
        <f t="shared" si="141"/>
        <v>4.8641127361004205E-2</v>
      </c>
      <c r="U192" s="22">
        <f t="shared" si="142"/>
        <v>4.8641127361004205E-2</v>
      </c>
      <c r="V192" s="22">
        <f t="shared" si="143"/>
        <v>4.8641127361004205E-2</v>
      </c>
      <c r="W192" s="21">
        <f t="shared" si="144"/>
        <v>3.7030532627511978E-2</v>
      </c>
      <c r="X192" s="21">
        <f t="shared" si="145"/>
        <v>4.8330842052815147E-2</v>
      </c>
      <c r="Y192" s="21">
        <f t="shared" si="146"/>
        <v>4.820019723865878E-2</v>
      </c>
      <c r="Z192" s="5" t="s">
        <v>36</v>
      </c>
      <c r="AA192" s="32" t="s">
        <v>226</v>
      </c>
      <c r="AB192" s="4" t="s">
        <v>11</v>
      </c>
      <c r="AC192" s="4" t="s">
        <v>198</v>
      </c>
    </row>
    <row r="193" spans="1:39" ht="31.5" hidden="1">
      <c r="A193" t="s">
        <v>350</v>
      </c>
      <c r="B193" s="4" t="str">
        <f t="shared" ca="1" si="92"/>
        <v>Азербайджан</v>
      </c>
      <c r="C193" s="7" t="s">
        <v>5</v>
      </c>
      <c r="D193" s="3" t="s">
        <v>6</v>
      </c>
      <c r="E193" s="4" t="str">
        <f t="shared" ca="1" si="93"/>
        <v xml:space="preserve">E Электро-, газо- и водоснабжение </v>
      </c>
      <c r="F193" s="13">
        <v>42.336698544000001</v>
      </c>
      <c r="G193" s="13">
        <v>43.200712799999998</v>
      </c>
      <c r="H193" s="13">
        <v>44.082360000000001</v>
      </c>
      <c r="I193" s="13">
        <v>44.981999999999999</v>
      </c>
      <c r="J193" s="14">
        <v>45.9</v>
      </c>
      <c r="K193" s="15">
        <v>44.981999999999999</v>
      </c>
      <c r="L193" s="15">
        <v>44.082360000000001</v>
      </c>
      <c r="M193" s="14">
        <v>52.3</v>
      </c>
      <c r="N193" s="14">
        <v>40</v>
      </c>
      <c r="O193" s="14">
        <v>44.6</v>
      </c>
      <c r="P193" s="17">
        <f t="shared" si="137"/>
        <v>1.3588726389957962E-2</v>
      </c>
      <c r="Q193" s="17">
        <f t="shared" si="138"/>
        <v>1.3588726389957961E-2</v>
      </c>
      <c r="R193" s="17">
        <f t="shared" si="139"/>
        <v>1.3588726389957962E-2</v>
      </c>
      <c r="S193" s="17">
        <f t="shared" si="140"/>
        <v>1.3588726389957961E-2</v>
      </c>
      <c r="T193" s="21">
        <f t="shared" si="141"/>
        <v>1.3588726389957959E-2</v>
      </c>
      <c r="U193" s="22">
        <f t="shared" si="142"/>
        <v>1.3588726389957961E-2</v>
      </c>
      <c r="V193" s="22">
        <f t="shared" si="143"/>
        <v>1.3588726389957962E-2</v>
      </c>
      <c r="W193" s="21">
        <f t="shared" si="144"/>
        <v>1.3121252414762035E-2</v>
      </c>
      <c r="X193" s="21">
        <f t="shared" si="145"/>
        <v>9.9651220727453912E-3</v>
      </c>
      <c r="Y193" s="21">
        <f t="shared" si="146"/>
        <v>1.0996055226824458E-2</v>
      </c>
      <c r="Z193" s="7" t="s">
        <v>36</v>
      </c>
      <c r="AA193" s="32" t="s">
        <v>226</v>
      </c>
      <c r="AB193" s="4" t="s">
        <v>12</v>
      </c>
      <c r="AC193" s="4" t="s">
        <v>201</v>
      </c>
    </row>
    <row r="194" spans="1:39" ht="15.75" hidden="1">
      <c r="A194" t="s">
        <v>350</v>
      </c>
      <c r="B194" s="4" t="str">
        <f t="shared" ca="1" si="92"/>
        <v>Азербайджан</v>
      </c>
      <c r="C194" s="5" t="s">
        <v>5</v>
      </c>
      <c r="D194" s="6" t="s">
        <v>6</v>
      </c>
      <c r="E194" s="4" t="str">
        <f t="shared" ca="1" si="93"/>
        <v xml:space="preserve">F Строительство </v>
      </c>
      <c r="F194" s="13">
        <v>174.05087179199998</v>
      </c>
      <c r="G194" s="13">
        <v>177.60293039999999</v>
      </c>
      <c r="H194" s="13">
        <v>181.22747999999999</v>
      </c>
      <c r="I194" s="13">
        <v>184.92599999999999</v>
      </c>
      <c r="J194" s="14">
        <v>188.7</v>
      </c>
      <c r="K194" s="15">
        <v>184.92599999999999</v>
      </c>
      <c r="L194" s="15">
        <v>181.22747999999999</v>
      </c>
      <c r="M194" s="14">
        <v>231.8</v>
      </c>
      <c r="N194" s="14">
        <v>228.7</v>
      </c>
      <c r="O194" s="14">
        <v>206.6</v>
      </c>
      <c r="P194" s="17">
        <f t="shared" si="137"/>
        <v>5.5864764047604945E-2</v>
      </c>
      <c r="Q194" s="17">
        <f t="shared" si="138"/>
        <v>5.5864764047604952E-2</v>
      </c>
      <c r="R194" s="17">
        <f t="shared" si="139"/>
        <v>5.5864764047604945E-2</v>
      </c>
      <c r="S194" s="17">
        <f t="shared" si="140"/>
        <v>5.5864764047604945E-2</v>
      </c>
      <c r="T194" s="21">
        <f t="shared" si="141"/>
        <v>5.5864764047604945E-2</v>
      </c>
      <c r="U194" s="22">
        <f t="shared" si="142"/>
        <v>5.5864764047604945E-2</v>
      </c>
      <c r="V194" s="22">
        <f t="shared" si="143"/>
        <v>5.5864764047604945E-2</v>
      </c>
      <c r="W194" s="21">
        <f t="shared" si="144"/>
        <v>5.8154996362176671E-2</v>
      </c>
      <c r="X194" s="21">
        <f t="shared" si="145"/>
        <v>5.6975585450921774E-2</v>
      </c>
      <c r="Y194" s="21">
        <f t="shared" si="146"/>
        <v>5.0936883629191319E-2</v>
      </c>
      <c r="Z194" s="5" t="s">
        <v>36</v>
      </c>
      <c r="AA194" s="32" t="s">
        <v>226</v>
      </c>
      <c r="AB194" s="4" t="s">
        <v>13</v>
      </c>
      <c r="AC194" s="4" t="s">
        <v>200</v>
      </c>
    </row>
    <row r="195" spans="1:39" ht="47.25" hidden="1">
      <c r="A195" t="s">
        <v>350</v>
      </c>
      <c r="B195" s="4" t="str">
        <f t="shared" ref="B195:B258" ca="1" si="147">OFFSET(Z195,0,$AA$1)</f>
        <v>Азербайджан</v>
      </c>
      <c r="C195" s="8" t="s">
        <v>5</v>
      </c>
      <c r="D195" s="3" t="s">
        <v>6</v>
      </c>
      <c r="E195" s="4" t="str">
        <f t="shared" ref="E195:E258" ca="1" si="148">OFFSET(AB195,0,$AA$1)</f>
        <v xml:space="preserve">G Оптовая и розничная торгоалв, ремонт автомашин, мотоциклов и личного имущества домохозяйств </v>
      </c>
      <c r="F195" s="13">
        <v>535.7114273279999</v>
      </c>
      <c r="G195" s="13">
        <v>546.64431359999992</v>
      </c>
      <c r="H195" s="13">
        <v>557.80031999999994</v>
      </c>
      <c r="I195" s="13">
        <v>569.18399999999997</v>
      </c>
      <c r="J195" s="14">
        <v>580.79999999999995</v>
      </c>
      <c r="K195" s="15">
        <v>569.18399999999997</v>
      </c>
      <c r="L195" s="15">
        <v>557.80031999999994</v>
      </c>
      <c r="M195" s="14">
        <v>745.9</v>
      </c>
      <c r="N195" s="14">
        <v>659.5</v>
      </c>
      <c r="O195" s="14">
        <v>657.4</v>
      </c>
      <c r="P195" s="17">
        <f t="shared" si="137"/>
        <v>0.1719462371958079</v>
      </c>
      <c r="Q195" s="17">
        <f t="shared" si="138"/>
        <v>0.1719462371958079</v>
      </c>
      <c r="R195" s="17">
        <f t="shared" si="139"/>
        <v>0.1719462371958079</v>
      </c>
      <c r="S195" s="17">
        <f t="shared" si="140"/>
        <v>0.1719462371958079</v>
      </c>
      <c r="T195" s="21">
        <f t="shared" si="141"/>
        <v>0.1719462371958079</v>
      </c>
      <c r="U195" s="22">
        <f t="shared" si="142"/>
        <v>0.1719462371958079</v>
      </c>
      <c r="V195" s="22">
        <f t="shared" si="143"/>
        <v>0.1719462371958079</v>
      </c>
      <c r="W195" s="21">
        <f t="shared" si="144"/>
        <v>0.18713464963998092</v>
      </c>
      <c r="X195" s="21">
        <f t="shared" si="145"/>
        <v>0.16429995017438964</v>
      </c>
      <c r="Y195" s="21">
        <f t="shared" si="146"/>
        <v>0.16208086785009862</v>
      </c>
      <c r="Z195" s="8" t="s">
        <v>36</v>
      </c>
      <c r="AA195" s="32" t="s">
        <v>226</v>
      </c>
      <c r="AB195" s="4" t="s">
        <v>14</v>
      </c>
      <c r="AC195" s="4" t="s">
        <v>203</v>
      </c>
    </row>
    <row r="196" spans="1:39" ht="15.75" hidden="1">
      <c r="A196" t="s">
        <v>350</v>
      </c>
      <c r="B196" s="4" t="str">
        <f t="shared" ca="1" si="147"/>
        <v>Азербайджан</v>
      </c>
      <c r="C196" s="5" t="s">
        <v>5</v>
      </c>
      <c r="D196" s="3" t="s">
        <v>6</v>
      </c>
      <c r="E196" s="4" t="str">
        <f t="shared" ca="1" si="148"/>
        <v xml:space="preserve">H Отели и рестораны </v>
      </c>
      <c r="F196" s="13">
        <v>30.161438831999998</v>
      </c>
      <c r="G196" s="13">
        <v>30.776978399999997</v>
      </c>
      <c r="H196" s="13">
        <v>31.405079999999998</v>
      </c>
      <c r="I196" s="13">
        <v>32.045999999999999</v>
      </c>
      <c r="J196" s="14">
        <v>32.700000000000003</v>
      </c>
      <c r="K196" s="15">
        <v>32.045999999999999</v>
      </c>
      <c r="L196" s="15">
        <v>31.405079999999998</v>
      </c>
      <c r="M196" s="14">
        <v>48.5</v>
      </c>
      <c r="N196" s="14">
        <v>27.1</v>
      </c>
      <c r="O196" s="14">
        <v>23.4</v>
      </c>
      <c r="P196" s="17">
        <f t="shared" si="137"/>
        <v>9.6808573627805081E-3</v>
      </c>
      <c r="Q196" s="17">
        <f t="shared" si="138"/>
        <v>9.6808573627805081E-3</v>
      </c>
      <c r="R196" s="17">
        <f t="shared" si="139"/>
        <v>9.6808573627805081E-3</v>
      </c>
      <c r="S196" s="17">
        <f t="shared" si="140"/>
        <v>9.6808573627805081E-3</v>
      </c>
      <c r="T196" s="21">
        <f t="shared" si="141"/>
        <v>9.6808573627805081E-3</v>
      </c>
      <c r="U196" s="22">
        <f t="shared" si="142"/>
        <v>9.6808573627805081E-3</v>
      </c>
      <c r="V196" s="22">
        <f t="shared" si="143"/>
        <v>9.6808573627805081E-3</v>
      </c>
      <c r="W196" s="21">
        <f t="shared" si="144"/>
        <v>1.2167891818660778E-2</v>
      </c>
      <c r="X196" s="21">
        <f t="shared" si="145"/>
        <v>6.7513702042850026E-3</v>
      </c>
      <c r="Y196" s="21">
        <f t="shared" si="146"/>
        <v>5.7692307692307687E-3</v>
      </c>
      <c r="Z196" s="5" t="s">
        <v>36</v>
      </c>
      <c r="AA196" s="32" t="s">
        <v>226</v>
      </c>
      <c r="AB196" s="4" t="s">
        <v>15</v>
      </c>
      <c r="AC196" s="4" t="s">
        <v>202</v>
      </c>
    </row>
    <row r="197" spans="1:39" ht="31.5" hidden="1">
      <c r="A197" t="s">
        <v>350</v>
      </c>
      <c r="B197" s="4" t="str">
        <f t="shared" ca="1" si="147"/>
        <v>Азербайджан</v>
      </c>
      <c r="C197" s="5" t="s">
        <v>5</v>
      </c>
      <c r="D197" s="3" t="s">
        <v>6</v>
      </c>
      <c r="E197" s="4" t="str">
        <f t="shared" ca="1" si="148"/>
        <v xml:space="preserve">I Транспорт, складское хозяйство и связь </v>
      </c>
      <c r="F197" s="13">
        <v>135.58811951999999</v>
      </c>
      <c r="G197" s="13">
        <v>138.35522399999999</v>
      </c>
      <c r="H197" s="13">
        <v>141.1788</v>
      </c>
      <c r="I197" s="13">
        <v>144.06</v>
      </c>
      <c r="J197" s="14">
        <v>147</v>
      </c>
      <c r="K197" s="15">
        <v>144.06</v>
      </c>
      <c r="L197" s="15">
        <v>141.1788</v>
      </c>
      <c r="M197" s="14">
        <v>154.5</v>
      </c>
      <c r="N197" s="14">
        <v>203.5</v>
      </c>
      <c r="O197" s="14">
        <v>167</v>
      </c>
      <c r="P197" s="17">
        <f t="shared" si="137"/>
        <v>4.3519450529930725E-2</v>
      </c>
      <c r="Q197" s="17">
        <f t="shared" si="138"/>
        <v>4.3519450529930725E-2</v>
      </c>
      <c r="R197" s="17">
        <f t="shared" si="139"/>
        <v>4.3519450529930725E-2</v>
      </c>
      <c r="S197" s="17">
        <f t="shared" si="140"/>
        <v>4.3519450529930725E-2</v>
      </c>
      <c r="T197" s="21">
        <f t="shared" si="141"/>
        <v>4.3519450529930719E-2</v>
      </c>
      <c r="U197" s="22">
        <f t="shared" si="142"/>
        <v>4.3519450529930725E-2</v>
      </c>
      <c r="V197" s="22">
        <f t="shared" si="143"/>
        <v>4.3519450529930725E-2</v>
      </c>
      <c r="W197" s="21">
        <f t="shared" si="144"/>
        <v>3.8761634762537946E-2</v>
      </c>
      <c r="X197" s="21">
        <f t="shared" si="145"/>
        <v>5.0697558545092176E-2</v>
      </c>
      <c r="Y197" s="21">
        <f t="shared" si="146"/>
        <v>4.1173570019723868E-2</v>
      </c>
      <c r="Z197" s="5" t="s">
        <v>36</v>
      </c>
      <c r="AA197" s="32" t="s">
        <v>226</v>
      </c>
      <c r="AB197" s="4" t="s">
        <v>16</v>
      </c>
      <c r="AC197" s="4" t="s">
        <v>204</v>
      </c>
    </row>
    <row r="198" spans="1:39" ht="15.75" hidden="1">
      <c r="A198" t="s">
        <v>350</v>
      </c>
      <c r="B198" s="4" t="str">
        <f t="shared" ca="1" si="147"/>
        <v>Азербайджан</v>
      </c>
      <c r="C198" s="5" t="s">
        <v>5</v>
      </c>
      <c r="D198" s="3" t="s">
        <v>6</v>
      </c>
      <c r="E198" s="4" t="str">
        <f t="shared" ca="1" si="148"/>
        <v>J Финансовое посредничество</v>
      </c>
      <c r="F198" s="13">
        <v>19.461968175999999</v>
      </c>
      <c r="G198" s="13">
        <v>19.859151199999999</v>
      </c>
      <c r="H198" s="13">
        <v>20.26444</v>
      </c>
      <c r="I198" s="13">
        <v>20.678000000000001</v>
      </c>
      <c r="J198" s="14">
        <v>21.1</v>
      </c>
      <c r="K198" s="15">
        <v>20.678000000000001</v>
      </c>
      <c r="L198" s="15">
        <v>20.26444</v>
      </c>
      <c r="M198" s="14">
        <v>53.9</v>
      </c>
      <c r="N198" s="14">
        <v>17.8</v>
      </c>
      <c r="O198" s="14">
        <v>35.1</v>
      </c>
      <c r="P198" s="17">
        <f t="shared" si="137"/>
        <v>6.246669429806383E-3</v>
      </c>
      <c r="Q198" s="17">
        <f t="shared" si="138"/>
        <v>6.246669429806383E-3</v>
      </c>
      <c r="R198" s="17">
        <f t="shared" si="139"/>
        <v>6.246669429806383E-3</v>
      </c>
      <c r="S198" s="17">
        <f t="shared" si="140"/>
        <v>6.246669429806383E-3</v>
      </c>
      <c r="T198" s="21">
        <f t="shared" si="141"/>
        <v>6.246669429806383E-3</v>
      </c>
      <c r="U198" s="22">
        <f t="shared" si="142"/>
        <v>6.246669429806383E-3</v>
      </c>
      <c r="V198" s="22">
        <f t="shared" si="143"/>
        <v>6.246669429806383E-3</v>
      </c>
      <c r="W198" s="21">
        <f t="shared" si="144"/>
        <v>1.3522667402594144E-2</v>
      </c>
      <c r="X198" s="21">
        <f t="shared" si="145"/>
        <v>4.4344793223716995E-3</v>
      </c>
      <c r="Y198" s="21">
        <f t="shared" si="146"/>
        <v>8.6538461538461543E-3</v>
      </c>
      <c r="Z198" s="5" t="s">
        <v>36</v>
      </c>
      <c r="AA198" s="32" t="s">
        <v>226</v>
      </c>
      <c r="AB198" s="4" t="s">
        <v>17</v>
      </c>
      <c r="AC198" s="4" t="s">
        <v>205</v>
      </c>
    </row>
    <row r="199" spans="1:39" ht="31.5" hidden="1">
      <c r="A199" t="s">
        <v>350</v>
      </c>
      <c r="B199" s="4" t="str">
        <f t="shared" ca="1" si="147"/>
        <v>Азербайджан</v>
      </c>
      <c r="C199" s="5" t="s">
        <v>5</v>
      </c>
      <c r="D199" s="3" t="s">
        <v>6</v>
      </c>
      <c r="E199" s="4" t="str">
        <f t="shared" ca="1" si="148"/>
        <v>K Недвижимость, аренда и деловая активность</v>
      </c>
      <c r="F199" s="13">
        <v>38.370515456000007</v>
      </c>
      <c r="G199" s="13">
        <v>39.153587200000004</v>
      </c>
      <c r="H199" s="13">
        <v>39.952640000000002</v>
      </c>
      <c r="I199" s="13">
        <v>40.768000000000001</v>
      </c>
      <c r="J199" s="14">
        <v>41.6</v>
      </c>
      <c r="K199" s="15">
        <v>40.768000000000001</v>
      </c>
      <c r="L199" s="15">
        <v>39.952640000000002</v>
      </c>
      <c r="M199" s="14">
        <v>19.899999999999999</v>
      </c>
      <c r="N199" s="14">
        <v>129.69999999999999</v>
      </c>
      <c r="O199" s="14">
        <v>194.8</v>
      </c>
      <c r="P199" s="17">
        <f t="shared" si="137"/>
        <v>1.2315708449286521E-2</v>
      </c>
      <c r="Q199" s="17">
        <f t="shared" si="138"/>
        <v>1.2315708449286519E-2</v>
      </c>
      <c r="R199" s="17">
        <f t="shared" si="139"/>
        <v>1.2315708449286519E-2</v>
      </c>
      <c r="S199" s="17">
        <f t="shared" si="140"/>
        <v>1.2315708449286518E-2</v>
      </c>
      <c r="T199" s="21">
        <f t="shared" si="141"/>
        <v>1.2315708449286518E-2</v>
      </c>
      <c r="U199" s="22">
        <f t="shared" si="142"/>
        <v>1.2315708449286518E-2</v>
      </c>
      <c r="V199" s="22">
        <f t="shared" si="143"/>
        <v>1.2315708449286519E-2</v>
      </c>
      <c r="W199" s="21">
        <f t="shared" si="144"/>
        <v>4.9925989111618448E-3</v>
      </c>
      <c r="X199" s="21">
        <f t="shared" si="145"/>
        <v>3.2311908320876929E-2</v>
      </c>
      <c r="Y199" s="21">
        <f t="shared" si="146"/>
        <v>4.8027613412228796E-2</v>
      </c>
      <c r="Z199" s="5" t="s">
        <v>36</v>
      </c>
      <c r="AA199" s="32" t="s">
        <v>226</v>
      </c>
      <c r="AB199" s="4" t="s">
        <v>18</v>
      </c>
      <c r="AC199" s="4" t="s">
        <v>206</v>
      </c>
    </row>
    <row r="200" spans="1:39" ht="47.25" hidden="1">
      <c r="A200" t="s">
        <v>350</v>
      </c>
      <c r="B200" s="4" t="str">
        <f t="shared" ca="1" si="147"/>
        <v>Азербайджан</v>
      </c>
      <c r="C200" s="5" t="s">
        <v>5</v>
      </c>
      <c r="D200" s="3" t="s">
        <v>6</v>
      </c>
      <c r="E200" s="4" t="str">
        <f t="shared" ca="1" si="148"/>
        <v>L Государственное управление и оборона; обязательное соц.страхование</v>
      </c>
      <c r="F200" s="13">
        <v>89.100764255999977</v>
      </c>
      <c r="G200" s="13">
        <v>90.919147199999983</v>
      </c>
      <c r="H200" s="13">
        <v>92.774639999999991</v>
      </c>
      <c r="I200" s="13">
        <v>94.667999999999992</v>
      </c>
      <c r="J200" s="14">
        <v>96.6</v>
      </c>
      <c r="K200" s="15">
        <v>94.667999999999992</v>
      </c>
      <c r="L200" s="15">
        <v>92.774639999999991</v>
      </c>
      <c r="M200" s="14">
        <v>140.19999999999999</v>
      </c>
      <c r="N200" s="14">
        <v>275.5</v>
      </c>
      <c r="O200" s="14">
        <v>249.5</v>
      </c>
      <c r="P200" s="17">
        <f t="shared" si="137"/>
        <v>2.8598496062525899E-2</v>
      </c>
      <c r="Q200" s="17">
        <f t="shared" si="138"/>
        <v>2.8598496062525899E-2</v>
      </c>
      <c r="R200" s="17">
        <f t="shared" si="139"/>
        <v>2.8598496062525902E-2</v>
      </c>
      <c r="S200" s="17">
        <f t="shared" si="140"/>
        <v>2.8598496062525902E-2</v>
      </c>
      <c r="T200" s="21">
        <f t="shared" si="141"/>
        <v>2.8598496062525902E-2</v>
      </c>
      <c r="U200" s="22">
        <f t="shared" si="142"/>
        <v>2.8598496062525902E-2</v>
      </c>
      <c r="V200" s="22">
        <f t="shared" si="143"/>
        <v>2.8598496062525902E-2</v>
      </c>
      <c r="W200" s="21">
        <f t="shared" si="144"/>
        <v>3.5173988308788477E-2</v>
      </c>
      <c r="X200" s="21">
        <f t="shared" si="145"/>
        <v>6.8634778276033884E-2</v>
      </c>
      <c r="Y200" s="21">
        <f t="shared" si="146"/>
        <v>6.15138067061144E-2</v>
      </c>
      <c r="Z200" s="5" t="s">
        <v>36</v>
      </c>
      <c r="AA200" s="32" t="s">
        <v>226</v>
      </c>
      <c r="AB200" s="4" t="s">
        <v>19</v>
      </c>
      <c r="AC200" s="4" t="s">
        <v>215</v>
      </c>
    </row>
    <row r="201" spans="1:39" ht="15.75" hidden="1">
      <c r="A201" t="s">
        <v>350</v>
      </c>
      <c r="B201" s="4" t="str">
        <f t="shared" ca="1" si="147"/>
        <v>Азербайджан</v>
      </c>
      <c r="C201" s="5" t="s">
        <v>5</v>
      </c>
      <c r="D201" s="3" t="s">
        <v>6</v>
      </c>
      <c r="E201" s="4" t="str">
        <f t="shared" ca="1" si="148"/>
        <v>M Образование</v>
      </c>
      <c r="F201" s="13">
        <v>292.7596539839999</v>
      </c>
      <c r="G201" s="13">
        <v>298.73434079999993</v>
      </c>
      <c r="H201" s="13">
        <v>304.83095999999995</v>
      </c>
      <c r="I201" s="13">
        <v>311.05199999999996</v>
      </c>
      <c r="J201" s="14">
        <v>317.39999999999998</v>
      </c>
      <c r="K201" s="15">
        <v>311.05199999999996</v>
      </c>
      <c r="L201" s="15">
        <v>304.83095999999995</v>
      </c>
      <c r="M201" s="14">
        <v>352.1</v>
      </c>
      <c r="N201" s="14">
        <v>334.3</v>
      </c>
      <c r="O201" s="14">
        <v>311.3</v>
      </c>
      <c r="P201" s="17">
        <f t="shared" si="137"/>
        <v>9.3966487062585091E-2</v>
      </c>
      <c r="Q201" s="17">
        <f t="shared" si="138"/>
        <v>9.3966487062585091E-2</v>
      </c>
      <c r="R201" s="17">
        <f t="shared" si="139"/>
        <v>9.3966487062585105E-2</v>
      </c>
      <c r="S201" s="17">
        <f t="shared" si="140"/>
        <v>9.3966487062585105E-2</v>
      </c>
      <c r="T201" s="21">
        <f t="shared" si="141"/>
        <v>9.3966487062585105E-2</v>
      </c>
      <c r="U201" s="22">
        <f t="shared" si="142"/>
        <v>9.3966487062585105E-2</v>
      </c>
      <c r="V201" s="22">
        <f t="shared" si="143"/>
        <v>9.3966487062585105E-2</v>
      </c>
      <c r="W201" s="21">
        <f t="shared" si="144"/>
        <v>8.8336385759803307E-2</v>
      </c>
      <c r="X201" s="21">
        <f t="shared" si="145"/>
        <v>8.3283507722969607E-2</v>
      </c>
      <c r="Y201" s="21">
        <f t="shared" si="146"/>
        <v>7.6750493096646943E-2</v>
      </c>
      <c r="Z201" s="5" t="s">
        <v>36</v>
      </c>
      <c r="AA201" s="32" t="s">
        <v>226</v>
      </c>
      <c r="AB201" s="4" t="s">
        <v>20</v>
      </c>
      <c r="AC201" s="4" t="s">
        <v>207</v>
      </c>
    </row>
    <row r="202" spans="1:39" ht="31.5" hidden="1">
      <c r="A202" t="s">
        <v>350</v>
      </c>
      <c r="B202" s="4" t="str">
        <f t="shared" ca="1" si="147"/>
        <v>Азербайджан</v>
      </c>
      <c r="C202" s="5" t="s">
        <v>5</v>
      </c>
      <c r="D202" s="3" t="s">
        <v>6</v>
      </c>
      <c r="E202" s="4" t="str">
        <f t="shared" ca="1" si="148"/>
        <v>N Здравоохранение и социальная работа</v>
      </c>
      <c r="F202" s="13">
        <v>126.91785881599998</v>
      </c>
      <c r="G202" s="13">
        <v>129.50801919999998</v>
      </c>
      <c r="H202" s="13">
        <v>132.15103999999999</v>
      </c>
      <c r="I202" s="13">
        <v>134.84799999999998</v>
      </c>
      <c r="J202" s="14">
        <v>137.6</v>
      </c>
      <c r="K202" s="15">
        <v>134.84799999999998</v>
      </c>
      <c r="L202" s="15">
        <v>132.15103999999999</v>
      </c>
      <c r="M202" s="14">
        <v>166.2</v>
      </c>
      <c r="N202" s="14">
        <v>180.7</v>
      </c>
      <c r="O202" s="14">
        <v>180.5</v>
      </c>
      <c r="P202" s="17">
        <f t="shared" si="137"/>
        <v>4.0736574101486171E-2</v>
      </c>
      <c r="Q202" s="17">
        <f t="shared" si="138"/>
        <v>4.0736574101486171E-2</v>
      </c>
      <c r="R202" s="17">
        <f t="shared" si="139"/>
        <v>4.0736574101486171E-2</v>
      </c>
      <c r="S202" s="17">
        <f t="shared" si="140"/>
        <v>4.0736574101486171E-2</v>
      </c>
      <c r="T202" s="21">
        <f t="shared" si="141"/>
        <v>4.0736574101486171E-2</v>
      </c>
      <c r="U202" s="22">
        <f t="shared" si="142"/>
        <v>4.0736574101486171E-2</v>
      </c>
      <c r="V202" s="22">
        <f t="shared" si="143"/>
        <v>4.0736574101486171E-2</v>
      </c>
      <c r="W202" s="21">
        <f t="shared" si="144"/>
        <v>4.1696981861060231E-2</v>
      </c>
      <c r="X202" s="21">
        <f t="shared" si="145"/>
        <v>4.5017438963627303E-2</v>
      </c>
      <c r="Y202" s="21">
        <f t="shared" si="146"/>
        <v>4.4501972386587769E-2</v>
      </c>
      <c r="Z202" s="5" t="s">
        <v>36</v>
      </c>
      <c r="AA202" s="32" t="s">
        <v>226</v>
      </c>
      <c r="AB202" s="4" t="s">
        <v>21</v>
      </c>
      <c r="AC202" s="4" t="s">
        <v>209</v>
      </c>
    </row>
    <row r="203" spans="1:39" ht="31.5" hidden="1">
      <c r="A203" t="s">
        <v>350</v>
      </c>
      <c r="B203" s="4" t="str">
        <f t="shared" ca="1" si="147"/>
        <v>Азербайджан</v>
      </c>
      <c r="C203" s="5" t="s">
        <v>5</v>
      </c>
      <c r="D203" s="3" t="s">
        <v>6</v>
      </c>
      <c r="E203" s="4" t="str">
        <f t="shared" ca="1" si="148"/>
        <v>O Другие коммунальные, социальные и личные виды услуг</v>
      </c>
      <c r="F203" s="13">
        <v>223.85875243199996</v>
      </c>
      <c r="G203" s="13">
        <v>228.42729839999996</v>
      </c>
      <c r="H203" s="13">
        <v>233.08907999999997</v>
      </c>
      <c r="I203" s="13">
        <v>237.84599999999998</v>
      </c>
      <c r="J203" s="14">
        <v>242.7</v>
      </c>
      <c r="K203" s="15">
        <v>237.84599999999998</v>
      </c>
      <c r="L203" s="15">
        <v>233.08907999999997</v>
      </c>
      <c r="M203" s="14">
        <v>158.69999999999999</v>
      </c>
      <c r="N203" s="14">
        <v>131.1</v>
      </c>
      <c r="O203" s="14">
        <v>138.6</v>
      </c>
      <c r="P203" s="17">
        <f t="shared" si="137"/>
        <v>7.1851500976967256E-2</v>
      </c>
      <c r="Q203" s="17">
        <f t="shared" si="138"/>
        <v>7.1851500976967242E-2</v>
      </c>
      <c r="R203" s="17">
        <f t="shared" si="139"/>
        <v>7.1851500976967242E-2</v>
      </c>
      <c r="S203" s="17">
        <f t="shared" si="140"/>
        <v>7.1851500976967242E-2</v>
      </c>
      <c r="T203" s="21">
        <f t="shared" si="141"/>
        <v>7.1851500976967256E-2</v>
      </c>
      <c r="U203" s="22">
        <f t="shared" si="142"/>
        <v>7.1851500976967242E-2</v>
      </c>
      <c r="V203" s="22">
        <f t="shared" si="143"/>
        <v>7.1851500976967242E-2</v>
      </c>
      <c r="W203" s="21">
        <f t="shared" si="144"/>
        <v>3.9815349105597225E-2</v>
      </c>
      <c r="X203" s="21">
        <f t="shared" si="145"/>
        <v>3.266068759342302E-2</v>
      </c>
      <c r="Y203" s="21">
        <f t="shared" si="146"/>
        <v>3.417159763313609E-2</v>
      </c>
      <c r="Z203" s="5" t="s">
        <v>36</v>
      </c>
      <c r="AA203" s="32" t="s">
        <v>226</v>
      </c>
      <c r="AB203" s="4" t="s">
        <v>26</v>
      </c>
      <c r="AC203" s="4" t="s">
        <v>217</v>
      </c>
    </row>
    <row r="204" spans="1:39" ht="31.5" hidden="1">
      <c r="A204" t="s">
        <v>350</v>
      </c>
      <c r="B204" s="4" t="str">
        <f t="shared" ca="1" si="147"/>
        <v>Азербайджан</v>
      </c>
      <c r="C204" s="5" t="s">
        <v>5</v>
      </c>
      <c r="D204" s="3" t="s">
        <v>6</v>
      </c>
      <c r="E204" s="4" t="str">
        <f t="shared" ca="1" si="148"/>
        <v>Q Организации и органы вне пределов территории</v>
      </c>
      <c r="F204" s="13">
        <v>5.0730248799999993</v>
      </c>
      <c r="G204" s="13">
        <v>5.1765559999999997</v>
      </c>
      <c r="H204" s="13">
        <v>5.2821999999999996</v>
      </c>
      <c r="I204" s="13">
        <v>5.39</v>
      </c>
      <c r="J204" s="14">
        <v>5.5</v>
      </c>
      <c r="K204" s="15">
        <v>5.39</v>
      </c>
      <c r="L204" s="15">
        <v>5.2821999999999996</v>
      </c>
      <c r="M204" s="14">
        <v>9.3000000000000007</v>
      </c>
      <c r="N204" s="14">
        <v>0.7</v>
      </c>
      <c r="O204" s="14">
        <v>0.5</v>
      </c>
      <c r="P204" s="17">
        <f t="shared" si="137"/>
        <v>1.6282787613239385E-3</v>
      </c>
      <c r="Q204" s="17">
        <f t="shared" si="138"/>
        <v>1.6282787613239387E-3</v>
      </c>
      <c r="R204" s="17">
        <f t="shared" si="139"/>
        <v>1.6282787613239385E-3</v>
      </c>
      <c r="S204" s="17">
        <f t="shared" si="140"/>
        <v>1.6282787613239385E-3</v>
      </c>
      <c r="T204" s="21">
        <f t="shared" si="141"/>
        <v>1.6282787613239385E-3</v>
      </c>
      <c r="U204" s="22">
        <f t="shared" si="142"/>
        <v>1.6282787613239385E-3</v>
      </c>
      <c r="V204" s="22">
        <f t="shared" si="143"/>
        <v>1.6282787613239385E-3</v>
      </c>
      <c r="W204" s="21">
        <f t="shared" si="144"/>
        <v>2.3332246167741288E-3</v>
      </c>
      <c r="X204" s="21">
        <f t="shared" si="145"/>
        <v>1.7438963627304434E-4</v>
      </c>
      <c r="Y204" s="21">
        <f t="shared" si="146"/>
        <v>1.232741617357002E-4</v>
      </c>
      <c r="Z204" s="5" t="s">
        <v>36</v>
      </c>
      <c r="AA204" s="32" t="s">
        <v>226</v>
      </c>
      <c r="AB204" s="4" t="s">
        <v>22</v>
      </c>
      <c r="AC204" s="4" t="s">
        <v>211</v>
      </c>
    </row>
    <row r="205" spans="1:39" ht="15.75" hidden="1">
      <c r="A205" t="s">
        <v>350</v>
      </c>
      <c r="B205" s="4" t="str">
        <f t="shared" ca="1" si="147"/>
        <v>Азербайджан</v>
      </c>
      <c r="C205" s="2" t="s">
        <v>30</v>
      </c>
      <c r="D205" s="3" t="s">
        <v>6</v>
      </c>
      <c r="E205" s="4" t="str">
        <f t="shared" ca="1" si="148"/>
        <v xml:space="preserve">Итого </v>
      </c>
      <c r="F205" s="43">
        <v>3702.8</v>
      </c>
      <c r="G205" s="43">
        <v>3704.5</v>
      </c>
      <c r="H205" s="43">
        <v>3715</v>
      </c>
      <c r="I205" s="43">
        <v>3726.5</v>
      </c>
      <c r="J205" s="43">
        <v>3747</v>
      </c>
      <c r="K205" s="43">
        <v>3809.1</v>
      </c>
      <c r="L205" s="43">
        <v>3850.2</v>
      </c>
      <c r="M205" s="43">
        <v>3973</v>
      </c>
      <c r="N205" s="43">
        <v>4014.1</v>
      </c>
      <c r="O205" s="43">
        <v>4056</v>
      </c>
      <c r="P205" s="21">
        <f t="shared" ref="P205:Y205" si="149">F205/F$205</f>
        <v>1</v>
      </c>
      <c r="Q205" s="21">
        <f t="shared" si="149"/>
        <v>1</v>
      </c>
      <c r="R205" s="21">
        <f t="shared" si="149"/>
        <v>1</v>
      </c>
      <c r="S205" s="21">
        <f t="shared" si="149"/>
        <v>1</v>
      </c>
      <c r="T205" s="21">
        <f t="shared" si="149"/>
        <v>1</v>
      </c>
      <c r="U205" s="21">
        <f t="shared" si="149"/>
        <v>1</v>
      </c>
      <c r="V205" s="21">
        <f t="shared" si="149"/>
        <v>1</v>
      </c>
      <c r="W205" s="21">
        <f t="shared" si="149"/>
        <v>1</v>
      </c>
      <c r="X205" s="21">
        <f t="shared" si="149"/>
        <v>1</v>
      </c>
      <c r="Y205" s="21">
        <f t="shared" si="149"/>
        <v>1</v>
      </c>
      <c r="Z205" s="35" t="s">
        <v>36</v>
      </c>
      <c r="AA205" s="32" t="s">
        <v>226</v>
      </c>
      <c r="AB205" s="4" t="s">
        <v>7</v>
      </c>
      <c r="AC205" s="4" t="s">
        <v>214</v>
      </c>
      <c r="AD205" s="27">
        <f>F205/F205</f>
        <v>1</v>
      </c>
      <c r="AE205" s="27">
        <f>G205/F205</f>
        <v>1.0004591120233337</v>
      </c>
      <c r="AF205" s="27">
        <f t="shared" ref="AF205" si="150">H205/G205</f>
        <v>1.0028343906060198</v>
      </c>
      <c r="AG205" s="27">
        <f t="shared" ref="AG205" si="151">I205/H205</f>
        <v>1.0030955585464334</v>
      </c>
      <c r="AH205" s="27">
        <f t="shared" ref="AH205" si="152">J205/I205</f>
        <v>1.0055011404803436</v>
      </c>
      <c r="AI205" s="27">
        <f t="shared" ref="AI205" si="153">K205/J205</f>
        <v>1.0165732586068854</v>
      </c>
      <c r="AJ205" s="27">
        <f t="shared" ref="AJ205" si="154">L205/K205</f>
        <v>1.0107899503819799</v>
      </c>
      <c r="AK205" s="27">
        <f t="shared" ref="AK205" si="155">M205/L205</f>
        <v>1.0318944470417122</v>
      </c>
      <c r="AL205" s="27">
        <f t="shared" ref="AL205" si="156">N205/M205</f>
        <v>1.0103448275862068</v>
      </c>
      <c r="AM205" s="27">
        <f t="shared" ref="AM205" si="157">O205/N205</f>
        <v>1.0104382053262251</v>
      </c>
    </row>
    <row r="206" spans="1:39" ht="31.5">
      <c r="A206" t="s">
        <v>350</v>
      </c>
      <c r="B206" s="4" t="str">
        <f t="shared" ca="1" si="147"/>
        <v>Азербайджан</v>
      </c>
      <c r="C206" s="5" t="s">
        <v>30</v>
      </c>
      <c r="D206" s="6" t="s">
        <v>6</v>
      </c>
      <c r="E206" s="4" t="str">
        <f t="shared" ca="1" si="148"/>
        <v xml:space="preserve">A Сельское, лесное и охотничье хоз-во </v>
      </c>
      <c r="F206" s="14">
        <v>1566.3</v>
      </c>
      <c r="G206" s="14">
        <v>1517.2</v>
      </c>
      <c r="H206" s="14">
        <v>1482</v>
      </c>
      <c r="I206" s="14">
        <v>1495</v>
      </c>
      <c r="J206" s="14">
        <v>1497</v>
      </c>
      <c r="K206" s="14">
        <v>1502.7</v>
      </c>
      <c r="L206" s="14">
        <v>1510</v>
      </c>
      <c r="M206" s="14">
        <v>1548</v>
      </c>
      <c r="N206" s="14">
        <v>1550.7</v>
      </c>
      <c r="O206" s="14">
        <v>1553.1</v>
      </c>
      <c r="P206" s="21">
        <f t="shared" ref="P206:P221" si="158">F206/F$205</f>
        <v>0.4230042130279788</v>
      </c>
      <c r="Q206" s="21">
        <f t="shared" ref="Q206:Q221" si="159">G206/G$205</f>
        <v>0.40955594547172358</v>
      </c>
      <c r="R206" s="21">
        <f t="shared" ref="R206:R221" si="160">H206/H$205</f>
        <v>0.39892328398384924</v>
      </c>
      <c r="S206" s="21">
        <f t="shared" ref="S206:S221" si="161">I206/I$205</f>
        <v>0.40118073259090298</v>
      </c>
      <c r="T206" s="21">
        <f t="shared" ref="T206:T221" si="162">J206/J$205</f>
        <v>0.39951961569255406</v>
      </c>
      <c r="U206" s="21">
        <f t="shared" ref="U206:U221" si="163">K206/K$205</f>
        <v>0.39450263841852407</v>
      </c>
      <c r="V206" s="21">
        <f t="shared" ref="V206:V221" si="164">L206/L$205</f>
        <v>0.39218741883538522</v>
      </c>
      <c r="W206" s="21">
        <f t="shared" ref="W206:W221" si="165">M206/M$205</f>
        <v>0.3896300025169897</v>
      </c>
      <c r="X206" s="21">
        <f t="shared" ref="X206:X221" si="166">N206/N$205</f>
        <v>0.386313245808525</v>
      </c>
      <c r="Y206" s="21">
        <f t="shared" ref="Y206:Y221" si="167">O206/O$205</f>
        <v>0.38291420118343195</v>
      </c>
      <c r="Z206" s="36" t="s">
        <v>36</v>
      </c>
      <c r="AA206" s="32" t="s">
        <v>226</v>
      </c>
      <c r="AB206" s="4" t="s">
        <v>8</v>
      </c>
      <c r="AC206" s="4" t="s">
        <v>193</v>
      </c>
    </row>
    <row r="207" spans="1:39" ht="15.75">
      <c r="A207" t="s">
        <v>350</v>
      </c>
      <c r="B207" s="4" t="str">
        <f t="shared" ca="1" si="147"/>
        <v>Азербайджан</v>
      </c>
      <c r="C207" s="5" t="s">
        <v>30</v>
      </c>
      <c r="D207" s="6" t="s">
        <v>6</v>
      </c>
      <c r="E207" s="4" t="str">
        <f t="shared" ca="1" si="148"/>
        <v>B Рыбное хоз-во</v>
      </c>
      <c r="F207" s="14">
        <v>0.5</v>
      </c>
      <c r="G207" s="14">
        <v>2</v>
      </c>
      <c r="H207" s="14">
        <v>2.2999999999999998</v>
      </c>
      <c r="I207" s="14">
        <v>2.5</v>
      </c>
      <c r="J207" s="14">
        <v>2.8</v>
      </c>
      <c r="K207" s="14">
        <v>3.3</v>
      </c>
      <c r="L207" s="14">
        <v>3.8</v>
      </c>
      <c r="M207" s="14">
        <v>4.3</v>
      </c>
      <c r="N207" s="14">
        <v>4.3</v>
      </c>
      <c r="O207" s="14">
        <v>4.3</v>
      </c>
      <c r="P207" s="21">
        <f t="shared" si="158"/>
        <v>1.350329480393216E-4</v>
      </c>
      <c r="Q207" s="21">
        <f t="shared" si="159"/>
        <v>5.3988392495613448E-4</v>
      </c>
      <c r="R207" s="21">
        <f t="shared" si="160"/>
        <v>6.1911170928667561E-4</v>
      </c>
      <c r="S207" s="21">
        <f t="shared" si="161"/>
        <v>6.7087079028579097E-4</v>
      </c>
      <c r="T207" s="21">
        <f t="shared" si="162"/>
        <v>7.4726447824926602E-4</v>
      </c>
      <c r="U207" s="21">
        <f t="shared" si="163"/>
        <v>8.663463810348901E-4</v>
      </c>
      <c r="V207" s="21">
        <f t="shared" si="164"/>
        <v>9.8696171627447914E-4</v>
      </c>
      <c r="W207" s="21">
        <f t="shared" si="165"/>
        <v>1.0823055625471935E-3</v>
      </c>
      <c r="X207" s="21">
        <f t="shared" si="166"/>
        <v>1.0712239356269152E-3</v>
      </c>
      <c r="Y207" s="21">
        <f t="shared" si="167"/>
        <v>1.0601577909270217E-3</v>
      </c>
      <c r="Z207" s="36" t="s">
        <v>36</v>
      </c>
      <c r="AA207" s="32" t="s">
        <v>226</v>
      </c>
      <c r="AB207" s="4" t="s">
        <v>9</v>
      </c>
      <c r="AC207" s="4" t="s">
        <v>195</v>
      </c>
    </row>
    <row r="208" spans="1:39" ht="15.75">
      <c r="A208" t="s">
        <v>350</v>
      </c>
      <c r="B208" s="4" t="str">
        <f t="shared" ca="1" si="147"/>
        <v>Азербайджан</v>
      </c>
      <c r="C208" s="5" t="s">
        <v>30</v>
      </c>
      <c r="D208" s="6" t="s">
        <v>6</v>
      </c>
      <c r="E208" s="4" t="str">
        <f t="shared" ca="1" si="148"/>
        <v xml:space="preserve">C Добыча полезных ископаемых </v>
      </c>
      <c r="F208" s="14">
        <v>39.6</v>
      </c>
      <c r="G208" s="14">
        <v>39.6</v>
      </c>
      <c r="H208" s="14">
        <v>42.1</v>
      </c>
      <c r="I208" s="14">
        <v>42.2</v>
      </c>
      <c r="J208" s="14">
        <v>42.3</v>
      </c>
      <c r="K208" s="14">
        <v>41.9</v>
      </c>
      <c r="L208" s="14">
        <v>42.2</v>
      </c>
      <c r="M208" s="14">
        <v>45</v>
      </c>
      <c r="N208" s="14">
        <v>45</v>
      </c>
      <c r="O208" s="14">
        <v>45</v>
      </c>
      <c r="P208" s="21">
        <f t="shared" si="158"/>
        <v>1.0694609484714269E-2</v>
      </c>
      <c r="Q208" s="21">
        <f t="shared" si="159"/>
        <v>1.0689701714131462E-2</v>
      </c>
      <c r="R208" s="21">
        <f t="shared" si="160"/>
        <v>1.1332436069986542E-2</v>
      </c>
      <c r="S208" s="21">
        <f t="shared" si="161"/>
        <v>1.1324298940024152E-2</v>
      </c>
      <c r="T208" s="21">
        <f t="shared" si="162"/>
        <v>1.1289031224979984E-2</v>
      </c>
      <c r="U208" s="21">
        <f t="shared" si="163"/>
        <v>1.0999973747079362E-2</v>
      </c>
      <c r="V208" s="21">
        <f t="shared" si="164"/>
        <v>1.0960469585995534E-2</v>
      </c>
      <c r="W208" s="21">
        <f t="shared" si="165"/>
        <v>1.1326453561540398E-2</v>
      </c>
      <c r="X208" s="21">
        <f t="shared" si="166"/>
        <v>1.1210483047258414E-2</v>
      </c>
      <c r="Y208" s="21">
        <f t="shared" si="167"/>
        <v>1.1094674556213017E-2</v>
      </c>
      <c r="Z208" s="36" t="s">
        <v>36</v>
      </c>
      <c r="AA208" s="32" t="s">
        <v>226</v>
      </c>
      <c r="AB208" s="4" t="s">
        <v>10</v>
      </c>
      <c r="AC208" s="4" t="s">
        <v>197</v>
      </c>
    </row>
    <row r="209" spans="1:39" ht="15.75">
      <c r="A209" t="s">
        <v>350</v>
      </c>
      <c r="B209" s="4" t="str">
        <f t="shared" ca="1" si="147"/>
        <v>Азербайджан</v>
      </c>
      <c r="C209" s="5" t="s">
        <v>30</v>
      </c>
      <c r="D209" s="6" t="s">
        <v>6</v>
      </c>
      <c r="E209" s="4" t="str">
        <f t="shared" ca="1" si="148"/>
        <v xml:space="preserve">D Промышленность </v>
      </c>
      <c r="F209" s="14">
        <v>180.6</v>
      </c>
      <c r="G209" s="14">
        <v>169.3</v>
      </c>
      <c r="H209" s="14">
        <v>163.9</v>
      </c>
      <c r="I209" s="14">
        <v>169.5</v>
      </c>
      <c r="J209" s="14">
        <v>169.9</v>
      </c>
      <c r="K209" s="14">
        <v>181.2</v>
      </c>
      <c r="L209" s="14">
        <v>188.7</v>
      </c>
      <c r="M209" s="14">
        <v>195</v>
      </c>
      <c r="N209" s="14">
        <v>198.4</v>
      </c>
      <c r="O209" s="14">
        <v>198.6</v>
      </c>
      <c r="P209" s="21">
        <f t="shared" si="158"/>
        <v>4.8773900831802955E-2</v>
      </c>
      <c r="Q209" s="21">
        <f t="shared" si="159"/>
        <v>4.570117424753678E-2</v>
      </c>
      <c r="R209" s="21">
        <f t="shared" si="160"/>
        <v>4.4118438761776582E-2</v>
      </c>
      <c r="S209" s="21">
        <f t="shared" si="161"/>
        <v>4.5485039581376625E-2</v>
      </c>
      <c r="T209" s="21">
        <f t="shared" si="162"/>
        <v>4.5342941019482254E-2</v>
      </c>
      <c r="U209" s="21">
        <f t="shared" si="163"/>
        <v>4.7570292195006691E-2</v>
      </c>
      <c r="V209" s="21">
        <f t="shared" si="164"/>
        <v>4.9010441016051114E-2</v>
      </c>
      <c r="W209" s="21">
        <f t="shared" si="165"/>
        <v>4.9081298766675059E-2</v>
      </c>
      <c r="X209" s="21">
        <f t="shared" si="166"/>
        <v>4.9425774146134874E-2</v>
      </c>
      <c r="Y209" s="21">
        <f t="shared" si="167"/>
        <v>4.896449704142012E-2</v>
      </c>
      <c r="Z209" s="36" t="s">
        <v>36</v>
      </c>
      <c r="AA209" s="32" t="s">
        <v>226</v>
      </c>
      <c r="AB209" s="4" t="s">
        <v>11</v>
      </c>
      <c r="AC209" s="4" t="s">
        <v>198</v>
      </c>
    </row>
    <row r="210" spans="1:39" ht="31.5" hidden="1">
      <c r="A210" t="s">
        <v>350</v>
      </c>
      <c r="B210" s="4" t="str">
        <f t="shared" ca="1" si="147"/>
        <v>Азербайджан</v>
      </c>
      <c r="C210" s="7" t="s">
        <v>30</v>
      </c>
      <c r="D210" s="3" t="s">
        <v>6</v>
      </c>
      <c r="E210" s="4" t="str">
        <f t="shared" ca="1" si="148"/>
        <v xml:space="preserve">E Электро-, газо- и водоснабжение </v>
      </c>
      <c r="F210" s="14">
        <v>38.799999999999997</v>
      </c>
      <c r="G210" s="14">
        <v>40.5</v>
      </c>
      <c r="H210" s="14">
        <v>41</v>
      </c>
      <c r="I210" s="14">
        <v>39.9</v>
      </c>
      <c r="J210" s="14">
        <v>39.799999999999997</v>
      </c>
      <c r="K210" s="14">
        <v>39.799999999999997</v>
      </c>
      <c r="L210" s="14">
        <v>39.700000000000003</v>
      </c>
      <c r="M210" s="14">
        <v>41</v>
      </c>
      <c r="N210" s="14">
        <v>44.8</v>
      </c>
      <c r="O210" s="14">
        <v>45.5</v>
      </c>
      <c r="P210" s="21">
        <f t="shared" si="158"/>
        <v>1.0478556767851354E-2</v>
      </c>
      <c r="Q210" s="21">
        <f t="shared" si="159"/>
        <v>1.0932649480361722E-2</v>
      </c>
      <c r="R210" s="21">
        <f t="shared" si="160"/>
        <v>1.1036339165545087E-2</v>
      </c>
      <c r="S210" s="21">
        <f t="shared" si="161"/>
        <v>1.0707097812961223E-2</v>
      </c>
      <c r="T210" s="21">
        <f t="shared" si="162"/>
        <v>1.062183079797171E-2</v>
      </c>
      <c r="U210" s="21">
        <f t="shared" si="163"/>
        <v>1.0448662413693523E-2</v>
      </c>
      <c r="V210" s="21">
        <f t="shared" si="164"/>
        <v>1.0311152667393903E-2</v>
      </c>
      <c r="W210" s="21">
        <f t="shared" si="165"/>
        <v>1.0319657689403473E-2</v>
      </c>
      <c r="X210" s="21">
        <f t="shared" si="166"/>
        <v>1.1160658678159487E-2</v>
      </c>
      <c r="Y210" s="21">
        <f t="shared" si="167"/>
        <v>1.1217948717948718E-2</v>
      </c>
      <c r="Z210" s="38" t="s">
        <v>36</v>
      </c>
      <c r="AA210" s="32" t="s">
        <v>226</v>
      </c>
      <c r="AB210" s="4" t="s">
        <v>12</v>
      </c>
      <c r="AC210" s="4" t="s">
        <v>201</v>
      </c>
    </row>
    <row r="211" spans="1:39" ht="15.75">
      <c r="A211" t="s">
        <v>350</v>
      </c>
      <c r="B211" s="4" t="str">
        <f t="shared" ca="1" si="147"/>
        <v>Азербайджан</v>
      </c>
      <c r="C211" s="5" t="s">
        <v>30</v>
      </c>
      <c r="D211" s="6" t="s">
        <v>6</v>
      </c>
      <c r="E211" s="4" t="str">
        <f t="shared" ca="1" si="148"/>
        <v xml:space="preserve">F Строительство </v>
      </c>
      <c r="F211" s="14">
        <v>154.69999999999999</v>
      </c>
      <c r="G211" s="14">
        <v>153.6</v>
      </c>
      <c r="H211" s="14">
        <v>155</v>
      </c>
      <c r="I211" s="14">
        <v>178</v>
      </c>
      <c r="J211" s="14">
        <v>180</v>
      </c>
      <c r="K211" s="14">
        <v>190.6</v>
      </c>
      <c r="L211" s="14">
        <v>194.4</v>
      </c>
      <c r="M211" s="14">
        <v>222.8</v>
      </c>
      <c r="N211" s="14">
        <v>225.6</v>
      </c>
      <c r="O211" s="14">
        <v>226.1</v>
      </c>
      <c r="P211" s="21">
        <f t="shared" si="158"/>
        <v>4.1779194123366094E-2</v>
      </c>
      <c r="Q211" s="21">
        <f t="shared" si="159"/>
        <v>4.1463085436631124E-2</v>
      </c>
      <c r="R211" s="21">
        <f t="shared" si="160"/>
        <v>4.1722745625841183E-2</v>
      </c>
      <c r="S211" s="21">
        <f t="shared" si="161"/>
        <v>4.7766000268348319E-2</v>
      </c>
      <c r="T211" s="21">
        <f t="shared" si="162"/>
        <v>4.8038430744595677E-2</v>
      </c>
      <c r="U211" s="21">
        <f t="shared" si="163"/>
        <v>5.0038066734924259E-2</v>
      </c>
      <c r="V211" s="21">
        <f t="shared" si="164"/>
        <v>5.0490883590462839E-2</v>
      </c>
      <c r="W211" s="21">
        <f t="shared" si="165"/>
        <v>5.6078530078026684E-2</v>
      </c>
      <c r="X211" s="21">
        <f t="shared" si="166"/>
        <v>5.620188834358885E-2</v>
      </c>
      <c r="Y211" s="21">
        <f t="shared" si="167"/>
        <v>5.5744575936883631E-2</v>
      </c>
      <c r="Z211" s="36" t="s">
        <v>36</v>
      </c>
      <c r="AA211" s="32" t="s">
        <v>226</v>
      </c>
      <c r="AB211" s="4" t="s">
        <v>13</v>
      </c>
      <c r="AC211" s="4" t="s">
        <v>200</v>
      </c>
    </row>
    <row r="212" spans="1:39" ht="47.25" hidden="1">
      <c r="A212" t="s">
        <v>350</v>
      </c>
      <c r="B212" s="4" t="str">
        <f t="shared" ca="1" si="147"/>
        <v>Азербайджан</v>
      </c>
      <c r="C212" s="8" t="s">
        <v>30</v>
      </c>
      <c r="D212" s="3" t="s">
        <v>6</v>
      </c>
      <c r="E212" s="4" t="str">
        <f t="shared" ca="1" si="148"/>
        <v xml:space="preserve">G Оптовая и розничная торгоалв, ремонт автомашин, мотоциклов и личного имущества домохозяйств </v>
      </c>
      <c r="F212" s="14">
        <v>576.4</v>
      </c>
      <c r="G212" s="14">
        <v>626.1</v>
      </c>
      <c r="H212" s="14">
        <v>659.5</v>
      </c>
      <c r="I212" s="14">
        <v>611.9</v>
      </c>
      <c r="J212" s="14">
        <v>618.29999999999995</v>
      </c>
      <c r="K212" s="14">
        <v>630.70000000000005</v>
      </c>
      <c r="L212" s="14">
        <v>638.79999999999995</v>
      </c>
      <c r="M212" s="14">
        <v>650.4</v>
      </c>
      <c r="N212" s="14">
        <v>652.29999999999995</v>
      </c>
      <c r="O212" s="14">
        <v>654.20000000000005</v>
      </c>
      <c r="P212" s="21">
        <f t="shared" si="158"/>
        <v>0.15566598249972993</v>
      </c>
      <c r="Q212" s="21">
        <f t="shared" si="159"/>
        <v>0.16901066270751788</v>
      </c>
      <c r="R212" s="21">
        <f t="shared" si="160"/>
        <v>0.17752355316285329</v>
      </c>
      <c r="S212" s="21">
        <f t="shared" si="161"/>
        <v>0.16420233463035019</v>
      </c>
      <c r="T212" s="21">
        <f t="shared" si="162"/>
        <v>0.16501200960768614</v>
      </c>
      <c r="U212" s="21">
        <f t="shared" si="163"/>
        <v>0.16557717046021372</v>
      </c>
      <c r="V212" s="21">
        <f t="shared" si="164"/>
        <v>0.16591345904108878</v>
      </c>
      <c r="W212" s="21">
        <f t="shared" si="165"/>
        <v>0.16370500880946387</v>
      </c>
      <c r="X212" s="21">
        <f t="shared" si="166"/>
        <v>0.16250217981614806</v>
      </c>
      <c r="Y212" s="21">
        <f t="shared" si="167"/>
        <v>0.16129191321499015</v>
      </c>
      <c r="Z212" s="39" t="s">
        <v>36</v>
      </c>
      <c r="AA212" s="32" t="s">
        <v>226</v>
      </c>
      <c r="AB212" s="4" t="s">
        <v>14</v>
      </c>
      <c r="AC212" s="4" t="s">
        <v>203</v>
      </c>
    </row>
    <row r="213" spans="1:39" ht="15.75" hidden="1">
      <c r="A213" t="s">
        <v>350</v>
      </c>
      <c r="B213" s="4" t="str">
        <f t="shared" ca="1" si="147"/>
        <v>Азербайджан</v>
      </c>
      <c r="C213" s="5" t="s">
        <v>30</v>
      </c>
      <c r="D213" s="3" t="s">
        <v>6</v>
      </c>
      <c r="E213" s="4" t="str">
        <f t="shared" ca="1" si="148"/>
        <v xml:space="preserve">H Отели и рестораны </v>
      </c>
      <c r="F213" s="14">
        <v>9.8000000000000007</v>
      </c>
      <c r="G213" s="14">
        <v>9.8000000000000007</v>
      </c>
      <c r="H213" s="14">
        <v>11</v>
      </c>
      <c r="I213" s="14">
        <v>11.3</v>
      </c>
      <c r="J213" s="14">
        <v>11.8</v>
      </c>
      <c r="K213" s="14">
        <v>12.4</v>
      </c>
      <c r="L213" s="14">
        <v>14.2</v>
      </c>
      <c r="M213" s="14">
        <v>22</v>
      </c>
      <c r="N213" s="14">
        <v>22.8</v>
      </c>
      <c r="O213" s="14">
        <v>23.3</v>
      </c>
      <c r="P213" s="21">
        <f t="shared" si="158"/>
        <v>2.6466457815707031E-3</v>
      </c>
      <c r="Q213" s="21">
        <f t="shared" si="159"/>
        <v>2.645431232285059E-3</v>
      </c>
      <c r="R213" s="21">
        <f t="shared" si="160"/>
        <v>2.9609690444145358E-3</v>
      </c>
      <c r="S213" s="21">
        <f t="shared" si="161"/>
        <v>3.0323359720917753E-3</v>
      </c>
      <c r="T213" s="21">
        <f t="shared" si="162"/>
        <v>3.1491860154790499E-3</v>
      </c>
      <c r="U213" s="21">
        <f t="shared" si="163"/>
        <v>3.2553621590401933E-3</v>
      </c>
      <c r="V213" s="21">
        <f t="shared" si="164"/>
        <v>3.6881200976572647E-3</v>
      </c>
      <c r="W213" s="21">
        <f t="shared" si="165"/>
        <v>5.5373772967530835E-3</v>
      </c>
      <c r="X213" s="21">
        <f t="shared" si="166"/>
        <v>5.6799780772775971E-3</v>
      </c>
      <c r="Y213" s="21">
        <f t="shared" si="167"/>
        <v>5.7445759368836297E-3</v>
      </c>
      <c r="Z213" s="36" t="s">
        <v>36</v>
      </c>
      <c r="AA213" s="32" t="s">
        <v>226</v>
      </c>
      <c r="AB213" s="4" t="s">
        <v>15</v>
      </c>
      <c r="AC213" s="4" t="s">
        <v>202</v>
      </c>
    </row>
    <row r="214" spans="1:39" ht="31.5" hidden="1">
      <c r="A214" t="s">
        <v>350</v>
      </c>
      <c r="B214" s="4" t="str">
        <f t="shared" ca="1" si="147"/>
        <v>Азербайджан</v>
      </c>
      <c r="C214" s="5" t="s">
        <v>30</v>
      </c>
      <c r="D214" s="3" t="s">
        <v>6</v>
      </c>
      <c r="E214" s="4" t="str">
        <f t="shared" ca="1" si="148"/>
        <v xml:space="preserve">I Транспорт, складское хозяйство и связь </v>
      </c>
      <c r="F214" s="14">
        <v>168.4</v>
      </c>
      <c r="G214" s="14">
        <v>167</v>
      </c>
      <c r="H214" s="14">
        <v>167.5</v>
      </c>
      <c r="I214" s="14">
        <v>169.8</v>
      </c>
      <c r="J214" s="14">
        <v>178.5</v>
      </c>
      <c r="K214" s="14">
        <v>190.5</v>
      </c>
      <c r="L214" s="14">
        <v>191.5</v>
      </c>
      <c r="M214" s="14">
        <v>201.8</v>
      </c>
      <c r="N214" s="14">
        <v>206.8</v>
      </c>
      <c r="O214" s="14">
        <v>208.5</v>
      </c>
      <c r="P214" s="21">
        <f t="shared" si="158"/>
        <v>4.5479096899643509E-2</v>
      </c>
      <c r="Q214" s="21">
        <f t="shared" si="159"/>
        <v>4.5080307733837227E-2</v>
      </c>
      <c r="R214" s="21">
        <f t="shared" si="160"/>
        <v>4.5087483176312247E-2</v>
      </c>
      <c r="S214" s="21">
        <f t="shared" si="161"/>
        <v>4.5565544076210926E-2</v>
      </c>
      <c r="T214" s="21">
        <f t="shared" si="162"/>
        <v>4.7638110488390714E-2</v>
      </c>
      <c r="U214" s="21">
        <f t="shared" si="163"/>
        <v>5.0011813814286842E-2</v>
      </c>
      <c r="V214" s="21">
        <f t="shared" si="164"/>
        <v>4.9737675964884945E-2</v>
      </c>
      <c r="W214" s="21">
        <f t="shared" si="165"/>
        <v>5.0792851749307831E-2</v>
      </c>
      <c r="X214" s="21">
        <f t="shared" si="166"/>
        <v>5.1518397648289783E-2</v>
      </c>
      <c r="Y214" s="21">
        <f t="shared" si="167"/>
        <v>5.1405325443786981E-2</v>
      </c>
      <c r="Z214" s="36" t="s">
        <v>36</v>
      </c>
      <c r="AA214" s="32" t="s">
        <v>226</v>
      </c>
      <c r="AB214" s="4" t="s">
        <v>16</v>
      </c>
      <c r="AC214" s="4" t="s">
        <v>204</v>
      </c>
    </row>
    <row r="215" spans="1:39" ht="15.75" hidden="1">
      <c r="A215" t="s">
        <v>350</v>
      </c>
      <c r="B215" s="4" t="str">
        <f t="shared" ca="1" si="147"/>
        <v>Азербайджан</v>
      </c>
      <c r="C215" s="5" t="s">
        <v>30</v>
      </c>
      <c r="D215" s="3" t="s">
        <v>6</v>
      </c>
      <c r="E215" s="4" t="str">
        <f t="shared" ca="1" si="148"/>
        <v>J Финансовое посредничество</v>
      </c>
      <c r="F215" s="14">
        <v>15.2</v>
      </c>
      <c r="G215" s="14">
        <v>13.5</v>
      </c>
      <c r="H215" s="14">
        <v>13</v>
      </c>
      <c r="I215" s="14">
        <v>13.2</v>
      </c>
      <c r="J215" s="14">
        <v>13</v>
      </c>
      <c r="K215" s="14">
        <v>13.1</v>
      </c>
      <c r="L215" s="14">
        <v>13.2</v>
      </c>
      <c r="M215" s="14">
        <v>13.4</v>
      </c>
      <c r="N215" s="14">
        <v>16.3</v>
      </c>
      <c r="O215" s="14">
        <v>19</v>
      </c>
      <c r="P215" s="21">
        <f t="shared" si="158"/>
        <v>4.1050016203953762E-3</v>
      </c>
      <c r="Q215" s="21">
        <f t="shared" si="159"/>
        <v>3.6442164934539075E-3</v>
      </c>
      <c r="R215" s="21">
        <f t="shared" si="160"/>
        <v>3.4993270524899056E-3</v>
      </c>
      <c r="S215" s="21">
        <f t="shared" si="161"/>
        <v>3.5421977727089762E-3</v>
      </c>
      <c r="T215" s="21">
        <f t="shared" si="162"/>
        <v>3.4694422204430211E-3</v>
      </c>
      <c r="U215" s="21">
        <f t="shared" si="163"/>
        <v>3.4391326035021394E-3</v>
      </c>
      <c r="V215" s="21">
        <f t="shared" si="164"/>
        <v>3.4283933302166119E-3</v>
      </c>
      <c r="W215" s="21">
        <f t="shared" si="165"/>
        <v>3.3727661716586965E-3</v>
      </c>
      <c r="X215" s="21">
        <f t="shared" si="166"/>
        <v>4.0606860815624929E-3</v>
      </c>
      <c r="Y215" s="21">
        <f t="shared" si="167"/>
        <v>4.6844181459566071E-3</v>
      </c>
      <c r="Z215" s="36" t="s">
        <v>36</v>
      </c>
      <c r="AA215" s="32" t="s">
        <v>226</v>
      </c>
      <c r="AB215" s="4" t="s">
        <v>17</v>
      </c>
      <c r="AC215" s="4" t="s">
        <v>205</v>
      </c>
    </row>
    <row r="216" spans="1:39" ht="31.5" hidden="1">
      <c r="A216" t="s">
        <v>350</v>
      </c>
      <c r="B216" s="4" t="str">
        <f t="shared" ca="1" si="147"/>
        <v>Азербайджан</v>
      </c>
      <c r="C216" s="5" t="s">
        <v>30</v>
      </c>
      <c r="D216" s="3" t="s">
        <v>6</v>
      </c>
      <c r="E216" s="4" t="str">
        <f t="shared" ca="1" si="148"/>
        <v>K Недвижимость, аренда и деловая активность</v>
      </c>
      <c r="F216" s="14">
        <v>98.7</v>
      </c>
      <c r="G216" s="14">
        <v>98</v>
      </c>
      <c r="H216" s="14">
        <v>97</v>
      </c>
      <c r="I216" s="14">
        <v>97.2</v>
      </c>
      <c r="J216" s="14">
        <v>97.5</v>
      </c>
      <c r="K216" s="14">
        <v>100</v>
      </c>
      <c r="L216" s="14">
        <v>100.6</v>
      </c>
      <c r="M216" s="14">
        <v>106.7</v>
      </c>
      <c r="N216" s="14">
        <v>120.3</v>
      </c>
      <c r="O216" s="14">
        <v>139.4</v>
      </c>
      <c r="P216" s="21">
        <f t="shared" si="158"/>
        <v>2.665550394296208E-2</v>
      </c>
      <c r="Q216" s="21">
        <f t="shared" si="159"/>
        <v>2.6454312322850587E-2</v>
      </c>
      <c r="R216" s="21">
        <f t="shared" si="160"/>
        <v>2.6110363391655452E-2</v>
      </c>
      <c r="S216" s="21">
        <f t="shared" si="161"/>
        <v>2.6083456326311552E-2</v>
      </c>
      <c r="T216" s="21">
        <f t="shared" si="162"/>
        <v>2.6020816653322659E-2</v>
      </c>
      <c r="U216" s="21">
        <f t="shared" si="163"/>
        <v>2.6252920637420914E-2</v>
      </c>
      <c r="V216" s="21">
        <f t="shared" si="164"/>
        <v>2.6128512804529633E-2</v>
      </c>
      <c r="W216" s="21">
        <f t="shared" si="165"/>
        <v>2.6856279889252453E-2</v>
      </c>
      <c r="X216" s="21">
        <f t="shared" si="166"/>
        <v>2.9969358013004162E-2</v>
      </c>
      <c r="Y216" s="21">
        <f t="shared" si="167"/>
        <v>3.4368836291913216E-2</v>
      </c>
      <c r="Z216" s="36" t="s">
        <v>36</v>
      </c>
      <c r="AA216" s="32" t="s">
        <v>226</v>
      </c>
      <c r="AB216" s="4" t="s">
        <v>18</v>
      </c>
      <c r="AC216" s="4" t="s">
        <v>206</v>
      </c>
    </row>
    <row r="217" spans="1:39" ht="47.25" hidden="1">
      <c r="A217" t="s">
        <v>350</v>
      </c>
      <c r="B217" s="4" t="str">
        <f t="shared" ca="1" si="147"/>
        <v>Азербайджан</v>
      </c>
      <c r="C217" s="5" t="s">
        <v>30</v>
      </c>
      <c r="D217" s="3" t="s">
        <v>6</v>
      </c>
      <c r="E217" s="4" t="str">
        <f t="shared" ca="1" si="148"/>
        <v>L Государственное управление и оборона; обязательное соц.страхование</v>
      </c>
      <c r="F217" s="14">
        <v>260.2</v>
      </c>
      <c r="G217" s="14">
        <v>257.7</v>
      </c>
      <c r="H217" s="14">
        <v>267.3</v>
      </c>
      <c r="I217" s="14">
        <v>265.3</v>
      </c>
      <c r="J217" s="14">
        <v>265</v>
      </c>
      <c r="K217" s="14">
        <v>269.7</v>
      </c>
      <c r="L217" s="14">
        <v>270.5</v>
      </c>
      <c r="M217" s="14">
        <v>271.2</v>
      </c>
      <c r="N217" s="14">
        <v>273.2</v>
      </c>
      <c r="O217" s="14">
        <v>274.2</v>
      </c>
      <c r="P217" s="21">
        <f t="shared" si="158"/>
        <v>7.0271146159662956E-2</v>
      </c>
      <c r="Q217" s="21">
        <f t="shared" si="159"/>
        <v>6.9564043730597921E-2</v>
      </c>
      <c r="R217" s="21">
        <f t="shared" si="160"/>
        <v>7.195154777927322E-2</v>
      </c>
      <c r="S217" s="21">
        <f t="shared" si="161"/>
        <v>7.1192808265128138E-2</v>
      </c>
      <c r="T217" s="21">
        <f t="shared" si="162"/>
        <v>7.0723245262876974E-2</v>
      </c>
      <c r="U217" s="21">
        <f t="shared" si="163"/>
        <v>7.0804126959124206E-2</v>
      </c>
      <c r="V217" s="21">
        <f t="shared" si="164"/>
        <v>7.0256090592696482E-2</v>
      </c>
      <c r="W217" s="21">
        <f t="shared" si="165"/>
        <v>6.8260760130883461E-2</v>
      </c>
      <c r="X217" s="21">
        <f t="shared" si="166"/>
        <v>6.8060088189133297E-2</v>
      </c>
      <c r="Y217" s="21">
        <f t="shared" si="167"/>
        <v>6.7603550295857989E-2</v>
      </c>
      <c r="Z217" s="36" t="s">
        <v>36</v>
      </c>
      <c r="AA217" s="32" t="s">
        <v>226</v>
      </c>
      <c r="AB217" s="4" t="s">
        <v>19</v>
      </c>
      <c r="AC217" s="4" t="s">
        <v>215</v>
      </c>
    </row>
    <row r="218" spans="1:39" ht="15.75" hidden="1">
      <c r="A218" t="s">
        <v>350</v>
      </c>
      <c r="B218" s="4" t="str">
        <f t="shared" ca="1" si="147"/>
        <v>Азербайджан</v>
      </c>
      <c r="C218" s="5" t="s">
        <v>30</v>
      </c>
      <c r="D218" s="3" t="s">
        <v>6</v>
      </c>
      <c r="E218" s="4" t="str">
        <f t="shared" ca="1" si="148"/>
        <v>M Образование</v>
      </c>
      <c r="F218" s="14">
        <v>299.60000000000002</v>
      </c>
      <c r="G218" s="14">
        <v>317.89999999999998</v>
      </c>
      <c r="H218" s="14">
        <v>318</v>
      </c>
      <c r="I218" s="14">
        <v>329.9</v>
      </c>
      <c r="J218" s="14">
        <v>330</v>
      </c>
      <c r="K218" s="14">
        <v>330.8</v>
      </c>
      <c r="L218" s="14">
        <v>335.3</v>
      </c>
      <c r="M218" s="14">
        <v>339.4</v>
      </c>
      <c r="N218" s="14">
        <v>339.4</v>
      </c>
      <c r="O218" s="14">
        <v>345.7</v>
      </c>
      <c r="P218" s="21">
        <f t="shared" si="158"/>
        <v>8.0911742465161501E-2</v>
      </c>
      <c r="Q218" s="21">
        <f t="shared" si="159"/>
        <v>8.5814549871777557E-2</v>
      </c>
      <c r="R218" s="21">
        <f t="shared" si="160"/>
        <v>8.5598923283983844E-2</v>
      </c>
      <c r="S218" s="21">
        <f t="shared" si="161"/>
        <v>8.8528109486112963E-2</v>
      </c>
      <c r="T218" s="21">
        <f t="shared" si="162"/>
        <v>8.8070456365092073E-2</v>
      </c>
      <c r="U218" s="21">
        <f t="shared" si="163"/>
        <v>8.684466146858838E-2</v>
      </c>
      <c r="V218" s="21">
        <f t="shared" si="164"/>
        <v>8.7086385122850773E-2</v>
      </c>
      <c r="W218" s="21">
        <f t="shared" si="165"/>
        <v>8.5426629750818023E-2</v>
      </c>
      <c r="X218" s="21">
        <f t="shared" si="166"/>
        <v>8.4551954360877896E-2</v>
      </c>
      <c r="Y218" s="21">
        <f t="shared" si="167"/>
        <v>8.523175542406311E-2</v>
      </c>
      <c r="Z218" s="36" t="s">
        <v>36</v>
      </c>
      <c r="AA218" s="32" t="s">
        <v>226</v>
      </c>
      <c r="AB218" s="4" t="s">
        <v>20</v>
      </c>
      <c r="AC218" s="4" t="s">
        <v>207</v>
      </c>
    </row>
    <row r="219" spans="1:39" ht="31.5" hidden="1">
      <c r="A219" t="s">
        <v>350</v>
      </c>
      <c r="B219" s="4" t="str">
        <f t="shared" ca="1" si="147"/>
        <v>Азербайджан</v>
      </c>
      <c r="C219" s="5" t="s">
        <v>30</v>
      </c>
      <c r="D219" s="3" t="s">
        <v>6</v>
      </c>
      <c r="E219" s="4" t="str">
        <f t="shared" ca="1" si="148"/>
        <v>N Здравоохранение и социальная работа</v>
      </c>
      <c r="F219" s="14">
        <v>168.2</v>
      </c>
      <c r="G219" s="14">
        <v>168.9</v>
      </c>
      <c r="H219" s="14">
        <v>170</v>
      </c>
      <c r="I219" s="14">
        <v>173.6</v>
      </c>
      <c r="J219" s="14">
        <v>173.8</v>
      </c>
      <c r="K219" s="14">
        <v>174.6</v>
      </c>
      <c r="L219" s="14">
        <v>177.2</v>
      </c>
      <c r="M219" s="14">
        <v>180.5</v>
      </c>
      <c r="N219" s="14">
        <v>180.5</v>
      </c>
      <c r="O219" s="14">
        <v>183.1</v>
      </c>
      <c r="P219" s="21">
        <f t="shared" si="158"/>
        <v>4.5425083720427778E-2</v>
      </c>
      <c r="Q219" s="21">
        <f t="shared" si="159"/>
        <v>4.5593197462545552E-2</v>
      </c>
      <c r="R219" s="21">
        <f t="shared" si="160"/>
        <v>4.5760430686406457E-2</v>
      </c>
      <c r="S219" s="21">
        <f t="shared" si="161"/>
        <v>4.6585267677445322E-2</v>
      </c>
      <c r="T219" s="21">
        <f t="shared" si="162"/>
        <v>4.6383773685615165E-2</v>
      </c>
      <c r="U219" s="21">
        <f t="shared" si="163"/>
        <v>4.5837599432936915E-2</v>
      </c>
      <c r="V219" s="21">
        <f t="shared" si="164"/>
        <v>4.6023583190483608E-2</v>
      </c>
      <c r="W219" s="21">
        <f t="shared" si="165"/>
        <v>4.5431663730178706E-2</v>
      </c>
      <c r="X219" s="21">
        <f t="shared" si="166"/>
        <v>4.496649311178097E-2</v>
      </c>
      <c r="Y219" s="21">
        <f t="shared" si="167"/>
        <v>4.5142998027613408E-2</v>
      </c>
      <c r="Z219" s="36" t="s">
        <v>36</v>
      </c>
      <c r="AA219" s="32" t="s">
        <v>226</v>
      </c>
      <c r="AB219" s="4" t="s">
        <v>21</v>
      </c>
      <c r="AC219" s="4" t="s">
        <v>209</v>
      </c>
    </row>
    <row r="220" spans="1:39" ht="31.5" hidden="1">
      <c r="A220" t="s">
        <v>350</v>
      </c>
      <c r="B220" s="4" t="str">
        <f t="shared" ca="1" si="147"/>
        <v>Азербайджан</v>
      </c>
      <c r="C220" s="5" t="s">
        <v>30</v>
      </c>
      <c r="D220" s="3" t="s">
        <v>6</v>
      </c>
      <c r="E220" s="4" t="str">
        <f t="shared" ca="1" si="148"/>
        <v>O Другие коммунальные, социальные и личные виды услуг</v>
      </c>
      <c r="F220" s="14">
        <v>125.5</v>
      </c>
      <c r="G220" s="14">
        <v>123.2</v>
      </c>
      <c r="H220" s="14">
        <v>125</v>
      </c>
      <c r="I220" s="14">
        <v>126.7</v>
      </c>
      <c r="J220" s="14">
        <v>126.8</v>
      </c>
      <c r="K220" s="14">
        <v>127.3</v>
      </c>
      <c r="L220" s="14">
        <v>129.5</v>
      </c>
      <c r="M220" s="14">
        <v>131.69999999999999</v>
      </c>
      <c r="N220" s="14">
        <v>133.1</v>
      </c>
      <c r="O220" s="14">
        <v>135.4</v>
      </c>
      <c r="P220" s="21">
        <f t="shared" si="158"/>
        <v>3.3893269957869718E-2</v>
      </c>
      <c r="Q220" s="21">
        <f t="shared" si="159"/>
        <v>3.3256849777297884E-2</v>
      </c>
      <c r="R220" s="21">
        <f t="shared" si="160"/>
        <v>3.3647375504710635E-2</v>
      </c>
      <c r="S220" s="21">
        <f t="shared" si="161"/>
        <v>3.3999731651683886E-2</v>
      </c>
      <c r="T220" s="21">
        <f t="shared" si="162"/>
        <v>3.3840405657859618E-2</v>
      </c>
      <c r="U220" s="21">
        <f t="shared" si="163"/>
        <v>3.3419967971436822E-2</v>
      </c>
      <c r="V220" s="21">
        <f t="shared" si="164"/>
        <v>3.3634616383564492E-2</v>
      </c>
      <c r="W220" s="21">
        <f t="shared" si="165"/>
        <v>3.3148754090108229E-2</v>
      </c>
      <c r="X220" s="21">
        <f t="shared" si="166"/>
        <v>3.3158117635335445E-2</v>
      </c>
      <c r="Y220" s="21">
        <f t="shared" si="167"/>
        <v>3.3382642998027616E-2</v>
      </c>
      <c r="Z220" s="36" t="s">
        <v>36</v>
      </c>
      <c r="AA220" s="32" t="s">
        <v>226</v>
      </c>
      <c r="AB220" s="4" t="s">
        <v>26</v>
      </c>
      <c r="AC220" s="4" t="s">
        <v>217</v>
      </c>
    </row>
    <row r="221" spans="1:39" ht="31.5" hidden="1">
      <c r="A221" t="s">
        <v>350</v>
      </c>
      <c r="B221" s="4" t="str">
        <f t="shared" ca="1" si="147"/>
        <v>Азербайджан</v>
      </c>
      <c r="C221" s="5" t="s">
        <v>30</v>
      </c>
      <c r="D221" s="3" t="s">
        <v>6</v>
      </c>
      <c r="E221" s="4" t="str">
        <f t="shared" ca="1" si="148"/>
        <v>Q Организации и органы вне пределов территории</v>
      </c>
      <c r="F221" s="14">
        <v>0.3</v>
      </c>
      <c r="G221" s="14">
        <v>0.2</v>
      </c>
      <c r="H221" s="14">
        <v>0.4</v>
      </c>
      <c r="I221" s="14">
        <v>0.5</v>
      </c>
      <c r="J221" s="14">
        <v>0.5</v>
      </c>
      <c r="K221" s="14">
        <v>0.5</v>
      </c>
      <c r="L221" s="14">
        <v>0.6</v>
      </c>
      <c r="M221" s="14">
        <v>0.6</v>
      </c>
      <c r="N221" s="14">
        <v>0.6</v>
      </c>
      <c r="O221" s="14">
        <v>0.6</v>
      </c>
      <c r="P221" s="21">
        <f t="shared" si="158"/>
        <v>8.1019768823592956E-5</v>
      </c>
      <c r="Q221" s="21">
        <f t="shared" si="159"/>
        <v>5.3988392495613449E-5</v>
      </c>
      <c r="R221" s="21">
        <f t="shared" si="160"/>
        <v>1.0767160161507404E-4</v>
      </c>
      <c r="S221" s="21">
        <f t="shared" si="161"/>
        <v>1.3417415805715819E-4</v>
      </c>
      <c r="T221" s="21">
        <f t="shared" si="162"/>
        <v>1.3344008540165466E-4</v>
      </c>
      <c r="U221" s="21">
        <f t="shared" si="163"/>
        <v>1.3126460318710456E-4</v>
      </c>
      <c r="V221" s="21">
        <f t="shared" si="164"/>
        <v>1.5583606046439146E-4</v>
      </c>
      <c r="W221" s="21">
        <f t="shared" si="165"/>
        <v>1.5101938082053864E-4</v>
      </c>
      <c r="X221" s="21">
        <f t="shared" si="166"/>
        <v>1.4947310729677884E-4</v>
      </c>
      <c r="Y221" s="21">
        <f t="shared" si="167"/>
        <v>1.4792899408284024E-4</v>
      </c>
      <c r="Z221" s="36" t="s">
        <v>36</v>
      </c>
      <c r="AA221" s="32" t="s">
        <v>226</v>
      </c>
      <c r="AB221" s="4" t="s">
        <v>22</v>
      </c>
      <c r="AC221" s="4" t="s">
        <v>211</v>
      </c>
    </row>
    <row r="222" spans="1:39" ht="15.75" hidden="1">
      <c r="A222" t="s">
        <v>351</v>
      </c>
      <c r="B222" s="4" t="str">
        <f t="shared" ca="1" si="147"/>
        <v>Багамы</v>
      </c>
      <c r="C222" s="2" t="s">
        <v>25</v>
      </c>
      <c r="D222" s="3" t="s">
        <v>6</v>
      </c>
      <c r="E222" s="4" t="str">
        <f t="shared" ca="1" si="148"/>
        <v xml:space="preserve">Итого </v>
      </c>
      <c r="F222" s="43">
        <v>145.35</v>
      </c>
      <c r="G222" s="45">
        <v>142.44299999999998</v>
      </c>
      <c r="H222" s="43">
        <v>153.31</v>
      </c>
      <c r="I222" s="43">
        <v>152.69</v>
      </c>
      <c r="J222" s="43">
        <v>154.97</v>
      </c>
      <c r="K222" s="43">
        <v>158.34</v>
      </c>
      <c r="L222" s="43">
        <v>160.53</v>
      </c>
      <c r="M222" s="43">
        <v>165.51</v>
      </c>
      <c r="N222" s="43">
        <v>171.49</v>
      </c>
      <c r="O222" s="43">
        <v>174.92</v>
      </c>
      <c r="P222" s="21">
        <f t="shared" ref="P222:Y222" si="168">F222/F$222</f>
        <v>1</v>
      </c>
      <c r="Q222" s="22">
        <f t="shared" si="168"/>
        <v>1</v>
      </c>
      <c r="R222" s="21">
        <f t="shared" si="168"/>
        <v>1</v>
      </c>
      <c r="S222" s="21">
        <f t="shared" si="168"/>
        <v>1</v>
      </c>
      <c r="T222" s="21">
        <f t="shared" si="168"/>
        <v>1</v>
      </c>
      <c r="U222" s="21">
        <f t="shared" si="168"/>
        <v>1</v>
      </c>
      <c r="V222" s="21">
        <f t="shared" si="168"/>
        <v>1</v>
      </c>
      <c r="W222" s="21">
        <f t="shared" si="168"/>
        <v>1</v>
      </c>
      <c r="X222" s="21">
        <f t="shared" si="168"/>
        <v>1</v>
      </c>
      <c r="Y222" s="21">
        <f t="shared" si="168"/>
        <v>1</v>
      </c>
      <c r="Z222" s="35" t="s">
        <v>37</v>
      </c>
      <c r="AA222" s="32" t="s">
        <v>227</v>
      </c>
      <c r="AB222" s="4" t="s">
        <v>7</v>
      </c>
      <c r="AC222" s="4" t="s">
        <v>214</v>
      </c>
      <c r="AD222" s="27">
        <f>F222/F222</f>
        <v>1</v>
      </c>
      <c r="AE222" s="27">
        <f>G222/F222</f>
        <v>0.97999999999999987</v>
      </c>
      <c r="AF222" s="27">
        <f t="shared" ref="AF222" si="169">H222/G222</f>
        <v>1.0762901651888828</v>
      </c>
      <c r="AG222" s="27">
        <f t="shared" ref="AG222" si="170">I222/H222</f>
        <v>0.99595590633357245</v>
      </c>
      <c r="AH222" s="27">
        <f t="shared" ref="AH222" si="171">J222/I222</f>
        <v>1.0149322156002358</v>
      </c>
      <c r="AI222" s="27">
        <f t="shared" ref="AI222" si="172">K222/J222</f>
        <v>1.0217461444150482</v>
      </c>
      <c r="AJ222" s="27">
        <f t="shared" ref="AJ222" si="173">L222/K222</f>
        <v>1.0138309965896173</v>
      </c>
      <c r="AK222" s="27">
        <f t="shared" ref="AK222" si="174">M222/L222</f>
        <v>1.0310222388338628</v>
      </c>
      <c r="AL222" s="27">
        <f t="shared" ref="AL222" si="175">N222/M222</f>
        <v>1.0361307473868651</v>
      </c>
      <c r="AM222" s="27">
        <f t="shared" ref="AM222" si="176">O222/N222</f>
        <v>1.0200011662487607</v>
      </c>
    </row>
    <row r="223" spans="1:39" ht="15.75" hidden="1">
      <c r="A223" t="s">
        <v>351</v>
      </c>
      <c r="B223" s="4" t="str">
        <f t="shared" ca="1" si="147"/>
        <v>Багамы</v>
      </c>
      <c r="C223" s="5" t="s">
        <v>25</v>
      </c>
      <c r="D223" s="6" t="s">
        <v>6</v>
      </c>
      <c r="E223" s="4" t="str">
        <f t="shared" ca="1" si="148"/>
        <v xml:space="preserve">A-B </v>
      </c>
      <c r="F223" s="14">
        <v>5.84</v>
      </c>
      <c r="G223" s="15">
        <v>5.7231999999999994</v>
      </c>
      <c r="H223" s="14">
        <v>6.42</v>
      </c>
      <c r="I223" s="14">
        <v>5.64</v>
      </c>
      <c r="J223" s="14">
        <v>4.6399999999999997</v>
      </c>
      <c r="K223" s="14">
        <v>7.01</v>
      </c>
      <c r="L223" s="14">
        <v>5.59</v>
      </c>
      <c r="M223" s="14">
        <v>4.16</v>
      </c>
      <c r="N223" s="14">
        <v>3.94</v>
      </c>
      <c r="O223" s="14">
        <v>5.12</v>
      </c>
      <c r="P223" s="21">
        <f t="shared" ref="P223:P233" si="177">F223/F$222</f>
        <v>4.0178878568971448E-2</v>
      </c>
      <c r="Q223" s="22">
        <f t="shared" ref="Q223:Q233" si="178">G223/G$222</f>
        <v>4.0178878568971448E-2</v>
      </c>
      <c r="R223" s="21">
        <f t="shared" ref="R223:R233" si="179">H223/H$222</f>
        <v>4.1875937642684755E-2</v>
      </c>
      <c r="S223" s="21">
        <f t="shared" ref="S223:S233" si="180">I223/I$222</f>
        <v>3.6937585958477959E-2</v>
      </c>
      <c r="T223" s="21">
        <f t="shared" ref="T223:T233" si="181">J223/J$222</f>
        <v>2.9941278957217526E-2</v>
      </c>
      <c r="U223" s="21">
        <f t="shared" ref="U223:U233" si="182">K223/K$222</f>
        <v>4.4271820133889098E-2</v>
      </c>
      <c r="V223" s="21">
        <f t="shared" ref="V223:V233" si="183">L223/L$222</f>
        <v>3.4822151622749639E-2</v>
      </c>
      <c r="W223" s="21">
        <f t="shared" ref="W223:W233" si="184">M223/M$222</f>
        <v>2.5134432964775546E-2</v>
      </c>
      <c r="X223" s="21">
        <f t="shared" ref="X223:X233" si="185">N223/N$222</f>
        <v>2.2975100588955622E-2</v>
      </c>
      <c r="Y223" s="21">
        <f t="shared" ref="Y223:Y233" si="186">O223/O$222</f>
        <v>2.9270523667962501E-2</v>
      </c>
      <c r="Z223" s="36" t="s">
        <v>37</v>
      </c>
      <c r="AA223" s="32" t="s">
        <v>227</v>
      </c>
      <c r="AB223" s="4" t="s">
        <v>38</v>
      </c>
      <c r="AC223" s="4" t="s">
        <v>38</v>
      </c>
    </row>
    <row r="224" spans="1:39" ht="15.75" hidden="1">
      <c r="A224" t="s">
        <v>351</v>
      </c>
      <c r="B224" s="4" t="str">
        <f t="shared" ca="1" si="147"/>
        <v>Багамы</v>
      </c>
      <c r="C224" s="7" t="s">
        <v>25</v>
      </c>
      <c r="D224" s="3" t="s">
        <v>6</v>
      </c>
      <c r="E224" s="4" t="str">
        <f t="shared" ca="1" si="148"/>
        <v xml:space="preserve">C,E </v>
      </c>
      <c r="F224" s="14">
        <v>1.75</v>
      </c>
      <c r="G224" s="15">
        <v>1.7149999999999999</v>
      </c>
      <c r="H224" s="14">
        <v>2.33</v>
      </c>
      <c r="I224" s="14">
        <v>2.46</v>
      </c>
      <c r="J224" s="14">
        <v>2.1800000000000002</v>
      </c>
      <c r="K224" s="14">
        <v>2.58</v>
      </c>
      <c r="L224" s="14">
        <v>2.0099999999999998</v>
      </c>
      <c r="M224" s="14">
        <v>2.41</v>
      </c>
      <c r="N224" s="14">
        <v>2.97</v>
      </c>
      <c r="O224" s="14">
        <v>2.69</v>
      </c>
      <c r="P224" s="21">
        <f t="shared" si="177"/>
        <v>1.2039903680770554E-2</v>
      </c>
      <c r="Q224" s="22">
        <f t="shared" si="178"/>
        <v>1.2039903680770554E-2</v>
      </c>
      <c r="R224" s="21">
        <f t="shared" si="179"/>
        <v>1.5197964907703346E-2</v>
      </c>
      <c r="S224" s="21">
        <f t="shared" si="180"/>
        <v>1.6111074726570175E-2</v>
      </c>
      <c r="T224" s="21">
        <f t="shared" si="181"/>
        <v>1.4067238820416855E-2</v>
      </c>
      <c r="U224" s="21">
        <f t="shared" si="182"/>
        <v>1.6294050776809399E-2</v>
      </c>
      <c r="V224" s="21">
        <f t="shared" si="183"/>
        <v>1.2521024107643429E-2</v>
      </c>
      <c r="W224" s="21">
        <f t="shared" si="184"/>
        <v>1.4561053712766602E-2</v>
      </c>
      <c r="X224" s="21">
        <f t="shared" si="185"/>
        <v>1.731879409878127E-2</v>
      </c>
      <c r="Y224" s="21">
        <f t="shared" si="186"/>
        <v>1.537845872398811E-2</v>
      </c>
      <c r="Z224" s="38" t="s">
        <v>37</v>
      </c>
      <c r="AA224" s="32" t="s">
        <v>227</v>
      </c>
      <c r="AB224" s="4" t="s">
        <v>39</v>
      </c>
      <c r="AC224" s="4" t="s">
        <v>39</v>
      </c>
    </row>
    <row r="225" spans="1:29" ht="15.75" hidden="1">
      <c r="A225" t="s">
        <v>351</v>
      </c>
      <c r="B225" s="4" t="str">
        <f t="shared" ca="1" si="147"/>
        <v>Багамы</v>
      </c>
      <c r="C225" s="5" t="s">
        <v>25</v>
      </c>
      <c r="D225" s="6" t="s">
        <v>6</v>
      </c>
      <c r="E225" s="4" t="str">
        <f t="shared" ca="1" si="148"/>
        <v xml:space="preserve">D Промышленность </v>
      </c>
      <c r="F225" s="14">
        <v>5.91</v>
      </c>
      <c r="G225" s="15">
        <v>5.7918000000000003</v>
      </c>
      <c r="H225" s="14">
        <v>6.24</v>
      </c>
      <c r="I225" s="14">
        <v>6.16</v>
      </c>
      <c r="J225" s="14">
        <v>6.77</v>
      </c>
      <c r="K225" s="14">
        <v>6.18</v>
      </c>
      <c r="L225" s="14">
        <v>7.6</v>
      </c>
      <c r="M225" s="14">
        <v>7.37</v>
      </c>
      <c r="N225" s="14">
        <v>6.42</v>
      </c>
      <c r="O225" s="14">
        <v>6.25</v>
      </c>
      <c r="P225" s="21">
        <f t="shared" si="177"/>
        <v>4.0660474716202273E-2</v>
      </c>
      <c r="Q225" s="22">
        <f t="shared" si="178"/>
        <v>4.066047471620228E-2</v>
      </c>
      <c r="R225" s="21">
        <f t="shared" si="179"/>
        <v>4.0701845933076776E-2</v>
      </c>
      <c r="S225" s="21">
        <f t="shared" si="180"/>
        <v>4.0343178990110681E-2</v>
      </c>
      <c r="T225" s="21">
        <f t="shared" si="181"/>
        <v>4.3685874685422982E-2</v>
      </c>
      <c r="U225" s="21">
        <f t="shared" si="182"/>
        <v>3.9029935581659715E-2</v>
      </c>
      <c r="V225" s="21">
        <f t="shared" si="183"/>
        <v>4.7343175730393074E-2</v>
      </c>
      <c r="W225" s="21">
        <f t="shared" si="184"/>
        <v>4.4529031478460518E-2</v>
      </c>
      <c r="X225" s="21">
        <f t="shared" si="185"/>
        <v>3.7436585223628201E-2</v>
      </c>
      <c r="Y225" s="21">
        <f t="shared" si="186"/>
        <v>3.5730619711868285E-2</v>
      </c>
      <c r="Z225" s="36" t="s">
        <v>37</v>
      </c>
      <c r="AA225" s="32" t="s">
        <v>227</v>
      </c>
      <c r="AB225" s="4" t="s">
        <v>11</v>
      </c>
      <c r="AC225" s="4" t="s">
        <v>198</v>
      </c>
    </row>
    <row r="226" spans="1:29" ht="15.75" hidden="1">
      <c r="A226" t="s">
        <v>351</v>
      </c>
      <c r="B226" s="4" t="str">
        <f t="shared" ca="1" si="147"/>
        <v>Багамы</v>
      </c>
      <c r="C226" s="5" t="s">
        <v>25</v>
      </c>
      <c r="D226" s="6" t="s">
        <v>6</v>
      </c>
      <c r="E226" s="4" t="str">
        <f t="shared" ca="1" si="148"/>
        <v xml:space="preserve">F Строительство </v>
      </c>
      <c r="F226" s="14">
        <v>16.54</v>
      </c>
      <c r="G226" s="15">
        <v>16.209199999999999</v>
      </c>
      <c r="H226" s="14">
        <v>17.46</v>
      </c>
      <c r="I226" s="14">
        <v>16.760000000000002</v>
      </c>
      <c r="J226" s="14">
        <v>15.54</v>
      </c>
      <c r="K226" s="14">
        <v>16.670000000000002</v>
      </c>
      <c r="L226" s="14">
        <v>18.91</v>
      </c>
      <c r="M226" s="14">
        <v>20.61</v>
      </c>
      <c r="N226" s="14">
        <v>21.34</v>
      </c>
      <c r="O226" s="14">
        <v>19.37</v>
      </c>
      <c r="P226" s="21">
        <f t="shared" si="177"/>
        <v>0.11379428964568283</v>
      </c>
      <c r="Q226" s="22">
        <f t="shared" si="178"/>
        <v>0.11379428964568285</v>
      </c>
      <c r="R226" s="21">
        <f t="shared" si="179"/>
        <v>0.11388689583197444</v>
      </c>
      <c r="S226" s="21">
        <f t="shared" si="180"/>
        <v>0.10976488309646998</v>
      </c>
      <c r="T226" s="21">
        <f t="shared" si="181"/>
        <v>0.10027747305930179</v>
      </c>
      <c r="U226" s="21">
        <f t="shared" si="182"/>
        <v>0.1052797776935708</v>
      </c>
      <c r="V226" s="21">
        <f t="shared" si="183"/>
        <v>0.11779729645549118</v>
      </c>
      <c r="W226" s="21">
        <f t="shared" si="184"/>
        <v>0.1245241979336596</v>
      </c>
      <c r="X226" s="21">
        <f t="shared" si="185"/>
        <v>0.12443874278383578</v>
      </c>
      <c r="Y226" s="21">
        <f t="shared" si="186"/>
        <v>0.1107363366110222</v>
      </c>
      <c r="Z226" s="36" t="s">
        <v>37</v>
      </c>
      <c r="AA226" s="32" t="s">
        <v>227</v>
      </c>
      <c r="AB226" s="4" t="s">
        <v>13</v>
      </c>
      <c r="AC226" s="4" t="s">
        <v>200</v>
      </c>
    </row>
    <row r="227" spans="1:29" ht="47.25" hidden="1">
      <c r="A227" t="s">
        <v>351</v>
      </c>
      <c r="B227" s="4" t="str">
        <f t="shared" ca="1" si="147"/>
        <v>Багамы</v>
      </c>
      <c r="C227" s="8" t="s">
        <v>25</v>
      </c>
      <c r="D227" s="3" t="s">
        <v>6</v>
      </c>
      <c r="E227" s="4" t="str">
        <f t="shared" ca="1" si="148"/>
        <v xml:space="preserve">G Оптовая и розничная торгоалв, ремонт автомашин, мотоциклов и личного имущества домохозяйств </v>
      </c>
      <c r="F227" s="14">
        <v>19.96</v>
      </c>
      <c r="G227" s="15">
        <v>19.5608</v>
      </c>
      <c r="H227" s="14">
        <v>21.93</v>
      </c>
      <c r="I227" s="14">
        <v>22.02</v>
      </c>
      <c r="J227" s="14">
        <v>23.84</v>
      </c>
      <c r="K227" s="14">
        <v>26.91</v>
      </c>
      <c r="L227" s="14">
        <v>23.89</v>
      </c>
      <c r="M227" s="14">
        <v>24.49</v>
      </c>
      <c r="N227" s="14">
        <v>24.89</v>
      </c>
      <c r="O227" s="14">
        <v>24.48</v>
      </c>
      <c r="P227" s="21">
        <f t="shared" si="177"/>
        <v>0.13732370141038872</v>
      </c>
      <c r="Q227" s="22">
        <f t="shared" si="178"/>
        <v>0.13732370141038874</v>
      </c>
      <c r="R227" s="21">
        <f t="shared" si="179"/>
        <v>0.14304350662057269</v>
      </c>
      <c r="S227" s="21">
        <f t="shared" si="180"/>
        <v>0.14421376645490863</v>
      </c>
      <c r="T227" s="21">
        <f t="shared" si="181"/>
        <v>0.15383622636639349</v>
      </c>
      <c r="U227" s="21">
        <f t="shared" si="182"/>
        <v>0.16995073891625614</v>
      </c>
      <c r="V227" s="21">
        <f t="shared" si="183"/>
        <v>0.14881953528935402</v>
      </c>
      <c r="W227" s="21">
        <f t="shared" si="184"/>
        <v>0.14796689021811371</v>
      </c>
      <c r="X227" s="21">
        <f t="shared" si="185"/>
        <v>0.14513965828911307</v>
      </c>
      <c r="Y227" s="21">
        <f t="shared" si="186"/>
        <v>0.13994969128744569</v>
      </c>
      <c r="Z227" s="39" t="s">
        <v>37</v>
      </c>
      <c r="AA227" s="32" t="s">
        <v>227</v>
      </c>
      <c r="AB227" s="4" t="s">
        <v>14</v>
      </c>
      <c r="AC227" s="4" t="s">
        <v>203</v>
      </c>
    </row>
    <row r="228" spans="1:29" ht="15.75" hidden="1">
      <c r="A228" t="s">
        <v>351</v>
      </c>
      <c r="B228" s="4" t="str">
        <f t="shared" ca="1" si="147"/>
        <v>Багамы</v>
      </c>
      <c r="C228" s="5" t="s">
        <v>25</v>
      </c>
      <c r="D228" s="3" t="s">
        <v>6</v>
      </c>
      <c r="E228" s="4" t="str">
        <f t="shared" ca="1" si="148"/>
        <v xml:space="preserve">H Отели и рестораны </v>
      </c>
      <c r="F228" s="14">
        <v>23.3</v>
      </c>
      <c r="G228" s="15">
        <v>22.834</v>
      </c>
      <c r="H228" s="14">
        <v>25.52</v>
      </c>
      <c r="I228" s="14">
        <v>25.69</v>
      </c>
      <c r="J228" s="14">
        <v>27.92</v>
      </c>
      <c r="K228" s="14">
        <v>23.77</v>
      </c>
      <c r="L228" s="14">
        <v>29.1</v>
      </c>
      <c r="M228" s="14">
        <v>26.66</v>
      </c>
      <c r="N228" s="14">
        <v>27.41</v>
      </c>
      <c r="O228" s="14">
        <v>27.23</v>
      </c>
      <c r="P228" s="21">
        <f t="shared" si="177"/>
        <v>0.1603027175782594</v>
      </c>
      <c r="Q228" s="22">
        <f t="shared" si="178"/>
        <v>0.1603027175782594</v>
      </c>
      <c r="R228" s="21">
        <f t="shared" si="179"/>
        <v>0.16646011349553191</v>
      </c>
      <c r="S228" s="21">
        <f t="shared" si="180"/>
        <v>0.16824939419739343</v>
      </c>
      <c r="T228" s="21">
        <f t="shared" si="181"/>
        <v>0.1801639026908434</v>
      </c>
      <c r="U228" s="21">
        <f t="shared" si="182"/>
        <v>0.15011999494758116</v>
      </c>
      <c r="V228" s="21">
        <f t="shared" si="183"/>
        <v>0.18127452812558401</v>
      </c>
      <c r="W228" s="21">
        <f t="shared" si="184"/>
        <v>0.16107788049060481</v>
      </c>
      <c r="X228" s="21">
        <f t="shared" si="185"/>
        <v>0.15983439267595778</v>
      </c>
      <c r="Y228" s="21">
        <f t="shared" si="186"/>
        <v>0.15567116396066774</v>
      </c>
      <c r="Z228" s="36" t="s">
        <v>37</v>
      </c>
      <c r="AA228" s="32" t="s">
        <v>227</v>
      </c>
      <c r="AB228" s="4" t="s">
        <v>15</v>
      </c>
      <c r="AC228" s="4" t="s">
        <v>202</v>
      </c>
    </row>
    <row r="229" spans="1:29" ht="31.5" hidden="1">
      <c r="A229" t="s">
        <v>351</v>
      </c>
      <c r="B229" s="4" t="str">
        <f t="shared" ca="1" si="147"/>
        <v>Багамы</v>
      </c>
      <c r="C229" s="5" t="s">
        <v>25</v>
      </c>
      <c r="D229" s="3" t="s">
        <v>6</v>
      </c>
      <c r="E229" s="4" t="str">
        <f t="shared" ca="1" si="148"/>
        <v xml:space="preserve">I Транспорт, складское хозяйство и связь </v>
      </c>
      <c r="F229" s="14">
        <v>10.31</v>
      </c>
      <c r="G229" s="15">
        <v>10.1038</v>
      </c>
      <c r="H229" s="14">
        <v>10.87</v>
      </c>
      <c r="I229" s="14">
        <v>11.6</v>
      </c>
      <c r="J229" s="14">
        <v>11.79</v>
      </c>
      <c r="K229" s="14">
        <v>10.34</v>
      </c>
      <c r="L229" s="14">
        <v>10.69</v>
      </c>
      <c r="M229" s="14">
        <v>11.18</v>
      </c>
      <c r="N229" s="14">
        <v>13.28</v>
      </c>
      <c r="O229" s="14">
        <v>14.1</v>
      </c>
      <c r="P229" s="21">
        <f t="shared" si="177"/>
        <v>7.0932232542139664E-2</v>
      </c>
      <c r="Q229" s="22">
        <f t="shared" si="178"/>
        <v>7.0932232542139664E-2</v>
      </c>
      <c r="R229" s="21">
        <f t="shared" si="179"/>
        <v>7.0902093796882129E-2</v>
      </c>
      <c r="S229" s="21">
        <f t="shared" si="180"/>
        <v>7.5970921474883754E-2</v>
      </c>
      <c r="T229" s="21">
        <f t="shared" si="181"/>
        <v>7.6079241143447107E-2</v>
      </c>
      <c r="U229" s="21">
        <f t="shared" si="182"/>
        <v>6.5302513578375646E-2</v>
      </c>
      <c r="V229" s="21">
        <f t="shared" si="183"/>
        <v>6.6591914283934461E-2</v>
      </c>
      <c r="W229" s="21">
        <f t="shared" si="184"/>
        <v>6.7548788592834266E-2</v>
      </c>
      <c r="X229" s="21">
        <f t="shared" si="185"/>
        <v>7.7438917721149914E-2</v>
      </c>
      <c r="Y229" s="21">
        <f t="shared" si="186"/>
        <v>8.0608278069974851E-2</v>
      </c>
      <c r="Z229" s="36" t="s">
        <v>37</v>
      </c>
      <c r="AA229" s="32" t="s">
        <v>227</v>
      </c>
      <c r="AB229" s="4" t="s">
        <v>16</v>
      </c>
      <c r="AC229" s="4" t="s">
        <v>204</v>
      </c>
    </row>
    <row r="230" spans="1:29" ht="15.75" hidden="1">
      <c r="A230" t="s">
        <v>351</v>
      </c>
      <c r="B230" s="4" t="str">
        <f t="shared" ca="1" si="147"/>
        <v>Багамы</v>
      </c>
      <c r="C230" s="5" t="s">
        <v>25</v>
      </c>
      <c r="D230" s="3" t="s">
        <v>6</v>
      </c>
      <c r="E230" s="4" t="str">
        <f t="shared" ca="1" si="148"/>
        <v xml:space="preserve">J-K </v>
      </c>
      <c r="F230" s="14">
        <v>13.35</v>
      </c>
      <c r="G230" s="15">
        <v>13.083</v>
      </c>
      <c r="H230" s="14">
        <v>16.329999999999998</v>
      </c>
      <c r="I230" s="14">
        <v>16.48</v>
      </c>
      <c r="J230" s="14">
        <v>15.6</v>
      </c>
      <c r="K230" s="14">
        <v>17.579999999999998</v>
      </c>
      <c r="L230" s="14">
        <v>16.18</v>
      </c>
      <c r="M230" s="14">
        <v>18.34</v>
      </c>
      <c r="N230" s="14">
        <v>20.18</v>
      </c>
      <c r="O230" s="15">
        <v>20.18</v>
      </c>
      <c r="P230" s="21">
        <f t="shared" si="177"/>
        <v>9.1847265221878222E-2</v>
      </c>
      <c r="Q230" s="22">
        <f t="shared" si="178"/>
        <v>9.1847265221878235E-2</v>
      </c>
      <c r="R230" s="21">
        <f t="shared" si="179"/>
        <v>0.1065162089883243</v>
      </c>
      <c r="S230" s="21">
        <f t="shared" si="180"/>
        <v>0.10793110223328313</v>
      </c>
      <c r="T230" s="21">
        <f t="shared" si="181"/>
        <v>0.10066464476995547</v>
      </c>
      <c r="U230" s="21">
        <f t="shared" si="182"/>
        <v>0.11102690413035239</v>
      </c>
      <c r="V230" s="21">
        <f t="shared" si="183"/>
        <v>0.10079112938391578</v>
      </c>
      <c r="W230" s="21">
        <f t="shared" si="184"/>
        <v>0.11080901456105371</v>
      </c>
      <c r="X230" s="21">
        <f t="shared" si="185"/>
        <v>0.11767449997084377</v>
      </c>
      <c r="Y230" s="22">
        <f t="shared" si="186"/>
        <v>0.11536702492568032</v>
      </c>
      <c r="Z230" s="36" t="s">
        <v>37</v>
      </c>
      <c r="AA230" s="32" t="s">
        <v>227</v>
      </c>
      <c r="AB230" s="4" t="s">
        <v>27</v>
      </c>
      <c r="AC230" s="4" t="s">
        <v>27</v>
      </c>
    </row>
    <row r="231" spans="1:29" ht="31.5" hidden="1">
      <c r="A231" t="s">
        <v>351</v>
      </c>
      <c r="B231" s="4" t="str">
        <f t="shared" ca="1" si="147"/>
        <v>Багамы</v>
      </c>
      <c r="C231" s="5" t="s">
        <v>25</v>
      </c>
      <c r="D231" s="3" t="s">
        <v>6</v>
      </c>
      <c r="E231" s="4" t="str">
        <f t="shared" ca="1" si="148"/>
        <v>K Недвижимость, аренда и деловая активность</v>
      </c>
      <c r="F231" s="13">
        <v>16.775004974058614</v>
      </c>
      <c r="G231" s="13">
        <v>17.117352014345524</v>
      </c>
      <c r="H231" s="13">
        <v>17.466685728924006</v>
      </c>
      <c r="I231" s="13">
        <v>17.82314870298368</v>
      </c>
      <c r="J231" s="13">
        <v>18.186886431615999</v>
      </c>
      <c r="K231" s="13">
        <v>18.558047379199998</v>
      </c>
      <c r="L231" s="13">
        <v>18.936783039999998</v>
      </c>
      <c r="M231" s="13">
        <v>19.323248</v>
      </c>
      <c r="N231" s="13">
        <v>19.717600000000001</v>
      </c>
      <c r="O231" s="14">
        <v>20.12</v>
      </c>
      <c r="P231" s="17">
        <f t="shared" si="177"/>
        <v>0.11541111093263581</v>
      </c>
      <c r="Q231" s="17">
        <f t="shared" si="178"/>
        <v>0.12016983645630551</v>
      </c>
      <c r="R231" s="17">
        <f t="shared" si="179"/>
        <v>0.11393050504809867</v>
      </c>
      <c r="S231" s="17">
        <f t="shared" si="180"/>
        <v>0.11672767504737494</v>
      </c>
      <c r="T231" s="17">
        <f t="shared" si="181"/>
        <v>0.11735746551988126</v>
      </c>
      <c r="U231" s="17">
        <f t="shared" si="182"/>
        <v>0.11720378539345711</v>
      </c>
      <c r="V231" s="17">
        <f t="shared" si="183"/>
        <v>0.11796413779355883</v>
      </c>
      <c r="W231" s="17">
        <f t="shared" si="184"/>
        <v>0.11674973113407046</v>
      </c>
      <c r="X231" s="17">
        <f t="shared" si="185"/>
        <v>0.11497813283573387</v>
      </c>
      <c r="Y231" s="21">
        <f t="shared" si="186"/>
        <v>0.11502401097644639</v>
      </c>
      <c r="Z231" s="36" t="s">
        <v>37</v>
      </c>
      <c r="AA231" s="32" t="s">
        <v>227</v>
      </c>
      <c r="AB231" s="4" t="s">
        <v>18</v>
      </c>
      <c r="AC231" s="4" t="s">
        <v>206</v>
      </c>
    </row>
    <row r="232" spans="1:29" ht="15.75" hidden="1">
      <c r="A232" t="s">
        <v>351</v>
      </c>
      <c r="B232" s="4" t="str">
        <f t="shared" ca="1" si="147"/>
        <v>Багамы</v>
      </c>
      <c r="C232" s="5" t="s">
        <v>25</v>
      </c>
      <c r="D232" s="3" t="s">
        <v>6</v>
      </c>
      <c r="E232" s="4" t="str">
        <f t="shared" ca="1" si="148"/>
        <v xml:space="preserve">L-P </v>
      </c>
      <c r="F232" s="14">
        <v>47.78</v>
      </c>
      <c r="G232" s="15">
        <v>46.824399999999997</v>
      </c>
      <c r="H232" s="14">
        <v>45.58</v>
      </c>
      <c r="I232" s="14">
        <v>45.17</v>
      </c>
      <c r="J232" s="14">
        <v>46.25</v>
      </c>
      <c r="K232" s="14">
        <v>47.16</v>
      </c>
      <c r="L232" s="14">
        <v>46.04</v>
      </c>
      <c r="M232" s="14">
        <v>50.8</v>
      </c>
      <c r="N232" s="14">
        <v>50.69</v>
      </c>
      <c r="O232" s="14">
        <v>54.8</v>
      </c>
      <c r="P232" s="21">
        <f t="shared" si="177"/>
        <v>0.32872377020983834</v>
      </c>
      <c r="Q232" s="22">
        <f t="shared" si="178"/>
        <v>0.32872377020983834</v>
      </c>
      <c r="R232" s="21">
        <f t="shared" si="179"/>
        <v>0.29730611179962169</v>
      </c>
      <c r="S232" s="21">
        <f t="shared" si="180"/>
        <v>0.29582814853624995</v>
      </c>
      <c r="T232" s="21">
        <f t="shared" si="181"/>
        <v>0.29844486029554107</v>
      </c>
      <c r="U232" s="21">
        <f t="shared" si="182"/>
        <v>0.29784009094353919</v>
      </c>
      <c r="V232" s="21">
        <f t="shared" si="183"/>
        <v>0.28679997508253907</v>
      </c>
      <c r="W232" s="21">
        <f t="shared" si="184"/>
        <v>0.30693009485831674</v>
      </c>
      <c r="X232" s="21">
        <f t="shared" si="185"/>
        <v>0.29558574844014224</v>
      </c>
      <c r="Y232" s="21">
        <f t="shared" si="186"/>
        <v>0.31328607363366112</v>
      </c>
      <c r="Z232" s="36" t="s">
        <v>37</v>
      </c>
      <c r="AA232" s="32" t="s">
        <v>227</v>
      </c>
      <c r="AB232" s="4" t="s">
        <v>40</v>
      </c>
      <c r="AC232" s="4" t="s">
        <v>40</v>
      </c>
    </row>
    <row r="233" spans="1:29" ht="31.5" hidden="1">
      <c r="A233" t="s">
        <v>351</v>
      </c>
      <c r="B233" s="4" t="str">
        <f t="shared" ca="1" si="147"/>
        <v>Багамы</v>
      </c>
      <c r="C233" s="5" t="s">
        <v>25</v>
      </c>
      <c r="D233" s="3" t="s">
        <v>6</v>
      </c>
      <c r="E233" s="4" t="str">
        <f t="shared" ca="1" si="148"/>
        <v>X Неклассифицируемые по экономической деятельности</v>
      </c>
      <c r="F233" s="14">
        <v>0.63</v>
      </c>
      <c r="G233" s="15">
        <v>0.61739999999999995</v>
      </c>
      <c r="H233" s="14">
        <v>0.67</v>
      </c>
      <c r="I233" s="14">
        <v>0.73</v>
      </c>
      <c r="J233" s="14">
        <v>0.45</v>
      </c>
      <c r="K233" s="14">
        <v>0.17</v>
      </c>
      <c r="L233" s="14">
        <v>0.54</v>
      </c>
      <c r="M233" s="14">
        <v>0.5</v>
      </c>
      <c r="N233" s="14">
        <v>0.39</v>
      </c>
      <c r="O233" s="14">
        <v>0.78</v>
      </c>
      <c r="P233" s="21">
        <f t="shared" si="177"/>
        <v>4.3343653250773996E-3</v>
      </c>
      <c r="Q233" s="22">
        <f t="shared" si="178"/>
        <v>4.3343653250773996E-3</v>
      </c>
      <c r="R233" s="21">
        <f t="shared" si="179"/>
        <v>4.3702302524297179E-3</v>
      </c>
      <c r="S233" s="21">
        <f t="shared" si="180"/>
        <v>4.7809286790228564E-3</v>
      </c>
      <c r="T233" s="21">
        <f t="shared" si="181"/>
        <v>2.9037878299025617E-3</v>
      </c>
      <c r="U233" s="21">
        <f t="shared" si="182"/>
        <v>1.0736390046734874E-3</v>
      </c>
      <c r="V233" s="21">
        <f t="shared" si="183"/>
        <v>3.3638572229489818E-3</v>
      </c>
      <c r="W233" s="21">
        <f t="shared" si="184"/>
        <v>3.0209655005739838E-3</v>
      </c>
      <c r="X233" s="21">
        <f t="shared" si="185"/>
        <v>2.2741850836783487E-3</v>
      </c>
      <c r="Y233" s="21">
        <f t="shared" si="186"/>
        <v>4.4591813400411623E-3</v>
      </c>
      <c r="Z233" s="36" t="s">
        <v>37</v>
      </c>
      <c r="AA233" s="32" t="s">
        <v>227</v>
      </c>
      <c r="AB233" s="4" t="s">
        <v>23</v>
      </c>
      <c r="AC233" s="4" t="s">
        <v>213</v>
      </c>
    </row>
    <row r="234" spans="1:29" ht="15.75" hidden="1">
      <c r="A234" t="s">
        <v>349</v>
      </c>
      <c r="B234" s="4" t="str">
        <f t="shared" ca="1" si="147"/>
        <v>Бахрейн</v>
      </c>
      <c r="C234" s="2" t="s">
        <v>5</v>
      </c>
      <c r="D234" s="3" t="s">
        <v>6</v>
      </c>
      <c r="E234" s="4" t="str">
        <f t="shared" ca="1" si="148"/>
        <v xml:space="preserve">Итого </v>
      </c>
      <c r="F234" s="13">
        <v>290.50444875599999</v>
      </c>
      <c r="G234" s="13">
        <v>290.79524399999997</v>
      </c>
      <c r="H234" s="14">
        <v>291.37799999999999</v>
      </c>
      <c r="I234" s="15">
        <v>285.55043999999998</v>
      </c>
      <c r="J234" s="15">
        <v>279.83943119999998</v>
      </c>
      <c r="K234" s="15">
        <v>274.24264257599998</v>
      </c>
      <c r="L234" s="15">
        <v>268.75778972447995</v>
      </c>
      <c r="M234" s="15">
        <v>263.38263392999033</v>
      </c>
      <c r="N234" s="15">
        <v>258.11498125139053</v>
      </c>
      <c r="O234" s="15">
        <v>252.9526816263627</v>
      </c>
      <c r="P234" s="17">
        <f t="shared" ref="P234:Y234" si="187">F234/F$234</f>
        <v>1</v>
      </c>
      <c r="Q234" s="17">
        <f t="shared" si="187"/>
        <v>1</v>
      </c>
      <c r="R234" s="21">
        <f t="shared" si="187"/>
        <v>1</v>
      </c>
      <c r="S234" s="22">
        <f t="shared" si="187"/>
        <v>1</v>
      </c>
      <c r="T234" s="22">
        <f t="shared" si="187"/>
        <v>1</v>
      </c>
      <c r="U234" s="22">
        <f t="shared" si="187"/>
        <v>1</v>
      </c>
      <c r="V234" s="22">
        <f t="shared" si="187"/>
        <v>1</v>
      </c>
      <c r="W234" s="22">
        <f t="shared" si="187"/>
        <v>1</v>
      </c>
      <c r="X234" s="22">
        <f t="shared" si="187"/>
        <v>1</v>
      </c>
      <c r="Y234" s="22">
        <f t="shared" si="187"/>
        <v>1</v>
      </c>
      <c r="Z234" s="2" t="s">
        <v>41</v>
      </c>
      <c r="AA234" s="32" t="s">
        <v>228</v>
      </c>
      <c r="AB234" s="4" t="s">
        <v>7</v>
      </c>
      <c r="AC234" s="4" t="s">
        <v>214</v>
      </c>
    </row>
    <row r="235" spans="1:29" ht="31.5" hidden="1">
      <c r="A235" t="s">
        <v>349</v>
      </c>
      <c r="B235" s="4" t="str">
        <f t="shared" ca="1" si="147"/>
        <v>Бахрейн</v>
      </c>
      <c r="C235" s="5" t="s">
        <v>5</v>
      </c>
      <c r="D235" s="6" t="s">
        <v>6</v>
      </c>
      <c r="E235" s="4" t="str">
        <f t="shared" ca="1" si="148"/>
        <v xml:space="preserve">A Сельское, лесное и охотничье хоз-во </v>
      </c>
      <c r="F235" s="13">
        <v>2.1791475999999999</v>
      </c>
      <c r="G235" s="13">
        <v>2.2236199999999999</v>
      </c>
      <c r="H235" s="14">
        <v>2.2690000000000001</v>
      </c>
      <c r="I235" s="15">
        <v>2.2236199999999999</v>
      </c>
      <c r="J235" s="15">
        <v>2.1791475999999999</v>
      </c>
      <c r="K235" s="15">
        <v>2.1355646479999999</v>
      </c>
      <c r="L235" s="15">
        <v>2.0928533550399999</v>
      </c>
      <c r="M235" s="15">
        <v>2.0509962879392001</v>
      </c>
      <c r="N235" s="15">
        <v>2.0099763621804159</v>
      </c>
      <c r="O235" s="15">
        <v>1.9697768349368074</v>
      </c>
      <c r="P235" s="17">
        <f t="shared" ref="P235:P251" si="188">F235/F$234</f>
        <v>7.501253799491057E-3</v>
      </c>
      <c r="Q235" s="17">
        <f t="shared" ref="Q235:Q251" si="189">G235/G$234</f>
        <v>7.6466862711138429E-3</v>
      </c>
      <c r="R235" s="21">
        <f t="shared" ref="R235:R251" si="190">H235/H$234</f>
        <v>7.7871356107873631E-3</v>
      </c>
      <c r="S235" s="22">
        <f t="shared" ref="S235:S251" si="191">I235/I$234</f>
        <v>7.7871356107873622E-3</v>
      </c>
      <c r="T235" s="22">
        <f t="shared" ref="T235:T251" si="192">J235/J$234</f>
        <v>7.7871356107873622E-3</v>
      </c>
      <c r="U235" s="22">
        <f t="shared" ref="U235:U251" si="193">K235/K$234</f>
        <v>7.7871356107873622E-3</v>
      </c>
      <c r="V235" s="22">
        <f t="shared" ref="V235:V251" si="194">L235/L$234</f>
        <v>7.7871356107873631E-3</v>
      </c>
      <c r="W235" s="22">
        <f t="shared" ref="W235:W251" si="195">M235/M$234</f>
        <v>7.787135610787364E-3</v>
      </c>
      <c r="X235" s="22">
        <f t="shared" ref="X235:X251" si="196">N235/N$234</f>
        <v>7.7871356107873631E-3</v>
      </c>
      <c r="Y235" s="22">
        <f t="shared" ref="Y235:Y251" si="197">O235/O$234</f>
        <v>7.7871356107873631E-3</v>
      </c>
      <c r="Z235" s="5" t="s">
        <v>41</v>
      </c>
      <c r="AA235" s="32" t="s">
        <v>228</v>
      </c>
      <c r="AB235" s="4" t="s">
        <v>8</v>
      </c>
      <c r="AC235" s="4" t="s">
        <v>193</v>
      </c>
    </row>
    <row r="236" spans="1:29" ht="15.75" hidden="1">
      <c r="A236" t="s">
        <v>349</v>
      </c>
      <c r="B236" s="4" t="str">
        <f t="shared" ca="1" si="147"/>
        <v>Бахрейн</v>
      </c>
      <c r="C236" s="5" t="s">
        <v>5</v>
      </c>
      <c r="D236" s="6" t="s">
        <v>6</v>
      </c>
      <c r="E236" s="4" t="str">
        <f t="shared" ca="1" si="148"/>
        <v>B Рыбное хоз-во</v>
      </c>
      <c r="F236" s="13">
        <v>2.1263255999999999</v>
      </c>
      <c r="G236" s="13">
        <v>2.1697199999999999</v>
      </c>
      <c r="H236" s="14">
        <v>2.214</v>
      </c>
      <c r="I236" s="15">
        <v>2.1697199999999999</v>
      </c>
      <c r="J236" s="15">
        <v>2.1263255999999999</v>
      </c>
      <c r="K236" s="15">
        <v>2.0837990879999997</v>
      </c>
      <c r="L236" s="15">
        <v>2.0421231062399996</v>
      </c>
      <c r="M236" s="15">
        <v>2.0012806441151993</v>
      </c>
      <c r="N236" s="15">
        <v>1.9612550312328954</v>
      </c>
      <c r="O236" s="15">
        <v>1.9220299306082373</v>
      </c>
      <c r="P236" s="17">
        <f t="shared" si="188"/>
        <v>7.3194252587365357E-3</v>
      </c>
      <c r="Q236" s="17">
        <f t="shared" si="189"/>
        <v>7.4613324831406119E-3</v>
      </c>
      <c r="R236" s="21">
        <f t="shared" si="190"/>
        <v>7.598377365484011E-3</v>
      </c>
      <c r="S236" s="22">
        <f t="shared" si="191"/>
        <v>7.5983773654840102E-3</v>
      </c>
      <c r="T236" s="22">
        <f t="shared" si="192"/>
        <v>7.598377365484011E-3</v>
      </c>
      <c r="U236" s="22">
        <f t="shared" si="193"/>
        <v>7.5983773654840102E-3</v>
      </c>
      <c r="V236" s="22">
        <f t="shared" si="194"/>
        <v>7.5983773654840102E-3</v>
      </c>
      <c r="W236" s="22">
        <f t="shared" si="195"/>
        <v>7.5983773654840102E-3</v>
      </c>
      <c r="X236" s="22">
        <f t="shared" si="196"/>
        <v>7.5983773654840102E-3</v>
      </c>
      <c r="Y236" s="22">
        <f t="shared" si="197"/>
        <v>7.5983773654840102E-3</v>
      </c>
      <c r="Z236" s="5" t="s">
        <v>41</v>
      </c>
      <c r="AA236" s="32" t="s">
        <v>228</v>
      </c>
      <c r="AB236" s="4" t="s">
        <v>9</v>
      </c>
      <c r="AC236" s="4" t="s">
        <v>195</v>
      </c>
    </row>
    <row r="237" spans="1:29" ht="15.75" hidden="1">
      <c r="A237" t="s">
        <v>349</v>
      </c>
      <c r="B237" s="4" t="str">
        <f t="shared" ca="1" si="147"/>
        <v>Бахрейн</v>
      </c>
      <c r="C237" s="5" t="s">
        <v>5</v>
      </c>
      <c r="D237" s="6" t="s">
        <v>6</v>
      </c>
      <c r="E237" s="4" t="str">
        <f t="shared" ca="1" si="148"/>
        <v xml:space="preserve">C Добыча полезных ископаемых </v>
      </c>
      <c r="F237" s="13">
        <v>2.6699119999999996</v>
      </c>
      <c r="G237" s="13">
        <v>2.7243999999999997</v>
      </c>
      <c r="H237" s="14">
        <v>2.78</v>
      </c>
      <c r="I237" s="15">
        <v>2.7243999999999997</v>
      </c>
      <c r="J237" s="15">
        <v>2.6699119999999996</v>
      </c>
      <c r="K237" s="15">
        <v>2.6165137599999997</v>
      </c>
      <c r="L237" s="15">
        <v>2.5641834847999996</v>
      </c>
      <c r="M237" s="15">
        <v>2.5128998151039994</v>
      </c>
      <c r="N237" s="15">
        <v>2.4626418188019192</v>
      </c>
      <c r="O237" s="15">
        <v>2.413388982425881</v>
      </c>
      <c r="P237" s="17">
        <f t="shared" si="188"/>
        <v>9.1906062417739694E-3</v>
      </c>
      <c r="Q237" s="17">
        <f t="shared" si="189"/>
        <v>9.3687914648287723E-3</v>
      </c>
      <c r="R237" s="21">
        <f t="shared" si="190"/>
        <v>9.5408713080603197E-3</v>
      </c>
      <c r="S237" s="22">
        <f t="shared" si="191"/>
        <v>9.5408713080603197E-3</v>
      </c>
      <c r="T237" s="22">
        <f t="shared" si="192"/>
        <v>9.5408713080603197E-3</v>
      </c>
      <c r="U237" s="22">
        <f t="shared" si="193"/>
        <v>9.5408713080603197E-3</v>
      </c>
      <c r="V237" s="22">
        <f t="shared" si="194"/>
        <v>9.5408713080603197E-3</v>
      </c>
      <c r="W237" s="22">
        <f t="shared" si="195"/>
        <v>9.5408713080603197E-3</v>
      </c>
      <c r="X237" s="22">
        <f t="shared" si="196"/>
        <v>9.5408713080603197E-3</v>
      </c>
      <c r="Y237" s="22">
        <f t="shared" si="197"/>
        <v>9.5408713080603214E-3</v>
      </c>
      <c r="Z237" s="5" t="s">
        <v>41</v>
      </c>
      <c r="AA237" s="32" t="s">
        <v>228</v>
      </c>
      <c r="AB237" s="4" t="s">
        <v>10</v>
      </c>
      <c r="AC237" s="4" t="s">
        <v>197</v>
      </c>
    </row>
    <row r="238" spans="1:29" ht="15.75" hidden="1">
      <c r="A238" t="s">
        <v>349</v>
      </c>
      <c r="B238" s="4" t="str">
        <f t="shared" ca="1" si="147"/>
        <v>Бахрейн</v>
      </c>
      <c r="C238" s="5" t="s">
        <v>5</v>
      </c>
      <c r="D238" s="6" t="s">
        <v>6</v>
      </c>
      <c r="E238" s="4" t="str">
        <f t="shared" ca="1" si="148"/>
        <v xml:space="preserve">D Промышленность </v>
      </c>
      <c r="F238" s="13">
        <v>47.999831599999993</v>
      </c>
      <c r="G238" s="13">
        <v>48.979419999999998</v>
      </c>
      <c r="H238" s="14">
        <v>49.978999999999999</v>
      </c>
      <c r="I238" s="15">
        <v>48.979419999999998</v>
      </c>
      <c r="J238" s="15">
        <v>47.999831599999993</v>
      </c>
      <c r="K238" s="15">
        <v>47.039834967999994</v>
      </c>
      <c r="L238" s="15">
        <v>46.099038268639994</v>
      </c>
      <c r="M238" s="15">
        <v>45.177057503267193</v>
      </c>
      <c r="N238" s="15">
        <v>44.273516353201849</v>
      </c>
      <c r="O238" s="15">
        <v>43.388046026137815</v>
      </c>
      <c r="P238" s="17">
        <f t="shared" si="188"/>
        <v>0.16522924797036734</v>
      </c>
      <c r="Q238" s="17">
        <f t="shared" si="189"/>
        <v>0.16843267216571123</v>
      </c>
      <c r="R238" s="21">
        <f t="shared" si="190"/>
        <v>0.17152633349120386</v>
      </c>
      <c r="S238" s="22">
        <f t="shared" si="191"/>
        <v>0.17152633349120386</v>
      </c>
      <c r="T238" s="22">
        <f t="shared" si="192"/>
        <v>0.17152633349120386</v>
      </c>
      <c r="U238" s="22">
        <f t="shared" si="193"/>
        <v>0.17152633349120386</v>
      </c>
      <c r="V238" s="22">
        <f t="shared" si="194"/>
        <v>0.17152633349120389</v>
      </c>
      <c r="W238" s="22">
        <f t="shared" si="195"/>
        <v>0.17152633349120389</v>
      </c>
      <c r="X238" s="22">
        <f t="shared" si="196"/>
        <v>0.17152633349120389</v>
      </c>
      <c r="Y238" s="22">
        <f t="shared" si="197"/>
        <v>0.17152633349120391</v>
      </c>
      <c r="Z238" s="5" t="s">
        <v>41</v>
      </c>
      <c r="AA238" s="32" t="s">
        <v>228</v>
      </c>
      <c r="AB238" s="4" t="s">
        <v>11</v>
      </c>
      <c r="AC238" s="4" t="s">
        <v>198</v>
      </c>
    </row>
    <row r="239" spans="1:29" ht="31.5" hidden="1">
      <c r="A239" t="s">
        <v>349</v>
      </c>
      <c r="B239" s="4" t="str">
        <f t="shared" ca="1" si="147"/>
        <v>Бахрейн</v>
      </c>
      <c r="C239" s="7" t="s">
        <v>5</v>
      </c>
      <c r="D239" s="3" t="s">
        <v>6</v>
      </c>
      <c r="E239" s="4" t="str">
        <f t="shared" ca="1" si="148"/>
        <v xml:space="preserve">E Электро-, газо- и водоснабжение </v>
      </c>
      <c r="F239" s="13">
        <v>2.4154059999999999</v>
      </c>
      <c r="G239" s="13">
        <v>2.4647000000000001</v>
      </c>
      <c r="H239" s="14">
        <v>2.5150000000000001</v>
      </c>
      <c r="I239" s="15">
        <v>2.4647000000000001</v>
      </c>
      <c r="J239" s="15">
        <v>2.4154059999999999</v>
      </c>
      <c r="K239" s="15">
        <v>2.3670978799999998</v>
      </c>
      <c r="L239" s="15">
        <v>2.3197559223999997</v>
      </c>
      <c r="M239" s="15">
        <v>2.2733608039519999</v>
      </c>
      <c r="N239" s="15">
        <v>2.22789358787296</v>
      </c>
      <c r="O239" s="15">
        <v>2.1833357161155007</v>
      </c>
      <c r="P239" s="17">
        <f t="shared" si="188"/>
        <v>8.3145232726840046E-3</v>
      </c>
      <c r="Q239" s="17">
        <f t="shared" si="189"/>
        <v>8.4757232136850238E-3</v>
      </c>
      <c r="R239" s="21">
        <f t="shared" si="190"/>
        <v>8.6313997625078083E-3</v>
      </c>
      <c r="S239" s="22">
        <f t="shared" si="191"/>
        <v>8.6313997625078083E-3</v>
      </c>
      <c r="T239" s="22">
        <f t="shared" si="192"/>
        <v>8.6313997625078083E-3</v>
      </c>
      <c r="U239" s="22">
        <f t="shared" si="193"/>
        <v>8.6313997625078083E-3</v>
      </c>
      <c r="V239" s="22">
        <f t="shared" si="194"/>
        <v>8.6313997625078083E-3</v>
      </c>
      <c r="W239" s="22">
        <f t="shared" si="195"/>
        <v>8.63139976250781E-3</v>
      </c>
      <c r="X239" s="22">
        <f t="shared" si="196"/>
        <v>8.63139976250781E-3</v>
      </c>
      <c r="Y239" s="22">
        <f t="shared" si="197"/>
        <v>8.63139976250781E-3</v>
      </c>
      <c r="Z239" s="7" t="s">
        <v>41</v>
      </c>
      <c r="AA239" s="32" t="s">
        <v>228</v>
      </c>
      <c r="AB239" s="4" t="s">
        <v>12</v>
      </c>
      <c r="AC239" s="4" t="s">
        <v>201</v>
      </c>
    </row>
    <row r="240" spans="1:29" ht="15.75" hidden="1">
      <c r="A240" t="s">
        <v>349</v>
      </c>
      <c r="B240" s="4" t="str">
        <f t="shared" ca="1" si="147"/>
        <v>Бахрейн</v>
      </c>
      <c r="C240" s="5" t="s">
        <v>5</v>
      </c>
      <c r="D240" s="6" t="s">
        <v>6</v>
      </c>
      <c r="E240" s="4" t="str">
        <f t="shared" ca="1" si="148"/>
        <v xml:space="preserve">F Строительство </v>
      </c>
      <c r="F240" s="13">
        <v>25.369926400000001</v>
      </c>
      <c r="G240" s="13">
        <v>25.88768</v>
      </c>
      <c r="H240" s="14">
        <v>26.416</v>
      </c>
      <c r="I240" s="15">
        <v>25.88768</v>
      </c>
      <c r="J240" s="15">
        <v>25.369926400000001</v>
      </c>
      <c r="K240" s="15">
        <v>24.862527872000001</v>
      </c>
      <c r="L240" s="15">
        <v>24.36527731456</v>
      </c>
      <c r="M240" s="15">
        <v>23.8779717682688</v>
      </c>
      <c r="N240" s="15">
        <v>23.400412332903425</v>
      </c>
      <c r="O240" s="15">
        <v>22.932404086245356</v>
      </c>
      <c r="P240" s="17">
        <f t="shared" si="188"/>
        <v>8.7330595137662309E-2</v>
      </c>
      <c r="Q240" s="17">
        <f t="shared" si="189"/>
        <v>8.9023739329106774E-2</v>
      </c>
      <c r="R240" s="21">
        <f t="shared" si="190"/>
        <v>9.0658869235151596E-2</v>
      </c>
      <c r="S240" s="22">
        <f t="shared" si="191"/>
        <v>9.0658869235151596E-2</v>
      </c>
      <c r="T240" s="22">
        <f t="shared" si="192"/>
        <v>9.0658869235151596E-2</v>
      </c>
      <c r="U240" s="22">
        <f t="shared" si="193"/>
        <v>9.0658869235151596E-2</v>
      </c>
      <c r="V240" s="22">
        <f t="shared" si="194"/>
        <v>9.065886923515161E-2</v>
      </c>
      <c r="W240" s="22">
        <f t="shared" si="195"/>
        <v>9.065886923515161E-2</v>
      </c>
      <c r="X240" s="22">
        <f t="shared" si="196"/>
        <v>9.065886923515161E-2</v>
      </c>
      <c r="Y240" s="22">
        <f t="shared" si="197"/>
        <v>9.0658869235151623E-2</v>
      </c>
      <c r="Z240" s="5" t="s">
        <v>41</v>
      </c>
      <c r="AA240" s="32" t="s">
        <v>228</v>
      </c>
      <c r="AB240" s="4" t="s">
        <v>13</v>
      </c>
      <c r="AC240" s="4" t="s">
        <v>200</v>
      </c>
    </row>
    <row r="241" spans="1:29" ht="47.25" hidden="1">
      <c r="A241" t="s">
        <v>349</v>
      </c>
      <c r="B241" s="4" t="str">
        <f t="shared" ca="1" si="147"/>
        <v>Бахрейн</v>
      </c>
      <c r="C241" s="8" t="s">
        <v>5</v>
      </c>
      <c r="D241" s="3" t="s">
        <v>6</v>
      </c>
      <c r="E241" s="4" t="str">
        <f t="shared" ca="1" si="148"/>
        <v xml:space="preserve">G Оптовая и розничная торгоалв, ремонт автомашин, мотоциклов и личного имущества домохозяйств </v>
      </c>
      <c r="F241" s="13">
        <v>33.111710799999997</v>
      </c>
      <c r="G241" s="13">
        <v>33.787459999999996</v>
      </c>
      <c r="H241" s="14">
        <v>34.476999999999997</v>
      </c>
      <c r="I241" s="15">
        <v>34.408045999999999</v>
      </c>
      <c r="J241" s="15">
        <v>34.408045999999999</v>
      </c>
      <c r="K241" s="15">
        <v>34.408045999999999</v>
      </c>
      <c r="L241" s="15">
        <v>34.063965539999998</v>
      </c>
      <c r="M241" s="15">
        <v>34.098029505539998</v>
      </c>
      <c r="N241" s="15">
        <v>34.098029505539998</v>
      </c>
      <c r="O241" s="15">
        <v>33.4160689154292</v>
      </c>
      <c r="P241" s="17">
        <f t="shared" si="188"/>
        <v>0.11398004726533854</v>
      </c>
      <c r="Q241" s="17">
        <f t="shared" si="189"/>
        <v>0.11618986450823797</v>
      </c>
      <c r="R241" s="21">
        <f t="shared" si="190"/>
        <v>0.1183239640604301</v>
      </c>
      <c r="S241" s="22">
        <f t="shared" si="191"/>
        <v>0.12049726135949922</v>
      </c>
      <c r="T241" s="22">
        <f t="shared" si="192"/>
        <v>0.12295638914234615</v>
      </c>
      <c r="U241" s="22">
        <f t="shared" si="193"/>
        <v>0.12546570320647565</v>
      </c>
      <c r="V241" s="22">
        <f t="shared" si="194"/>
        <v>0.12674596548409278</v>
      </c>
      <c r="W241" s="22">
        <f t="shared" si="195"/>
        <v>0.12946195045875192</v>
      </c>
      <c r="X241" s="22">
        <f t="shared" si="196"/>
        <v>0.13210403108035909</v>
      </c>
      <c r="Y241" s="22">
        <f t="shared" si="197"/>
        <v>0.13210403108035909</v>
      </c>
      <c r="Z241" s="8" t="s">
        <v>41</v>
      </c>
      <c r="AA241" s="32" t="s">
        <v>228</v>
      </c>
      <c r="AB241" s="4" t="s">
        <v>14</v>
      </c>
      <c r="AC241" s="4" t="s">
        <v>203</v>
      </c>
    </row>
    <row r="242" spans="1:29" ht="15.75" hidden="1">
      <c r="A242" t="s">
        <v>349</v>
      </c>
      <c r="B242" s="4" t="str">
        <f t="shared" ca="1" si="147"/>
        <v>Бахрейн</v>
      </c>
      <c r="C242" s="5" t="s">
        <v>5</v>
      </c>
      <c r="D242" s="3" t="s">
        <v>6</v>
      </c>
      <c r="E242" s="4" t="str">
        <f t="shared" ca="1" si="148"/>
        <v xml:space="preserve">H Отели и рестораны </v>
      </c>
      <c r="F242" s="13">
        <v>12.574517199999999</v>
      </c>
      <c r="G242" s="13">
        <v>12.83114</v>
      </c>
      <c r="H242" s="14">
        <v>13.093</v>
      </c>
      <c r="I242" s="15">
        <v>13.066814000000001</v>
      </c>
      <c r="J242" s="15">
        <v>13.066814000000001</v>
      </c>
      <c r="K242" s="15">
        <v>13.066814000000001</v>
      </c>
      <c r="L242" s="15">
        <v>12.93614586</v>
      </c>
      <c r="M242" s="15">
        <v>12.949082005859998</v>
      </c>
      <c r="N242" s="15">
        <v>12.949082005859998</v>
      </c>
      <c r="O242" s="15">
        <v>12.690100365742797</v>
      </c>
      <c r="P242" s="17">
        <f t="shared" si="188"/>
        <v>4.3285110619980784E-2</v>
      </c>
      <c r="Q242" s="17">
        <f t="shared" si="189"/>
        <v>4.4124311744245727E-2</v>
      </c>
      <c r="R242" s="21">
        <f t="shared" si="190"/>
        <v>4.4934758286486971E-2</v>
      </c>
      <c r="S242" s="22">
        <f t="shared" si="191"/>
        <v>4.5760090581544899E-2</v>
      </c>
      <c r="T242" s="22">
        <f t="shared" si="192"/>
        <v>4.6693969981168267E-2</v>
      </c>
      <c r="U242" s="22">
        <f t="shared" si="193"/>
        <v>4.7646908144049246E-2</v>
      </c>
      <c r="V242" s="22">
        <f t="shared" si="194"/>
        <v>4.8133101084294652E-2</v>
      </c>
      <c r="W242" s="22">
        <f t="shared" si="195"/>
        <v>4.9164524678958106E-2</v>
      </c>
      <c r="X242" s="22">
        <f t="shared" si="196"/>
        <v>5.0167882325467449E-2</v>
      </c>
      <c r="Y242" s="22">
        <f t="shared" si="197"/>
        <v>5.0167882325467456E-2</v>
      </c>
      <c r="Z242" s="5" t="s">
        <v>41</v>
      </c>
      <c r="AA242" s="32" t="s">
        <v>228</v>
      </c>
      <c r="AB242" s="4" t="s">
        <v>15</v>
      </c>
      <c r="AC242" s="4" t="s">
        <v>202</v>
      </c>
    </row>
    <row r="243" spans="1:29" ht="31.5" hidden="1">
      <c r="A243" t="s">
        <v>349</v>
      </c>
      <c r="B243" s="4" t="str">
        <f t="shared" ca="1" si="147"/>
        <v>Бахрейн</v>
      </c>
      <c r="C243" s="5" t="s">
        <v>5</v>
      </c>
      <c r="D243" s="3" t="s">
        <v>6</v>
      </c>
      <c r="E243" s="4" t="str">
        <f t="shared" ca="1" si="148"/>
        <v xml:space="preserve">I Транспорт, складское хозяйство и связь </v>
      </c>
      <c r="F243" s="13">
        <v>13.223747599999999</v>
      </c>
      <c r="G243" s="13">
        <v>13.49362</v>
      </c>
      <c r="H243" s="14">
        <v>13.769</v>
      </c>
      <c r="I243" s="15">
        <v>13.741462</v>
      </c>
      <c r="J243" s="15">
        <v>13.741462</v>
      </c>
      <c r="K243" s="15">
        <v>13.741462</v>
      </c>
      <c r="L243" s="15">
        <v>13.604047380000001</v>
      </c>
      <c r="M243" s="15">
        <v>13.617651427379998</v>
      </c>
      <c r="N243" s="15">
        <v>13.617651427379998</v>
      </c>
      <c r="O243" s="15">
        <v>13.345298398832398</v>
      </c>
      <c r="P243" s="17">
        <f t="shared" si="188"/>
        <v>4.5519948684527266E-2</v>
      </c>
      <c r="Q243" s="17">
        <f t="shared" si="189"/>
        <v>4.6402478301880351E-2</v>
      </c>
      <c r="R243" s="21">
        <f t="shared" si="190"/>
        <v>4.7254768719669986E-2</v>
      </c>
      <c r="S243" s="22">
        <f t="shared" si="191"/>
        <v>4.8122713451255759E-2</v>
      </c>
      <c r="T243" s="22">
        <f t="shared" si="192"/>
        <v>4.9104809644138533E-2</v>
      </c>
      <c r="U243" s="22">
        <f t="shared" si="193"/>
        <v>5.0106948616467889E-2</v>
      </c>
      <c r="V243" s="22">
        <f t="shared" si="194"/>
        <v>5.0618244010513486E-2</v>
      </c>
      <c r="W243" s="22">
        <f t="shared" si="195"/>
        <v>5.1702920667881631E-2</v>
      </c>
      <c r="X243" s="22">
        <f t="shared" si="196"/>
        <v>5.2758082314164928E-2</v>
      </c>
      <c r="Y243" s="22">
        <f t="shared" si="197"/>
        <v>5.2758082314164928E-2</v>
      </c>
      <c r="Z243" s="5" t="s">
        <v>41</v>
      </c>
      <c r="AA243" s="32" t="s">
        <v>228</v>
      </c>
      <c r="AB243" s="4" t="s">
        <v>16</v>
      </c>
      <c r="AC243" s="4" t="s">
        <v>204</v>
      </c>
    </row>
    <row r="244" spans="1:29" ht="15.75" hidden="1">
      <c r="A244" t="s">
        <v>349</v>
      </c>
      <c r="B244" s="4" t="str">
        <f t="shared" ca="1" si="147"/>
        <v>Бахрейн</v>
      </c>
      <c r="C244" s="5" t="s">
        <v>5</v>
      </c>
      <c r="D244" s="3" t="s">
        <v>6</v>
      </c>
      <c r="E244" s="4" t="str">
        <f t="shared" ca="1" si="148"/>
        <v>J Финансовое посредничество</v>
      </c>
      <c r="F244" s="13">
        <v>6.218589999999999</v>
      </c>
      <c r="G244" s="13">
        <v>6.3454999999999995</v>
      </c>
      <c r="H244" s="14">
        <v>6.4749999999999996</v>
      </c>
      <c r="I244" s="15">
        <v>6.4620499999999996</v>
      </c>
      <c r="J244" s="15">
        <v>6.4620499999999996</v>
      </c>
      <c r="K244" s="15">
        <v>6.4620499999999996</v>
      </c>
      <c r="L244" s="15">
        <v>6.3974294999999994</v>
      </c>
      <c r="M244" s="15">
        <v>6.4038269294999983</v>
      </c>
      <c r="N244" s="15">
        <v>6.4038269294999983</v>
      </c>
      <c r="O244" s="15">
        <v>6.2757503909099981</v>
      </c>
      <c r="P244" s="17">
        <f t="shared" si="188"/>
        <v>2.1406178207009515E-2</v>
      </c>
      <c r="Q244" s="17">
        <f t="shared" si="189"/>
        <v>2.1821195947757662E-2</v>
      </c>
      <c r="R244" s="21">
        <f t="shared" si="190"/>
        <v>2.2221993424349128E-2</v>
      </c>
      <c r="S244" s="22">
        <f t="shared" si="191"/>
        <v>2.2630152487245335E-2</v>
      </c>
      <c r="T244" s="22">
        <f t="shared" si="192"/>
        <v>2.3091992333923811E-2</v>
      </c>
      <c r="U244" s="22">
        <f t="shared" si="193"/>
        <v>2.3563257483595727E-2</v>
      </c>
      <c r="V244" s="22">
        <f t="shared" si="194"/>
        <v>2.3803698886489564E-2</v>
      </c>
      <c r="W244" s="22">
        <f t="shared" si="195"/>
        <v>2.4313778148342909E-2</v>
      </c>
      <c r="X244" s="22">
        <f t="shared" si="196"/>
        <v>2.4809977702390722E-2</v>
      </c>
      <c r="Y244" s="22">
        <f t="shared" si="197"/>
        <v>2.4809977702390722E-2</v>
      </c>
      <c r="Z244" s="5" t="s">
        <v>41</v>
      </c>
      <c r="AA244" s="32" t="s">
        <v>228</v>
      </c>
      <c r="AB244" s="4" t="s">
        <v>17</v>
      </c>
      <c r="AC244" s="4" t="s">
        <v>205</v>
      </c>
    </row>
    <row r="245" spans="1:29" ht="31.5" hidden="1">
      <c r="A245" t="s">
        <v>349</v>
      </c>
      <c r="B245" s="4" t="str">
        <f t="shared" ca="1" si="147"/>
        <v>Бахрейн</v>
      </c>
      <c r="C245" s="5" t="s">
        <v>5</v>
      </c>
      <c r="D245" s="3" t="s">
        <v>6</v>
      </c>
      <c r="E245" s="4" t="str">
        <f t="shared" ca="1" si="148"/>
        <v>K Недвижимость, аренда и деловая активность</v>
      </c>
      <c r="F245" s="13">
        <v>15.5709652</v>
      </c>
      <c r="G245" s="13">
        <v>15.88874</v>
      </c>
      <c r="H245" s="14">
        <v>16.213000000000001</v>
      </c>
      <c r="I245" s="15">
        <v>16.180574</v>
      </c>
      <c r="J245" s="15">
        <v>16.180574</v>
      </c>
      <c r="K245" s="15">
        <v>16.180574</v>
      </c>
      <c r="L245" s="15">
        <v>16.018768259999998</v>
      </c>
      <c r="M245" s="15">
        <v>16.034787028259995</v>
      </c>
      <c r="N245" s="15">
        <v>16.034787028259995</v>
      </c>
      <c r="O245" s="15">
        <v>15.714091287694794</v>
      </c>
      <c r="P245" s="17">
        <f t="shared" si="188"/>
        <v>5.3599747840964523E-2</v>
      </c>
      <c r="Q245" s="17">
        <f t="shared" si="189"/>
        <v>5.463892662563629E-2</v>
      </c>
      <c r="R245" s="21">
        <f t="shared" si="190"/>
        <v>5.5642498747331653E-2</v>
      </c>
      <c r="S245" s="22">
        <f t="shared" si="191"/>
        <v>5.6664503826364274E-2</v>
      </c>
      <c r="T245" s="22">
        <f t="shared" si="192"/>
        <v>5.7820922271800274E-2</v>
      </c>
      <c r="U245" s="22">
        <f t="shared" si="193"/>
        <v>5.9000941093673751E-2</v>
      </c>
      <c r="V245" s="22">
        <f t="shared" si="194"/>
        <v>5.9602991512996951E-2</v>
      </c>
      <c r="W245" s="22">
        <f t="shared" si="195"/>
        <v>6.088019847398974E-2</v>
      </c>
      <c r="X245" s="22">
        <f t="shared" si="196"/>
        <v>6.2122651504071161E-2</v>
      </c>
      <c r="Y245" s="22">
        <f t="shared" si="197"/>
        <v>6.2122651504071161E-2</v>
      </c>
      <c r="Z245" s="5" t="s">
        <v>41</v>
      </c>
      <c r="AA245" s="32" t="s">
        <v>228</v>
      </c>
      <c r="AB245" s="4" t="s">
        <v>18</v>
      </c>
      <c r="AC245" s="4" t="s">
        <v>206</v>
      </c>
    </row>
    <row r="246" spans="1:29" ht="47.25" hidden="1">
      <c r="A246" t="s">
        <v>349</v>
      </c>
      <c r="B246" s="4" t="str">
        <f t="shared" ca="1" si="147"/>
        <v>Бахрейн</v>
      </c>
      <c r="C246" s="5" t="s">
        <v>5</v>
      </c>
      <c r="D246" s="3" t="s">
        <v>6</v>
      </c>
      <c r="E246" s="4" t="str">
        <f t="shared" ca="1" si="148"/>
        <v>L Государственное управление и оборона; обязательное соц.страхование</v>
      </c>
      <c r="F246" s="13">
        <v>50.313435199999994</v>
      </c>
      <c r="G246" s="13">
        <v>51.340239999999994</v>
      </c>
      <c r="H246" s="14">
        <v>52.387999999999998</v>
      </c>
      <c r="I246" s="15">
        <v>52.283223999999997</v>
      </c>
      <c r="J246" s="15">
        <v>52.283223999999997</v>
      </c>
      <c r="K246" s="15">
        <v>52.283223999999997</v>
      </c>
      <c r="L246" s="15">
        <v>51.760391759999997</v>
      </c>
      <c r="M246" s="15">
        <v>51.812152151759989</v>
      </c>
      <c r="N246" s="15">
        <v>51.812152151759989</v>
      </c>
      <c r="O246" s="15">
        <v>50.77590910872479</v>
      </c>
      <c r="P246" s="17">
        <f t="shared" si="188"/>
        <v>0.17319333805541537</v>
      </c>
      <c r="Q246" s="17">
        <f t="shared" si="189"/>
        <v>0.17655116807893872</v>
      </c>
      <c r="R246" s="21">
        <f t="shared" si="190"/>
        <v>0.17979394463549067</v>
      </c>
      <c r="S246" s="22">
        <f t="shared" si="191"/>
        <v>0.18309628239410172</v>
      </c>
      <c r="T246" s="22">
        <f t="shared" si="192"/>
        <v>0.18683294121847116</v>
      </c>
      <c r="U246" s="22">
        <f t="shared" si="193"/>
        <v>0.19064585838619505</v>
      </c>
      <c r="V246" s="22">
        <f t="shared" si="194"/>
        <v>0.19259122428809503</v>
      </c>
      <c r="W246" s="22">
        <f t="shared" si="195"/>
        <v>0.19671817909426847</v>
      </c>
      <c r="X246" s="22">
        <f t="shared" si="196"/>
        <v>0.20073283581047802</v>
      </c>
      <c r="Y246" s="22">
        <f t="shared" si="197"/>
        <v>0.20073283581047804</v>
      </c>
      <c r="Z246" s="5" t="s">
        <v>41</v>
      </c>
      <c r="AA246" s="32" t="s">
        <v>228</v>
      </c>
      <c r="AB246" s="4" t="s">
        <v>19</v>
      </c>
      <c r="AC246" s="4" t="s">
        <v>215</v>
      </c>
    </row>
    <row r="247" spans="1:29" ht="15.75" hidden="1">
      <c r="A247" t="s">
        <v>349</v>
      </c>
      <c r="B247" s="4" t="str">
        <f t="shared" ca="1" si="147"/>
        <v>Бахрейн</v>
      </c>
      <c r="C247" s="5" t="s">
        <v>5</v>
      </c>
      <c r="D247" s="3" t="s">
        <v>6</v>
      </c>
      <c r="E247" s="4" t="str">
        <f t="shared" ca="1" si="148"/>
        <v>M Образование</v>
      </c>
      <c r="F247" s="13">
        <v>13.020142799999999</v>
      </c>
      <c r="G247" s="13">
        <v>13.28586</v>
      </c>
      <c r="H247" s="14">
        <v>13.557</v>
      </c>
      <c r="I247" s="15">
        <v>13.529886000000001</v>
      </c>
      <c r="J247" s="15">
        <v>13.529886000000001</v>
      </c>
      <c r="K247" s="15">
        <v>13.529886000000001</v>
      </c>
      <c r="L247" s="15">
        <v>13.394587140000001</v>
      </c>
      <c r="M247" s="15">
        <v>13.407981727139999</v>
      </c>
      <c r="N247" s="15">
        <v>13.407981727139999</v>
      </c>
      <c r="O247" s="15">
        <v>13.1398220925972</v>
      </c>
      <c r="P247" s="17">
        <f t="shared" si="188"/>
        <v>4.4819082309255291E-2</v>
      </c>
      <c r="Q247" s="17">
        <f t="shared" si="189"/>
        <v>4.5688023700965349E-2</v>
      </c>
      <c r="R247" s="21">
        <f t="shared" si="190"/>
        <v>4.6527191483227974E-2</v>
      </c>
      <c r="S247" s="22">
        <f t="shared" si="191"/>
        <v>4.7381772551287268E-2</v>
      </c>
      <c r="T247" s="22">
        <f t="shared" si="192"/>
        <v>4.8348747501313537E-2</v>
      </c>
      <c r="U247" s="22">
        <f t="shared" si="193"/>
        <v>4.9335456633993406E-2</v>
      </c>
      <c r="V247" s="22">
        <f t="shared" si="194"/>
        <v>4.9838879660870895E-2</v>
      </c>
      <c r="W247" s="22">
        <f t="shared" si="195"/>
        <v>5.0906855653603839E-2</v>
      </c>
      <c r="X247" s="22">
        <f t="shared" si="196"/>
        <v>5.1945771075105958E-2</v>
      </c>
      <c r="Y247" s="22">
        <f t="shared" si="197"/>
        <v>5.1945771075105965E-2</v>
      </c>
      <c r="Z247" s="5" t="s">
        <v>41</v>
      </c>
      <c r="AA247" s="32" t="s">
        <v>228</v>
      </c>
      <c r="AB247" s="4" t="s">
        <v>20</v>
      </c>
      <c r="AC247" s="4" t="s">
        <v>207</v>
      </c>
    </row>
    <row r="248" spans="1:29" ht="31.5" hidden="1">
      <c r="A248" t="s">
        <v>349</v>
      </c>
      <c r="B248" s="4" t="str">
        <f t="shared" ca="1" si="147"/>
        <v>Бахрейн</v>
      </c>
      <c r="C248" s="5" t="s">
        <v>5</v>
      </c>
      <c r="D248" s="3" t="s">
        <v>6</v>
      </c>
      <c r="E248" s="4" t="str">
        <f t="shared" ca="1" si="148"/>
        <v>N Здравоохранение и социальная работа</v>
      </c>
      <c r="F248" s="13">
        <v>7.2721488000000001</v>
      </c>
      <c r="G248" s="13">
        <v>7.42056</v>
      </c>
      <c r="H248" s="14">
        <v>7.5720000000000001</v>
      </c>
      <c r="I248" s="15">
        <v>7.5568559999999998</v>
      </c>
      <c r="J248" s="15">
        <v>7.5568559999999998</v>
      </c>
      <c r="K248" s="15">
        <v>7.5568559999999998</v>
      </c>
      <c r="L248" s="15">
        <v>7.48128744</v>
      </c>
      <c r="M248" s="15">
        <v>7.4887687274399992</v>
      </c>
      <c r="N248" s="15">
        <v>7.4887687274399992</v>
      </c>
      <c r="O248" s="15">
        <v>7.3389933528911993</v>
      </c>
      <c r="P248" s="17">
        <f t="shared" si="188"/>
        <v>2.5032831101695144E-2</v>
      </c>
      <c r="Q248" s="17">
        <f t="shared" si="189"/>
        <v>2.5518161500605561E-2</v>
      </c>
      <c r="R248" s="21">
        <f t="shared" si="190"/>
        <v>2.5986862426126887E-2</v>
      </c>
      <c r="S248" s="22">
        <f t="shared" si="191"/>
        <v>2.6464172144157791E-2</v>
      </c>
      <c r="T248" s="22">
        <f t="shared" si="192"/>
        <v>2.700425728995693E-2</v>
      </c>
      <c r="U248" s="22">
        <f t="shared" si="193"/>
        <v>2.7555364581588703E-2</v>
      </c>
      <c r="V248" s="22">
        <f t="shared" si="194"/>
        <v>2.7836541771196755E-2</v>
      </c>
      <c r="W248" s="22">
        <f t="shared" si="195"/>
        <v>2.8433039094865255E-2</v>
      </c>
      <c r="X248" s="22">
        <f t="shared" si="196"/>
        <v>2.9013305198842095E-2</v>
      </c>
      <c r="Y248" s="22">
        <f t="shared" si="197"/>
        <v>2.9013305198842099E-2</v>
      </c>
      <c r="Z248" s="5" t="s">
        <v>41</v>
      </c>
      <c r="AA248" s="32" t="s">
        <v>228</v>
      </c>
      <c r="AB248" s="4" t="s">
        <v>21</v>
      </c>
      <c r="AC248" s="4" t="s">
        <v>209</v>
      </c>
    </row>
    <row r="249" spans="1:29" ht="31.5" hidden="1">
      <c r="A249" t="s">
        <v>349</v>
      </c>
      <c r="B249" s="4" t="str">
        <f t="shared" ca="1" si="147"/>
        <v>Бахрейн</v>
      </c>
      <c r="C249" s="5" t="s">
        <v>5</v>
      </c>
      <c r="D249" s="3" t="s">
        <v>6</v>
      </c>
      <c r="E249" s="4" t="str">
        <f t="shared" ca="1" si="148"/>
        <v>O Другие коммунальные, социальные и личные виды услуг</v>
      </c>
      <c r="F249" s="13">
        <v>10.1264576</v>
      </c>
      <c r="G249" s="13">
        <v>10.333120000000001</v>
      </c>
      <c r="H249" s="14">
        <v>10.544</v>
      </c>
      <c r="I249" s="15">
        <v>10.522912</v>
      </c>
      <c r="J249" s="15">
        <v>10.522912</v>
      </c>
      <c r="K249" s="15">
        <v>10.522912</v>
      </c>
      <c r="L249" s="15">
        <v>10.417682879999999</v>
      </c>
      <c r="M249" s="15">
        <v>10.428100562879997</v>
      </c>
      <c r="N249" s="15">
        <v>10.428100562879997</v>
      </c>
      <c r="O249" s="15">
        <v>10.219538551622398</v>
      </c>
      <c r="P249" s="17">
        <f t="shared" si="188"/>
        <v>3.4858184249375805E-2</v>
      </c>
      <c r="Q249" s="17">
        <f t="shared" si="189"/>
        <v>3.5534006188904524E-2</v>
      </c>
      <c r="R249" s="21">
        <f t="shared" si="190"/>
        <v>3.6186671608700732E-2</v>
      </c>
      <c r="S249" s="22">
        <f t="shared" si="191"/>
        <v>3.6851324760697274E-2</v>
      </c>
      <c r="T249" s="22">
        <f t="shared" si="192"/>
        <v>3.76033926129564E-2</v>
      </c>
      <c r="U249" s="22">
        <f t="shared" si="193"/>
        <v>3.8370808788731017E-2</v>
      </c>
      <c r="V249" s="22">
        <f t="shared" si="194"/>
        <v>3.8762347653922155E-2</v>
      </c>
      <c r="W249" s="22">
        <f t="shared" si="195"/>
        <v>3.9592969389363339E-2</v>
      </c>
      <c r="X249" s="22">
        <f t="shared" si="196"/>
        <v>4.0400989172819736E-2</v>
      </c>
      <c r="Y249" s="22">
        <f t="shared" si="197"/>
        <v>4.0400989172819736E-2</v>
      </c>
      <c r="Z249" s="5" t="s">
        <v>41</v>
      </c>
      <c r="AA249" s="32" t="s">
        <v>228</v>
      </c>
      <c r="AB249" s="4" t="s">
        <v>26</v>
      </c>
      <c r="AC249" s="4" t="s">
        <v>217</v>
      </c>
    </row>
    <row r="250" spans="1:29" ht="31.5" hidden="1">
      <c r="A250" t="s">
        <v>349</v>
      </c>
      <c r="B250" s="4" t="str">
        <f t="shared" ca="1" si="147"/>
        <v>Бахрейн</v>
      </c>
      <c r="C250" s="5" t="s">
        <v>5</v>
      </c>
      <c r="D250" s="3" t="s">
        <v>6</v>
      </c>
      <c r="E250" s="4" t="str">
        <f t="shared" ca="1" si="148"/>
        <v>Q Организации и органы вне пределов территории</v>
      </c>
      <c r="F250" s="13">
        <v>2.0235628000000001</v>
      </c>
      <c r="G250" s="13">
        <v>2.0648600000000004</v>
      </c>
      <c r="H250" s="14">
        <v>2.1070000000000002</v>
      </c>
      <c r="I250" s="15">
        <v>2.102786</v>
      </c>
      <c r="J250" s="15">
        <v>2.102786</v>
      </c>
      <c r="K250" s="15">
        <v>2.102786</v>
      </c>
      <c r="L250" s="15">
        <v>2.0817581399999998</v>
      </c>
      <c r="M250" s="15">
        <v>2.0838398981399995</v>
      </c>
      <c r="N250" s="15">
        <v>2.0838398981399995</v>
      </c>
      <c r="O250" s="15">
        <v>2.0421631001771994</v>
      </c>
      <c r="P250" s="17">
        <f t="shared" si="188"/>
        <v>6.9656860976322864E-3</v>
      </c>
      <c r="Q250" s="17">
        <f t="shared" si="189"/>
        <v>7.1007351138108734E-3</v>
      </c>
      <c r="R250" s="21">
        <f t="shared" si="190"/>
        <v>7.2311567791665818E-3</v>
      </c>
      <c r="S250" s="22">
        <f t="shared" si="191"/>
        <v>7.3639739444982125E-3</v>
      </c>
      <c r="T250" s="22">
        <f t="shared" si="192"/>
        <v>7.5142591270389927E-3</v>
      </c>
      <c r="U250" s="22">
        <f t="shared" si="193"/>
        <v>7.6676113541214209E-3</v>
      </c>
      <c r="V250" s="22">
        <f t="shared" si="194"/>
        <v>7.7458522863063338E-3</v>
      </c>
      <c r="W250" s="22">
        <f t="shared" si="195"/>
        <v>7.9118348352986111E-3</v>
      </c>
      <c r="X250" s="22">
        <f t="shared" si="196"/>
        <v>8.0733008523455208E-3</v>
      </c>
      <c r="Y250" s="22">
        <f t="shared" si="197"/>
        <v>8.0733008523455208E-3</v>
      </c>
      <c r="Z250" s="5" t="s">
        <v>41</v>
      </c>
      <c r="AA250" s="32" t="s">
        <v>228</v>
      </c>
      <c r="AB250" s="4" t="s">
        <v>22</v>
      </c>
      <c r="AC250" s="4" t="s">
        <v>211</v>
      </c>
    </row>
    <row r="251" spans="1:29" ht="31.5" hidden="1">
      <c r="A251" t="s">
        <v>349</v>
      </c>
      <c r="B251" s="4" t="str">
        <f t="shared" ca="1" si="147"/>
        <v>Бахрейн</v>
      </c>
      <c r="C251" s="5" t="s">
        <v>5</v>
      </c>
      <c r="D251" s="3" t="s">
        <v>6</v>
      </c>
      <c r="E251" s="4" t="str">
        <f t="shared" ca="1" si="148"/>
        <v>X Неклассифицируемые по экономической деятельности</v>
      </c>
      <c r="F251" s="13">
        <v>5.2120907999999986</v>
      </c>
      <c r="G251" s="13">
        <v>5.3184599999999991</v>
      </c>
      <c r="H251" s="14">
        <v>5.4269999999999996</v>
      </c>
      <c r="I251" s="15">
        <v>5.4161459999999995</v>
      </c>
      <c r="J251" s="15">
        <v>5.4161459999999995</v>
      </c>
      <c r="K251" s="15">
        <v>5.4161459999999995</v>
      </c>
      <c r="L251" s="15">
        <v>5.361984539999999</v>
      </c>
      <c r="M251" s="15">
        <v>5.3673465245399985</v>
      </c>
      <c r="N251" s="15">
        <v>5.3673465245399985</v>
      </c>
      <c r="O251" s="15">
        <v>5.2599995940491988</v>
      </c>
      <c r="P251" s="17">
        <f t="shared" si="188"/>
        <v>1.7941518012268821E-2</v>
      </c>
      <c r="Q251" s="17">
        <f t="shared" si="189"/>
        <v>1.8289363769649545E-2</v>
      </c>
      <c r="R251" s="21">
        <f t="shared" si="190"/>
        <v>1.8625290859296172E-2</v>
      </c>
      <c r="S251" s="22">
        <f t="shared" si="191"/>
        <v>1.8967388038344468E-2</v>
      </c>
      <c r="T251" s="22">
        <f t="shared" si="192"/>
        <v>1.9354477590147415E-2</v>
      </c>
      <c r="U251" s="22">
        <f t="shared" si="193"/>
        <v>1.9749466928721853E-2</v>
      </c>
      <c r="V251" s="22">
        <f t="shared" si="194"/>
        <v>1.9950992101463914E-2</v>
      </c>
      <c r="W251" s="22">
        <f t="shared" si="195"/>
        <v>2.0378513360780996E-2</v>
      </c>
      <c r="X251" s="22">
        <f t="shared" si="196"/>
        <v>2.0794401388552038E-2</v>
      </c>
      <c r="Y251" s="22">
        <f t="shared" si="197"/>
        <v>2.0794401388552042E-2</v>
      </c>
      <c r="Z251" s="5" t="s">
        <v>41</v>
      </c>
      <c r="AA251" s="32" t="s">
        <v>228</v>
      </c>
      <c r="AB251" s="4" t="s">
        <v>23</v>
      </c>
      <c r="AC251" s="4" t="s">
        <v>213</v>
      </c>
    </row>
    <row r="252" spans="1:29" ht="15.75" hidden="1">
      <c r="A252" t="s">
        <v>349</v>
      </c>
      <c r="B252" s="4" t="str">
        <f t="shared" ca="1" si="147"/>
        <v>Бангладеш</v>
      </c>
      <c r="C252" s="2" t="s">
        <v>5</v>
      </c>
      <c r="D252" s="3" t="s">
        <v>6</v>
      </c>
      <c r="E252" s="4" t="str">
        <f t="shared" ca="1" si="148"/>
        <v xml:space="preserve">Итого </v>
      </c>
      <c r="F252" s="13">
        <v>40881.201587520001</v>
      </c>
      <c r="G252" s="13">
        <v>41715.511824000001</v>
      </c>
      <c r="H252" s="13">
        <v>42566.8488</v>
      </c>
      <c r="I252" s="13">
        <v>43435.56</v>
      </c>
      <c r="J252" s="14">
        <v>44322</v>
      </c>
      <c r="K252" s="15">
        <v>43435.56</v>
      </c>
      <c r="L252" s="14">
        <v>47357</v>
      </c>
      <c r="M252" s="15">
        <v>46409.86</v>
      </c>
      <c r="N252" s="15">
        <v>45481.662799999998</v>
      </c>
      <c r="O252" s="15">
        <v>44572.029543999997</v>
      </c>
      <c r="P252" s="17">
        <f t="shared" ref="P252:Y252" si="198">F252/F$252</f>
        <v>1</v>
      </c>
      <c r="Q252" s="17">
        <f t="shared" si="198"/>
        <v>1</v>
      </c>
      <c r="R252" s="17">
        <f t="shared" si="198"/>
        <v>1</v>
      </c>
      <c r="S252" s="17">
        <f t="shared" si="198"/>
        <v>1</v>
      </c>
      <c r="T252" s="21">
        <f t="shared" si="198"/>
        <v>1</v>
      </c>
      <c r="U252" s="22">
        <f t="shared" si="198"/>
        <v>1</v>
      </c>
      <c r="V252" s="21">
        <f t="shared" si="198"/>
        <v>1</v>
      </c>
      <c r="W252" s="22">
        <f t="shared" si="198"/>
        <v>1</v>
      </c>
      <c r="X252" s="22">
        <f t="shared" si="198"/>
        <v>1</v>
      </c>
      <c r="Y252" s="22">
        <f t="shared" si="198"/>
        <v>1</v>
      </c>
      <c r="Z252" s="2" t="s">
        <v>42</v>
      </c>
      <c r="AA252" s="32" t="s">
        <v>229</v>
      </c>
      <c r="AB252" s="4" t="s">
        <v>7</v>
      </c>
      <c r="AC252" s="4" t="s">
        <v>214</v>
      </c>
    </row>
    <row r="253" spans="1:29" ht="31.5" hidden="1">
      <c r="A253" t="s">
        <v>349</v>
      </c>
      <c r="B253" s="4" t="str">
        <f t="shared" ca="1" si="147"/>
        <v>Бангладеш</v>
      </c>
      <c r="C253" s="5" t="s">
        <v>5</v>
      </c>
      <c r="D253" s="6" t="s">
        <v>6</v>
      </c>
      <c r="E253" s="4" t="str">
        <f t="shared" ca="1" si="148"/>
        <v xml:space="preserve">A Сельское, лесное и охотничье хоз-во </v>
      </c>
      <c r="F253" s="13">
        <v>20187.871917919998</v>
      </c>
      <c r="G253" s="13">
        <v>20599.869304</v>
      </c>
      <c r="H253" s="13">
        <v>21020.274799999999</v>
      </c>
      <c r="I253" s="13">
        <v>21449.26</v>
      </c>
      <c r="J253" s="14">
        <v>21887</v>
      </c>
      <c r="K253" s="15">
        <v>21887</v>
      </c>
      <c r="L253" s="14">
        <v>21672</v>
      </c>
      <c r="M253" s="15">
        <v>21693.671999999999</v>
      </c>
      <c r="N253" s="15">
        <v>21693.671999999999</v>
      </c>
      <c r="O253" s="15">
        <v>21259.798559999999</v>
      </c>
      <c r="P253" s="17">
        <f t="shared" ref="P253:P267" si="199">F253/F$252</f>
        <v>0.49381796850322635</v>
      </c>
      <c r="Q253" s="17">
        <f t="shared" ref="Q253:Q267" si="200">G253/G$252</f>
        <v>0.49381796850322635</v>
      </c>
      <c r="R253" s="17">
        <f t="shared" ref="R253:R267" si="201">H253/H$252</f>
        <v>0.4938179685032264</v>
      </c>
      <c r="S253" s="17">
        <f t="shared" ref="S253:S267" si="202">I253/I$252</f>
        <v>0.4938179685032264</v>
      </c>
      <c r="T253" s="21">
        <f t="shared" ref="T253:T267" si="203">J253/J$252</f>
        <v>0.4938179685032264</v>
      </c>
      <c r="U253" s="22">
        <f t="shared" ref="U253:U267" si="204">K253/K$252</f>
        <v>0.50389588622778203</v>
      </c>
      <c r="V253" s="21">
        <f t="shared" ref="V253:V267" si="205">L253/L$252</f>
        <v>0.45763033975969764</v>
      </c>
      <c r="W253" s="22">
        <f t="shared" ref="W253:W267" si="206">M253/M$252</f>
        <v>0.46743670418311967</v>
      </c>
      <c r="X253" s="22">
        <f t="shared" ref="X253:X267" si="207">N253/N$252</f>
        <v>0.47697622875828538</v>
      </c>
      <c r="Y253" s="22">
        <f t="shared" ref="Y253:Y267" si="208">O253/O$252</f>
        <v>0.47697622875828544</v>
      </c>
      <c r="Z253" s="5" t="s">
        <v>42</v>
      </c>
      <c r="AA253" s="32" t="s">
        <v>229</v>
      </c>
      <c r="AB253" s="4" t="s">
        <v>8</v>
      </c>
      <c r="AC253" s="4" t="s">
        <v>193</v>
      </c>
    </row>
    <row r="254" spans="1:29" ht="15.75" hidden="1">
      <c r="A254" t="s">
        <v>349</v>
      </c>
      <c r="B254" s="4" t="str">
        <f t="shared" ca="1" si="147"/>
        <v>Бангладеш</v>
      </c>
      <c r="C254" s="5" t="s">
        <v>5</v>
      </c>
      <c r="D254" s="6" t="s">
        <v>6</v>
      </c>
      <c r="E254" s="4" t="str">
        <f t="shared" ca="1" si="148"/>
        <v>B Рыбное хоз-во</v>
      </c>
      <c r="F254" s="13">
        <v>962.95235903999992</v>
      </c>
      <c r="G254" s="13">
        <v>982.60444799999993</v>
      </c>
      <c r="H254" s="13">
        <v>1002.6576</v>
      </c>
      <c r="I254" s="13">
        <v>1023.12</v>
      </c>
      <c r="J254" s="14">
        <v>1044</v>
      </c>
      <c r="K254" s="15">
        <v>1044</v>
      </c>
      <c r="L254" s="14">
        <v>1095</v>
      </c>
      <c r="M254" s="15">
        <v>1096.0949999999998</v>
      </c>
      <c r="N254" s="15">
        <v>1096.0949999999998</v>
      </c>
      <c r="O254" s="15">
        <v>1074.1730999999997</v>
      </c>
      <c r="P254" s="17">
        <f t="shared" si="199"/>
        <v>2.3554893732232296E-2</v>
      </c>
      <c r="Q254" s="17">
        <f t="shared" si="200"/>
        <v>2.3554893732232299E-2</v>
      </c>
      <c r="R254" s="17">
        <f t="shared" si="201"/>
        <v>2.3554893732232299E-2</v>
      </c>
      <c r="S254" s="17">
        <f t="shared" si="202"/>
        <v>2.3554893732232303E-2</v>
      </c>
      <c r="T254" s="21">
        <f t="shared" si="203"/>
        <v>2.3554893732232299E-2</v>
      </c>
      <c r="U254" s="22">
        <f t="shared" si="204"/>
        <v>2.4035605849216633E-2</v>
      </c>
      <c r="V254" s="21">
        <f t="shared" si="205"/>
        <v>2.3122241696053383E-2</v>
      </c>
      <c r="W254" s="22">
        <f t="shared" si="206"/>
        <v>2.361771830382595E-2</v>
      </c>
      <c r="X254" s="22">
        <f t="shared" si="207"/>
        <v>2.4099712554924439E-2</v>
      </c>
      <c r="Y254" s="22">
        <f t="shared" si="208"/>
        <v>2.4099712554924439E-2</v>
      </c>
      <c r="Z254" s="5" t="s">
        <v>42</v>
      </c>
      <c r="AA254" s="32" t="s">
        <v>229</v>
      </c>
      <c r="AB254" s="4" t="s">
        <v>9</v>
      </c>
      <c r="AC254" s="4" t="s">
        <v>195</v>
      </c>
    </row>
    <row r="255" spans="1:29" ht="15.75" hidden="1">
      <c r="A255" t="s">
        <v>349</v>
      </c>
      <c r="B255" s="4" t="str">
        <f t="shared" ca="1" si="147"/>
        <v>Бангладеш</v>
      </c>
      <c r="C255" s="5" t="s">
        <v>5</v>
      </c>
      <c r="D255" s="6" t="s">
        <v>6</v>
      </c>
      <c r="E255" s="4" t="str">
        <f t="shared" ca="1" si="148"/>
        <v xml:space="preserve">C Добыча полезных ископаемых </v>
      </c>
      <c r="F255" s="13">
        <v>75.634189119999988</v>
      </c>
      <c r="G255" s="13">
        <v>77.17774399999999</v>
      </c>
      <c r="H255" s="13">
        <v>78.752799999999993</v>
      </c>
      <c r="I255" s="13">
        <v>80.36</v>
      </c>
      <c r="J255" s="14">
        <v>82</v>
      </c>
      <c r="K255" s="15">
        <v>82</v>
      </c>
      <c r="L255" s="14">
        <v>51</v>
      </c>
      <c r="M255" s="15">
        <v>51.050999999999995</v>
      </c>
      <c r="N255" s="15">
        <v>51.050999999999995</v>
      </c>
      <c r="O255" s="15">
        <v>50.029979999999995</v>
      </c>
      <c r="P255" s="17">
        <f t="shared" si="199"/>
        <v>1.8500970172826133E-3</v>
      </c>
      <c r="Q255" s="17">
        <f t="shared" si="200"/>
        <v>1.8500970172826133E-3</v>
      </c>
      <c r="R255" s="17">
        <f t="shared" si="201"/>
        <v>1.8500970172826135E-3</v>
      </c>
      <c r="S255" s="17">
        <f t="shared" si="202"/>
        <v>1.8500970172826137E-3</v>
      </c>
      <c r="T255" s="21">
        <f t="shared" si="203"/>
        <v>1.8500970172826137E-3</v>
      </c>
      <c r="U255" s="22">
        <f t="shared" si="204"/>
        <v>1.8878540992679732E-3</v>
      </c>
      <c r="V255" s="21">
        <f t="shared" si="205"/>
        <v>1.0769263255696097E-3</v>
      </c>
      <c r="W255" s="22">
        <f t="shared" si="206"/>
        <v>1.1000033182603868E-3</v>
      </c>
      <c r="X255" s="22">
        <f t="shared" si="207"/>
        <v>1.1224523655718234E-3</v>
      </c>
      <c r="Y255" s="22">
        <f t="shared" si="208"/>
        <v>1.1224523655718234E-3</v>
      </c>
      <c r="Z255" s="5" t="s">
        <v>42</v>
      </c>
      <c r="AA255" s="32" t="s">
        <v>229</v>
      </c>
      <c r="AB255" s="4" t="s">
        <v>10</v>
      </c>
      <c r="AC255" s="4" t="s">
        <v>197</v>
      </c>
    </row>
    <row r="256" spans="1:29" ht="15.75" hidden="1">
      <c r="A256" t="s">
        <v>349</v>
      </c>
      <c r="B256" s="4" t="str">
        <f t="shared" ca="1" si="147"/>
        <v>Бангладеш</v>
      </c>
      <c r="C256" s="5" t="s">
        <v>5</v>
      </c>
      <c r="D256" s="6" t="s">
        <v>6</v>
      </c>
      <c r="E256" s="4" t="str">
        <f t="shared" ca="1" si="148"/>
        <v xml:space="preserve">D Промышленность </v>
      </c>
      <c r="F256" s="13">
        <v>4005.84491888</v>
      </c>
      <c r="G256" s="13">
        <v>4087.5968560000001</v>
      </c>
      <c r="H256" s="13">
        <v>4171.0172000000002</v>
      </c>
      <c r="I256" s="13">
        <v>4256.1400000000003</v>
      </c>
      <c r="J256" s="14">
        <v>4343</v>
      </c>
      <c r="K256" s="15">
        <v>4343</v>
      </c>
      <c r="L256" s="14">
        <v>5224</v>
      </c>
      <c r="M256" s="15">
        <v>5229.2239999999993</v>
      </c>
      <c r="N256" s="15">
        <v>5229.2239999999993</v>
      </c>
      <c r="O256" s="15">
        <v>5124.6395199999988</v>
      </c>
      <c r="P256" s="17">
        <f t="shared" si="199"/>
        <v>9.7987455439736471E-2</v>
      </c>
      <c r="Q256" s="17">
        <f t="shared" si="200"/>
        <v>9.7987455439736471E-2</v>
      </c>
      <c r="R256" s="17">
        <f t="shared" si="201"/>
        <v>9.7987455439736484E-2</v>
      </c>
      <c r="S256" s="17">
        <f t="shared" si="202"/>
        <v>9.7987455439736484E-2</v>
      </c>
      <c r="T256" s="21">
        <f t="shared" si="203"/>
        <v>9.7987455439736471E-2</v>
      </c>
      <c r="U256" s="22">
        <f t="shared" si="204"/>
        <v>9.9987199428302531E-2</v>
      </c>
      <c r="V256" s="21">
        <f t="shared" si="205"/>
        <v>0.11031104166226746</v>
      </c>
      <c r="W256" s="22">
        <f t="shared" si="206"/>
        <v>0.11267484969788746</v>
      </c>
      <c r="X256" s="22">
        <f t="shared" si="207"/>
        <v>0.11497433642641577</v>
      </c>
      <c r="Y256" s="22">
        <f t="shared" si="208"/>
        <v>0.11497433642641577</v>
      </c>
      <c r="Z256" s="5" t="s">
        <v>42</v>
      </c>
      <c r="AA256" s="32" t="s">
        <v>229</v>
      </c>
      <c r="AB256" s="4" t="s">
        <v>11</v>
      </c>
      <c r="AC256" s="4" t="s">
        <v>198</v>
      </c>
    </row>
    <row r="257" spans="1:39" ht="31.5" hidden="1">
      <c r="A257" t="s">
        <v>349</v>
      </c>
      <c r="B257" s="4" t="str">
        <f t="shared" ca="1" si="147"/>
        <v>Бангладеш</v>
      </c>
      <c r="C257" s="7" t="s">
        <v>5</v>
      </c>
      <c r="D257" s="3" t="s">
        <v>6</v>
      </c>
      <c r="E257" s="4" t="str">
        <f t="shared" ca="1" si="148"/>
        <v xml:space="preserve">E Электро-, газо- и водоснабжение </v>
      </c>
      <c r="F257" s="13">
        <v>90.392079679999995</v>
      </c>
      <c r="G257" s="13">
        <v>92.23681599999999</v>
      </c>
      <c r="H257" s="13">
        <v>94.119199999999992</v>
      </c>
      <c r="I257" s="13">
        <v>96.039999999999992</v>
      </c>
      <c r="J257" s="14">
        <v>98</v>
      </c>
      <c r="K257" s="15">
        <v>98</v>
      </c>
      <c r="L257" s="14">
        <v>76</v>
      </c>
      <c r="M257" s="15">
        <v>76.075999999999993</v>
      </c>
      <c r="N257" s="15">
        <v>76.075999999999993</v>
      </c>
      <c r="O257" s="15">
        <v>74.554479999999998</v>
      </c>
      <c r="P257" s="17">
        <f t="shared" si="199"/>
        <v>2.2110915572401964E-3</v>
      </c>
      <c r="Q257" s="17">
        <f t="shared" si="200"/>
        <v>2.2110915572401964E-3</v>
      </c>
      <c r="R257" s="17">
        <f t="shared" si="201"/>
        <v>2.2110915572401964E-3</v>
      </c>
      <c r="S257" s="17">
        <f t="shared" si="202"/>
        <v>2.2110915572401968E-3</v>
      </c>
      <c r="T257" s="21">
        <f t="shared" si="203"/>
        <v>2.2110915572401968E-3</v>
      </c>
      <c r="U257" s="22">
        <f t="shared" si="204"/>
        <v>2.2562158747348945E-3</v>
      </c>
      <c r="V257" s="21">
        <f t="shared" si="205"/>
        <v>1.6048313871233398E-3</v>
      </c>
      <c r="W257" s="22">
        <f t="shared" si="206"/>
        <v>1.6392206311331254E-3</v>
      </c>
      <c r="X257" s="22">
        <f t="shared" si="207"/>
        <v>1.6726741134011486E-3</v>
      </c>
      <c r="Y257" s="22">
        <f t="shared" si="208"/>
        <v>1.6726741134011486E-3</v>
      </c>
      <c r="Z257" s="7" t="s">
        <v>42</v>
      </c>
      <c r="AA257" s="32" t="s">
        <v>229</v>
      </c>
      <c r="AB257" s="4" t="s">
        <v>12</v>
      </c>
      <c r="AC257" s="4" t="s">
        <v>201</v>
      </c>
    </row>
    <row r="258" spans="1:39" ht="15.75" hidden="1">
      <c r="A258" t="s">
        <v>349</v>
      </c>
      <c r="B258" s="4" t="str">
        <f t="shared" ca="1" si="147"/>
        <v>Бангладеш</v>
      </c>
      <c r="C258" s="5" t="s">
        <v>5</v>
      </c>
      <c r="D258" s="6" t="s">
        <v>6</v>
      </c>
      <c r="E258" s="4" t="str">
        <f t="shared" ca="1" si="148"/>
        <v xml:space="preserve">F Строительство </v>
      </c>
      <c r="F258" s="13">
        <v>1421.36933456</v>
      </c>
      <c r="G258" s="13">
        <v>1450.376872</v>
      </c>
      <c r="H258" s="13">
        <v>1479.9764</v>
      </c>
      <c r="I258" s="13">
        <v>1510.18</v>
      </c>
      <c r="J258" s="14">
        <v>1541</v>
      </c>
      <c r="K258" s="15">
        <v>1541</v>
      </c>
      <c r="L258" s="14">
        <v>1524</v>
      </c>
      <c r="M258" s="15">
        <v>1525.5239999999999</v>
      </c>
      <c r="N258" s="15">
        <v>1525.5239999999999</v>
      </c>
      <c r="O258" s="15">
        <v>1495.01352</v>
      </c>
      <c r="P258" s="17">
        <f t="shared" si="199"/>
        <v>3.4768286629664726E-2</v>
      </c>
      <c r="Q258" s="17">
        <f t="shared" si="200"/>
        <v>3.4768286629664726E-2</v>
      </c>
      <c r="R258" s="17">
        <f t="shared" si="201"/>
        <v>3.4768286629664726E-2</v>
      </c>
      <c r="S258" s="17">
        <f t="shared" si="202"/>
        <v>3.4768286629664732E-2</v>
      </c>
      <c r="T258" s="21">
        <f t="shared" si="203"/>
        <v>3.4768286629664726E-2</v>
      </c>
      <c r="U258" s="22">
        <f t="shared" si="204"/>
        <v>3.5477843499657886E-2</v>
      </c>
      <c r="V258" s="21">
        <f t="shared" si="205"/>
        <v>3.2181092552315389E-2</v>
      </c>
      <c r="W258" s="22">
        <f t="shared" si="206"/>
        <v>3.2870687392722149E-2</v>
      </c>
      <c r="X258" s="22">
        <f t="shared" si="207"/>
        <v>3.3541517747675664E-2</v>
      </c>
      <c r="Y258" s="22">
        <f t="shared" si="208"/>
        <v>3.3541517747675664E-2</v>
      </c>
      <c r="Z258" s="5" t="s">
        <v>42</v>
      </c>
      <c r="AA258" s="32" t="s">
        <v>229</v>
      </c>
      <c r="AB258" s="4" t="s">
        <v>13</v>
      </c>
      <c r="AC258" s="4" t="s">
        <v>200</v>
      </c>
    </row>
    <row r="259" spans="1:39" ht="47.25" hidden="1">
      <c r="A259" t="s">
        <v>349</v>
      </c>
      <c r="B259" s="4" t="str">
        <f t="shared" ref="B259:B322" ca="1" si="209">OFFSET(Z259,0,$AA$1)</f>
        <v>Бангладеш</v>
      </c>
      <c r="C259" s="8" t="s">
        <v>5</v>
      </c>
      <c r="D259" s="3" t="s">
        <v>6</v>
      </c>
      <c r="E259" s="4" t="str">
        <f t="shared" ref="E259:E322" ca="1" si="210">OFFSET(AB259,0,$AA$1)</f>
        <v xml:space="preserve">G Оптовая и розничная торгоалв, ремонт автомашин, мотоциклов и личного имущества домохозяйств </v>
      </c>
      <c r="F259" s="13">
        <v>5633.8247212799997</v>
      </c>
      <c r="G259" s="13">
        <v>5748.8007360000001</v>
      </c>
      <c r="H259" s="13">
        <v>5866.1232</v>
      </c>
      <c r="I259" s="13">
        <v>5985.84</v>
      </c>
      <c r="J259" s="14">
        <v>6108</v>
      </c>
      <c r="K259" s="15">
        <v>6108</v>
      </c>
      <c r="L259" s="14">
        <v>7108</v>
      </c>
      <c r="M259" s="15">
        <v>7115.1079999999993</v>
      </c>
      <c r="N259" s="15">
        <v>7115.1079999999993</v>
      </c>
      <c r="O259" s="15">
        <v>6972.8058399999991</v>
      </c>
      <c r="P259" s="17">
        <f t="shared" si="199"/>
        <v>0.13780966562880737</v>
      </c>
      <c r="Q259" s="17">
        <f t="shared" si="200"/>
        <v>0.13780966562880737</v>
      </c>
      <c r="R259" s="17">
        <f t="shared" si="201"/>
        <v>0.13780966562880737</v>
      </c>
      <c r="S259" s="17">
        <f t="shared" si="202"/>
        <v>0.13780966562880737</v>
      </c>
      <c r="T259" s="21">
        <f t="shared" si="203"/>
        <v>0.13780966562880737</v>
      </c>
      <c r="U259" s="22">
        <f t="shared" si="204"/>
        <v>0.14062210778449732</v>
      </c>
      <c r="V259" s="21">
        <f t="shared" si="205"/>
        <v>0.15009396710095657</v>
      </c>
      <c r="W259" s="22">
        <f t="shared" si="206"/>
        <v>0.15331026639597706</v>
      </c>
      <c r="X259" s="22">
        <f t="shared" si="207"/>
        <v>0.15643904734283373</v>
      </c>
      <c r="Y259" s="22">
        <f t="shared" si="208"/>
        <v>0.15643904734283373</v>
      </c>
      <c r="Z259" s="8" t="s">
        <v>42</v>
      </c>
      <c r="AA259" s="32" t="s">
        <v>229</v>
      </c>
      <c r="AB259" s="4" t="s">
        <v>14</v>
      </c>
      <c r="AC259" s="4" t="s">
        <v>203</v>
      </c>
    </row>
    <row r="260" spans="1:39" ht="15.75" hidden="1">
      <c r="A260" t="s">
        <v>349</v>
      </c>
      <c r="B260" s="4" t="str">
        <f t="shared" ca="1" si="209"/>
        <v>Бангладеш</v>
      </c>
      <c r="C260" s="5" t="s">
        <v>5</v>
      </c>
      <c r="D260" s="3" t="s">
        <v>6</v>
      </c>
      <c r="E260" s="4" t="str">
        <f t="shared" ca="1" si="210"/>
        <v xml:space="preserve">H Отели и рестораны </v>
      </c>
      <c r="F260" s="13">
        <v>519.29327407999995</v>
      </c>
      <c r="G260" s="13">
        <v>529.89109599999995</v>
      </c>
      <c r="H260" s="13">
        <v>540.70519999999999</v>
      </c>
      <c r="I260" s="13">
        <v>551.74</v>
      </c>
      <c r="J260" s="14">
        <v>563</v>
      </c>
      <c r="K260" s="15">
        <v>563</v>
      </c>
      <c r="L260" s="14">
        <v>712</v>
      </c>
      <c r="M260" s="15">
        <v>712.71199999999988</v>
      </c>
      <c r="N260" s="15">
        <v>712.71199999999988</v>
      </c>
      <c r="O260" s="15">
        <v>698.45775999999989</v>
      </c>
      <c r="P260" s="17">
        <f t="shared" si="199"/>
        <v>1.2702495374757455E-2</v>
      </c>
      <c r="Q260" s="17">
        <f t="shared" si="200"/>
        <v>1.2702495374757455E-2</v>
      </c>
      <c r="R260" s="17">
        <f t="shared" si="201"/>
        <v>1.2702495374757457E-2</v>
      </c>
      <c r="S260" s="17">
        <f t="shared" si="202"/>
        <v>1.2702495374757457E-2</v>
      </c>
      <c r="T260" s="21">
        <f t="shared" si="203"/>
        <v>1.2702495374757457E-2</v>
      </c>
      <c r="U260" s="22">
        <f t="shared" si="204"/>
        <v>1.2961729974242303E-2</v>
      </c>
      <c r="V260" s="21">
        <f t="shared" si="205"/>
        <v>1.5034736153050236E-2</v>
      </c>
      <c r="W260" s="22">
        <f t="shared" si="206"/>
        <v>1.5356909070615595E-2</v>
      </c>
      <c r="X260" s="22">
        <f t="shared" si="207"/>
        <v>1.567031537817918E-2</v>
      </c>
      <c r="Y260" s="22">
        <f t="shared" si="208"/>
        <v>1.567031537817918E-2</v>
      </c>
      <c r="Z260" s="5" t="s">
        <v>42</v>
      </c>
      <c r="AA260" s="32" t="s">
        <v>229</v>
      </c>
      <c r="AB260" s="4" t="s">
        <v>15</v>
      </c>
      <c r="AC260" s="4" t="s">
        <v>202</v>
      </c>
    </row>
    <row r="261" spans="1:39" ht="31.5" hidden="1">
      <c r="A261" t="s">
        <v>349</v>
      </c>
      <c r="B261" s="4" t="str">
        <f t="shared" ca="1" si="209"/>
        <v>Бангладеш</v>
      </c>
      <c r="C261" s="5" t="s">
        <v>5</v>
      </c>
      <c r="D261" s="3" t="s">
        <v>6</v>
      </c>
      <c r="E261" s="4" t="str">
        <f t="shared" ca="1" si="210"/>
        <v xml:space="preserve">I Транспорт, складское хозяйство и связь </v>
      </c>
      <c r="F261" s="13">
        <v>2780.9400023999997</v>
      </c>
      <c r="G261" s="13">
        <v>2837.6938799999998</v>
      </c>
      <c r="H261" s="13">
        <v>2895.6059999999998</v>
      </c>
      <c r="I261" s="13">
        <v>2954.7</v>
      </c>
      <c r="J261" s="14">
        <v>3015</v>
      </c>
      <c r="K261" s="15">
        <v>3015</v>
      </c>
      <c r="L261" s="14">
        <v>3976</v>
      </c>
      <c r="M261" s="15">
        <v>3979.9759999999997</v>
      </c>
      <c r="N261" s="15">
        <v>3979.9759999999997</v>
      </c>
      <c r="O261" s="15">
        <v>3900.3764799999994</v>
      </c>
      <c r="P261" s="17">
        <f t="shared" si="199"/>
        <v>6.8024908623257066E-2</v>
      </c>
      <c r="Q261" s="17">
        <f t="shared" si="200"/>
        <v>6.8024908623257066E-2</v>
      </c>
      <c r="R261" s="17">
        <f t="shared" si="201"/>
        <v>6.8024908623257066E-2</v>
      </c>
      <c r="S261" s="17">
        <f t="shared" si="202"/>
        <v>6.8024908623257066E-2</v>
      </c>
      <c r="T261" s="21">
        <f t="shared" si="203"/>
        <v>6.802490862325708E-2</v>
      </c>
      <c r="U261" s="22">
        <f t="shared" si="204"/>
        <v>6.9413172064548043E-2</v>
      </c>
      <c r="V261" s="21">
        <f t="shared" si="205"/>
        <v>8.395802098950525E-2</v>
      </c>
      <c r="W261" s="22">
        <f t="shared" si="206"/>
        <v>8.5757121439280354E-2</v>
      </c>
      <c r="X261" s="22">
        <f t="shared" si="207"/>
        <v>8.7507266774775869E-2</v>
      </c>
      <c r="Y261" s="22">
        <f t="shared" si="208"/>
        <v>8.7507266774775869E-2</v>
      </c>
      <c r="Z261" s="5" t="s">
        <v>42</v>
      </c>
      <c r="AA261" s="32" t="s">
        <v>229</v>
      </c>
      <c r="AB261" s="4" t="s">
        <v>16</v>
      </c>
      <c r="AC261" s="4" t="s">
        <v>204</v>
      </c>
    </row>
    <row r="262" spans="1:39" ht="15.75" hidden="1">
      <c r="A262" t="s">
        <v>349</v>
      </c>
      <c r="B262" s="4" t="str">
        <f t="shared" ca="1" si="209"/>
        <v>Бангладеш</v>
      </c>
      <c r="C262" s="5" t="s">
        <v>5</v>
      </c>
      <c r="D262" s="3" t="s">
        <v>6</v>
      </c>
      <c r="E262" s="4" t="str">
        <f t="shared" ca="1" si="210"/>
        <v>J Финансовое посредничество</v>
      </c>
      <c r="F262" s="13">
        <v>205.68809967999997</v>
      </c>
      <c r="G262" s="13">
        <v>209.88581599999998</v>
      </c>
      <c r="H262" s="13">
        <v>214.16919999999999</v>
      </c>
      <c r="I262" s="13">
        <v>218.54</v>
      </c>
      <c r="J262" s="14">
        <v>223</v>
      </c>
      <c r="K262" s="15">
        <v>223</v>
      </c>
      <c r="L262" s="14">
        <v>507</v>
      </c>
      <c r="M262" s="15">
        <v>507.50699999999995</v>
      </c>
      <c r="N262" s="15">
        <v>507.50699999999995</v>
      </c>
      <c r="O262" s="15">
        <v>497.35685999999993</v>
      </c>
      <c r="P262" s="17">
        <f t="shared" si="199"/>
        <v>5.0313614006588141E-3</v>
      </c>
      <c r="Q262" s="17">
        <f t="shared" si="200"/>
        <v>5.0313614006588141E-3</v>
      </c>
      <c r="R262" s="17">
        <f t="shared" si="201"/>
        <v>5.031361400658815E-3</v>
      </c>
      <c r="S262" s="17">
        <f t="shared" si="202"/>
        <v>5.031361400658815E-3</v>
      </c>
      <c r="T262" s="21">
        <f t="shared" si="203"/>
        <v>5.031361400658815E-3</v>
      </c>
      <c r="U262" s="22">
        <f t="shared" si="204"/>
        <v>5.1340422455702197E-3</v>
      </c>
      <c r="V262" s="21">
        <f t="shared" si="205"/>
        <v>1.0705914648309648E-2</v>
      </c>
      <c r="W262" s="22">
        <f t="shared" si="206"/>
        <v>1.0935327105059138E-2</v>
      </c>
      <c r="X262" s="22">
        <f t="shared" si="207"/>
        <v>1.1158497045978714E-2</v>
      </c>
      <c r="Y262" s="22">
        <f t="shared" si="208"/>
        <v>1.1158497045978714E-2</v>
      </c>
      <c r="Z262" s="5" t="s">
        <v>42</v>
      </c>
      <c r="AA262" s="32" t="s">
        <v>229</v>
      </c>
      <c r="AB262" s="4" t="s">
        <v>17</v>
      </c>
      <c r="AC262" s="4" t="s">
        <v>205</v>
      </c>
    </row>
    <row r="263" spans="1:39" ht="31.5" hidden="1">
      <c r="A263" t="s">
        <v>349</v>
      </c>
      <c r="B263" s="4" t="str">
        <f t="shared" ca="1" si="209"/>
        <v>Бангладеш</v>
      </c>
      <c r="C263" s="5" t="s">
        <v>5</v>
      </c>
      <c r="D263" s="3" t="s">
        <v>6</v>
      </c>
      <c r="E263" s="4" t="str">
        <f t="shared" ca="1" si="210"/>
        <v>K Недвижимость, аренда и деловая активность</v>
      </c>
      <c r="F263" s="13">
        <v>178.93942304000001</v>
      </c>
      <c r="G263" s="13">
        <v>182.59124800000001</v>
      </c>
      <c r="H263" s="13">
        <v>186.3176</v>
      </c>
      <c r="I263" s="13">
        <v>190.12</v>
      </c>
      <c r="J263" s="14">
        <v>194</v>
      </c>
      <c r="K263" s="15">
        <v>194</v>
      </c>
      <c r="L263" s="14">
        <v>239</v>
      </c>
      <c r="M263" s="15">
        <v>239.23899999999998</v>
      </c>
      <c r="N263" s="15">
        <v>239.23899999999998</v>
      </c>
      <c r="O263" s="15">
        <v>234.45421999999996</v>
      </c>
      <c r="P263" s="17">
        <f t="shared" si="199"/>
        <v>4.3770587969856958E-3</v>
      </c>
      <c r="Q263" s="17">
        <f t="shared" si="200"/>
        <v>4.3770587969856958E-3</v>
      </c>
      <c r="R263" s="17">
        <f t="shared" si="201"/>
        <v>4.3770587969856958E-3</v>
      </c>
      <c r="S263" s="17">
        <f t="shared" si="202"/>
        <v>4.3770587969856958E-3</v>
      </c>
      <c r="T263" s="21">
        <f t="shared" si="203"/>
        <v>4.3770587969856958E-3</v>
      </c>
      <c r="U263" s="22">
        <f t="shared" si="204"/>
        <v>4.4663865275364244E-3</v>
      </c>
      <c r="V263" s="21">
        <f t="shared" si="205"/>
        <v>5.0467723884536604E-3</v>
      </c>
      <c r="W263" s="22">
        <f t="shared" si="206"/>
        <v>5.154917511063381E-3</v>
      </c>
      <c r="X263" s="22">
        <f t="shared" si="207"/>
        <v>5.2601199092483482E-3</v>
      </c>
      <c r="Y263" s="22">
        <f t="shared" si="208"/>
        <v>5.2601199092483482E-3</v>
      </c>
      <c r="Z263" s="5" t="s">
        <v>42</v>
      </c>
      <c r="AA263" s="32" t="s">
        <v>229</v>
      </c>
      <c r="AB263" s="4" t="s">
        <v>18</v>
      </c>
      <c r="AC263" s="4" t="s">
        <v>206</v>
      </c>
    </row>
    <row r="264" spans="1:39" ht="47.25" hidden="1">
      <c r="A264" t="s">
        <v>349</v>
      </c>
      <c r="B264" s="4" t="str">
        <f t="shared" ca="1" si="209"/>
        <v>Бангладеш</v>
      </c>
      <c r="C264" s="5" t="s">
        <v>5</v>
      </c>
      <c r="D264" s="3" t="s">
        <v>6</v>
      </c>
      <c r="E264" s="4" t="str">
        <f t="shared" ca="1" si="210"/>
        <v>L Государственное управление и оборона; обязательное соц.страхование</v>
      </c>
      <c r="F264" s="13">
        <v>911.29974207999987</v>
      </c>
      <c r="G264" s="13">
        <v>929.89769599999988</v>
      </c>
      <c r="H264" s="13">
        <v>948.87519999999995</v>
      </c>
      <c r="I264" s="13">
        <v>968.24</v>
      </c>
      <c r="J264" s="14">
        <v>988</v>
      </c>
      <c r="K264" s="15">
        <v>988</v>
      </c>
      <c r="L264" s="14">
        <v>882</v>
      </c>
      <c r="M264" s="15">
        <v>882.88199999999995</v>
      </c>
      <c r="N264" s="15">
        <v>882.88199999999995</v>
      </c>
      <c r="O264" s="15">
        <v>865.22435999999993</v>
      </c>
      <c r="P264" s="17">
        <f t="shared" si="199"/>
        <v>2.2291412842380755E-2</v>
      </c>
      <c r="Q264" s="17">
        <f t="shared" si="200"/>
        <v>2.2291412842380755E-2</v>
      </c>
      <c r="R264" s="17">
        <f t="shared" si="201"/>
        <v>2.2291412842380759E-2</v>
      </c>
      <c r="S264" s="17">
        <f t="shared" si="202"/>
        <v>2.2291412842380759E-2</v>
      </c>
      <c r="T264" s="21">
        <f t="shared" si="203"/>
        <v>2.2291412842380759E-2</v>
      </c>
      <c r="U264" s="22">
        <f t="shared" si="204"/>
        <v>2.2746339635082408E-2</v>
      </c>
      <c r="V264" s="21">
        <f t="shared" si="205"/>
        <v>1.8624490571615599E-2</v>
      </c>
      <c r="W264" s="22">
        <f t="shared" si="206"/>
        <v>1.9023586798150218E-2</v>
      </c>
      <c r="X264" s="22">
        <f t="shared" si="207"/>
        <v>1.9411823263418591E-2</v>
      </c>
      <c r="Y264" s="22">
        <f t="shared" si="208"/>
        <v>1.9411823263418591E-2</v>
      </c>
      <c r="Z264" s="5" t="s">
        <v>42</v>
      </c>
      <c r="AA264" s="32" t="s">
        <v>229</v>
      </c>
      <c r="AB264" s="4" t="s">
        <v>19</v>
      </c>
      <c r="AC264" s="4" t="s">
        <v>215</v>
      </c>
    </row>
    <row r="265" spans="1:39" ht="15.75" hidden="1">
      <c r="A265" t="s">
        <v>349</v>
      </c>
      <c r="B265" s="4" t="str">
        <f t="shared" ca="1" si="209"/>
        <v>Бангладеш</v>
      </c>
      <c r="C265" s="5" t="s">
        <v>5</v>
      </c>
      <c r="D265" s="3" t="s">
        <v>6</v>
      </c>
      <c r="E265" s="4" t="str">
        <f t="shared" ca="1" si="210"/>
        <v>M Образование</v>
      </c>
      <c r="F265" s="13">
        <v>1093.0062695999998</v>
      </c>
      <c r="G265" s="13">
        <v>1115.3125199999997</v>
      </c>
      <c r="H265" s="13">
        <v>1138.0739999999998</v>
      </c>
      <c r="I265" s="13">
        <v>1161.3</v>
      </c>
      <c r="J265" s="14">
        <v>1185</v>
      </c>
      <c r="K265" s="15">
        <v>1185</v>
      </c>
      <c r="L265" s="14">
        <v>1306</v>
      </c>
      <c r="M265" s="15">
        <v>1307.3059999999998</v>
      </c>
      <c r="N265" s="15">
        <v>1307.3059999999998</v>
      </c>
      <c r="O265" s="15">
        <v>1281.1598799999997</v>
      </c>
      <c r="P265" s="17">
        <f t="shared" si="199"/>
        <v>2.6736158115608494E-2</v>
      </c>
      <c r="Q265" s="17">
        <f t="shared" si="200"/>
        <v>2.6736158115608494E-2</v>
      </c>
      <c r="R265" s="17">
        <f t="shared" si="201"/>
        <v>2.6736158115608498E-2</v>
      </c>
      <c r="S265" s="17">
        <f t="shared" si="202"/>
        <v>2.6736158115608501E-2</v>
      </c>
      <c r="T265" s="21">
        <f t="shared" si="203"/>
        <v>2.6736158115608501E-2</v>
      </c>
      <c r="U265" s="22">
        <f t="shared" si="204"/>
        <v>2.7281793995518881E-2</v>
      </c>
      <c r="V265" s="21">
        <f t="shared" si="205"/>
        <v>2.7577760415566865E-2</v>
      </c>
      <c r="W265" s="22">
        <f t="shared" si="206"/>
        <v>2.8168712424471866E-2</v>
      </c>
      <c r="X265" s="22">
        <f t="shared" si="207"/>
        <v>2.8743584106603944E-2</v>
      </c>
      <c r="Y265" s="22">
        <f t="shared" si="208"/>
        <v>2.8743584106603944E-2</v>
      </c>
      <c r="Z265" s="5" t="s">
        <v>42</v>
      </c>
      <c r="AA265" s="32" t="s">
        <v>229</v>
      </c>
      <c r="AB265" s="4" t="s">
        <v>20</v>
      </c>
      <c r="AC265" s="4" t="s">
        <v>207</v>
      </c>
    </row>
    <row r="266" spans="1:39" ht="31.5" hidden="1">
      <c r="A266" t="s">
        <v>349</v>
      </c>
      <c r="B266" s="4" t="str">
        <f t="shared" ca="1" si="209"/>
        <v>Бангладеш</v>
      </c>
      <c r="C266" s="5" t="s">
        <v>5</v>
      </c>
      <c r="D266" s="3" t="s">
        <v>6</v>
      </c>
      <c r="E266" s="4" t="str">
        <f t="shared" ca="1" si="210"/>
        <v>N Здравоохранение и социальная работа</v>
      </c>
      <c r="F266" s="13">
        <v>464.87355264000001</v>
      </c>
      <c r="G266" s="13">
        <v>474.36076800000001</v>
      </c>
      <c r="H266" s="13">
        <v>484.04160000000002</v>
      </c>
      <c r="I266" s="13">
        <v>493.92</v>
      </c>
      <c r="J266" s="14">
        <v>504</v>
      </c>
      <c r="K266" s="15">
        <v>504</v>
      </c>
      <c r="L266" s="14">
        <v>362</v>
      </c>
      <c r="M266" s="15">
        <v>362.36199999999997</v>
      </c>
      <c r="N266" s="15">
        <v>362.36199999999997</v>
      </c>
      <c r="O266" s="15">
        <v>355.11475999999993</v>
      </c>
      <c r="P266" s="17">
        <f t="shared" si="199"/>
        <v>1.1371328008663868E-2</v>
      </c>
      <c r="Q266" s="17">
        <f t="shared" si="200"/>
        <v>1.1371328008663868E-2</v>
      </c>
      <c r="R266" s="17">
        <f t="shared" si="201"/>
        <v>1.137132800866387E-2</v>
      </c>
      <c r="S266" s="17">
        <f t="shared" si="202"/>
        <v>1.137132800866387E-2</v>
      </c>
      <c r="T266" s="21">
        <f t="shared" si="203"/>
        <v>1.1371328008663868E-2</v>
      </c>
      <c r="U266" s="22">
        <f t="shared" si="204"/>
        <v>1.160339592720803E-2</v>
      </c>
      <c r="V266" s="21">
        <f t="shared" si="205"/>
        <v>7.6440652912980129E-3</v>
      </c>
      <c r="W266" s="22">
        <f t="shared" si="206"/>
        <v>7.8078666903972551E-3</v>
      </c>
      <c r="X266" s="22">
        <f t="shared" si="207"/>
        <v>7.9672109085686289E-3</v>
      </c>
      <c r="Y266" s="22">
        <f t="shared" si="208"/>
        <v>7.9672109085686272E-3</v>
      </c>
      <c r="Z266" s="5" t="s">
        <v>42</v>
      </c>
      <c r="AA266" s="32" t="s">
        <v>229</v>
      </c>
      <c r="AB266" s="4" t="s">
        <v>21</v>
      </c>
      <c r="AC266" s="4" t="s">
        <v>209</v>
      </c>
    </row>
    <row r="267" spans="1:39" ht="31.5" hidden="1">
      <c r="A267" t="s">
        <v>349</v>
      </c>
      <c r="B267" s="4" t="str">
        <f t="shared" ca="1" si="209"/>
        <v>Бангладеш</v>
      </c>
      <c r="C267" s="5" t="s">
        <v>5</v>
      </c>
      <c r="D267" s="3" t="s">
        <v>6</v>
      </c>
      <c r="E267" s="4" t="str">
        <f t="shared" ca="1" si="210"/>
        <v>O Другие коммунальные, социальные и личные виды услуг</v>
      </c>
      <c r="F267" s="13">
        <v>2351.1164398399997</v>
      </c>
      <c r="G267" s="13">
        <v>2399.0984079999998</v>
      </c>
      <c r="H267" s="13">
        <v>2448.0596</v>
      </c>
      <c r="I267" s="13">
        <v>2498.02</v>
      </c>
      <c r="J267" s="14">
        <v>2549</v>
      </c>
      <c r="K267" s="15">
        <v>2549</v>
      </c>
      <c r="L267" s="14">
        <v>2622</v>
      </c>
      <c r="M267" s="15">
        <v>2624.6219999999998</v>
      </c>
      <c r="N267" s="15">
        <v>2624.6219999999998</v>
      </c>
      <c r="O267" s="15">
        <v>2572.1295599999999</v>
      </c>
      <c r="P267" s="17">
        <f t="shared" si="199"/>
        <v>5.7510942646992455E-2</v>
      </c>
      <c r="Q267" s="17">
        <f t="shared" si="200"/>
        <v>5.7510942646992462E-2</v>
      </c>
      <c r="R267" s="17">
        <f t="shared" si="201"/>
        <v>5.7510942646992469E-2</v>
      </c>
      <c r="S267" s="17">
        <f t="shared" si="202"/>
        <v>5.7510942646992469E-2</v>
      </c>
      <c r="T267" s="21">
        <f t="shared" si="203"/>
        <v>5.7510942646992462E-2</v>
      </c>
      <c r="U267" s="22">
        <f t="shared" si="204"/>
        <v>5.868463535407395E-2</v>
      </c>
      <c r="V267" s="21">
        <f t="shared" si="205"/>
        <v>5.5366682855755224E-2</v>
      </c>
      <c r="W267" s="22">
        <f t="shared" si="206"/>
        <v>5.6553111774092828E-2</v>
      </c>
      <c r="X267" s="22">
        <f t="shared" si="207"/>
        <v>5.7707256912339626E-2</v>
      </c>
      <c r="Y267" s="22">
        <f t="shared" si="208"/>
        <v>5.7707256912339626E-2</v>
      </c>
      <c r="Z267" s="5" t="s">
        <v>42</v>
      </c>
      <c r="AA267" s="32" t="s">
        <v>229</v>
      </c>
      <c r="AB267" s="4" t="s">
        <v>26</v>
      </c>
      <c r="AC267" s="4" t="s">
        <v>217</v>
      </c>
    </row>
    <row r="268" spans="1:39" ht="15.75" hidden="1">
      <c r="A268" t="s">
        <v>351</v>
      </c>
      <c r="B268" s="4" t="str">
        <f t="shared" ca="1" si="209"/>
        <v>Бельгия</v>
      </c>
      <c r="C268" s="2" t="s">
        <v>5</v>
      </c>
      <c r="D268" s="3" t="s">
        <v>6</v>
      </c>
      <c r="E268" s="4" t="str">
        <f t="shared" ca="1" si="210"/>
        <v xml:space="preserve">Итого </v>
      </c>
      <c r="F268" s="43">
        <v>4006.9</v>
      </c>
      <c r="G268" s="43">
        <v>4092.2</v>
      </c>
      <c r="H268" s="43">
        <v>4051.2</v>
      </c>
      <c r="I268" s="43">
        <v>4069.8</v>
      </c>
      <c r="J268" s="43">
        <v>4070.4</v>
      </c>
      <c r="K268" s="43">
        <v>4139.2</v>
      </c>
      <c r="L268" s="43">
        <v>4235.3</v>
      </c>
      <c r="M268" s="43">
        <v>4262.8</v>
      </c>
      <c r="N268" s="43">
        <v>4380.3</v>
      </c>
      <c r="O268" s="43">
        <v>4445.8999999999996</v>
      </c>
      <c r="P268" s="21">
        <f t="shared" ref="P268:Y268" si="211">F268/F$268</f>
        <v>1</v>
      </c>
      <c r="Q268" s="21">
        <f t="shared" si="211"/>
        <v>1</v>
      </c>
      <c r="R268" s="21">
        <f t="shared" si="211"/>
        <v>1</v>
      </c>
      <c r="S268" s="21">
        <f t="shared" si="211"/>
        <v>1</v>
      </c>
      <c r="T268" s="21">
        <f t="shared" si="211"/>
        <v>1</v>
      </c>
      <c r="U268" s="21">
        <f t="shared" si="211"/>
        <v>1</v>
      </c>
      <c r="V268" s="21">
        <f t="shared" si="211"/>
        <v>1</v>
      </c>
      <c r="W268" s="21">
        <f t="shared" si="211"/>
        <v>1</v>
      </c>
      <c r="X268" s="21">
        <f t="shared" si="211"/>
        <v>1</v>
      </c>
      <c r="Y268" s="21">
        <f t="shared" si="211"/>
        <v>1</v>
      </c>
      <c r="Z268" s="35" t="s">
        <v>43</v>
      </c>
      <c r="AA268" s="32" t="s">
        <v>230</v>
      </c>
      <c r="AB268" s="4" t="s">
        <v>7</v>
      </c>
      <c r="AC268" s="4" t="s">
        <v>214</v>
      </c>
      <c r="AD268" s="27">
        <f>F268/F268</f>
        <v>1</v>
      </c>
      <c r="AE268" s="27">
        <f>G268/F268</f>
        <v>1.0212882777209313</v>
      </c>
      <c r="AF268" s="27">
        <f t="shared" ref="AF268" si="212">H268/G268</f>
        <v>0.989980939348028</v>
      </c>
      <c r="AG268" s="27">
        <f t="shared" ref="AG268" si="213">I268/H268</f>
        <v>1.0045912322274881</v>
      </c>
      <c r="AH268" s="27">
        <f t="shared" ref="AH268" si="214">J268/I268</f>
        <v>1.0001474273920095</v>
      </c>
      <c r="AI268" s="27">
        <f t="shared" ref="AI268" si="215">K268/J268</f>
        <v>1.0169025157232703</v>
      </c>
      <c r="AJ268" s="27">
        <f t="shared" ref="AJ268" si="216">L268/K268</f>
        <v>1.0232170467723232</v>
      </c>
      <c r="AK268" s="27">
        <f t="shared" ref="AK268" si="217">M268/L268</f>
        <v>1.0064930465374353</v>
      </c>
      <c r="AL268" s="27">
        <f t="shared" ref="AL268" si="218">N268/M268</f>
        <v>1.0275640424134371</v>
      </c>
      <c r="AM268" s="27">
        <f t="shared" ref="AM268" si="219">O268/N268</f>
        <v>1.0149761431865396</v>
      </c>
    </row>
    <row r="269" spans="1:39" ht="15.75" hidden="1">
      <c r="A269" t="s">
        <v>351</v>
      </c>
      <c r="B269" s="4" t="str">
        <f t="shared" ca="1" si="209"/>
        <v>Бельгия</v>
      </c>
      <c r="C269" s="5" t="s">
        <v>5</v>
      </c>
      <c r="D269" s="6" t="s">
        <v>6</v>
      </c>
      <c r="E269" s="4" t="str">
        <f t="shared" ca="1" si="210"/>
        <v xml:space="preserve">A-B </v>
      </c>
      <c r="F269" s="14">
        <v>79.5</v>
      </c>
      <c r="G269" s="14">
        <v>72.400000000000006</v>
      </c>
      <c r="H269" s="15">
        <v>72.472399999999993</v>
      </c>
      <c r="I269" s="15">
        <v>72.544872399999988</v>
      </c>
      <c r="J269" s="15">
        <v>72.617417272399976</v>
      </c>
      <c r="K269" s="15">
        <v>72.690034689672373</v>
      </c>
      <c r="L269" s="15">
        <v>72.762724724362045</v>
      </c>
      <c r="M269" s="15">
        <v>72.835487449086401</v>
      </c>
      <c r="N269" s="15">
        <v>72.908322936535484</v>
      </c>
      <c r="O269" s="15">
        <v>72.981231259472011</v>
      </c>
      <c r="P269" s="21">
        <f t="shared" ref="P269:P288" si="220">F269/F$268</f>
        <v>1.9840774663705107E-2</v>
      </c>
      <c r="Q269" s="21">
        <f t="shared" ref="Q269:Q288" si="221">G269/G$268</f>
        <v>1.7692194907384783E-2</v>
      </c>
      <c r="R269" s="22">
        <f t="shared" ref="R269:R288" si="222">H269/H$268</f>
        <v>1.7889119273301737E-2</v>
      </c>
      <c r="S269" s="22">
        <f t="shared" ref="S269:S288" si="223">I269/I$268</f>
        <v>1.7825168902648774E-2</v>
      </c>
      <c r="T269" s="22">
        <f t="shared" ref="T269:T288" si="224">J269/J$268</f>
        <v>1.7840363913227197E-2</v>
      </c>
      <c r="U269" s="22">
        <f t="shared" ref="U269:U288" si="225">K269/K$268</f>
        <v>1.7561372895649491E-2</v>
      </c>
      <c r="V269" s="22">
        <f t="shared" ref="V269:V288" si="226">L269/L$268</f>
        <v>1.7180063920941149E-2</v>
      </c>
      <c r="W269" s="22">
        <f t="shared" ref="W269:W288" si="227">M269/M$268</f>
        <v>1.7086301831914796E-2</v>
      </c>
      <c r="X269" s="22">
        <f t="shared" ref="X269:X288" si="228">N269/N$268</f>
        <v>1.6644595789451745E-2</v>
      </c>
      <c r="Y269" s="22">
        <f t="shared" ref="Y269:Y288" si="229">O269/O$268</f>
        <v>1.6415400989557124E-2</v>
      </c>
      <c r="Z269" s="36" t="s">
        <v>43</v>
      </c>
      <c r="AA269" s="32" t="s">
        <v>230</v>
      </c>
      <c r="AB269" s="4" t="s">
        <v>38</v>
      </c>
      <c r="AC269" s="4" t="s">
        <v>38</v>
      </c>
    </row>
    <row r="270" spans="1:39" ht="31.5" hidden="1">
      <c r="A270" t="s">
        <v>351</v>
      </c>
      <c r="B270" s="4" t="str">
        <f t="shared" ca="1" si="209"/>
        <v>Бельгия</v>
      </c>
      <c r="C270" s="5" t="s">
        <v>5</v>
      </c>
      <c r="D270" s="6" t="s">
        <v>6</v>
      </c>
      <c r="E270" s="4" t="str">
        <f t="shared" ca="1" si="210"/>
        <v xml:space="preserve">A Сельское, лесное и охотничье хоз-во </v>
      </c>
      <c r="F270" s="13">
        <v>62.810159999999996</v>
      </c>
      <c r="G270" s="13">
        <v>64.091999999999999</v>
      </c>
      <c r="H270" s="14">
        <v>65.400000000000006</v>
      </c>
      <c r="I270" s="14">
        <v>68.7</v>
      </c>
      <c r="J270" s="14">
        <v>71.400000000000006</v>
      </c>
      <c r="K270" s="14">
        <v>81.400000000000006</v>
      </c>
      <c r="L270" s="14">
        <v>85.5</v>
      </c>
      <c r="M270" s="14">
        <v>82.9</v>
      </c>
      <c r="N270" s="14">
        <v>80.2</v>
      </c>
      <c r="O270" s="14">
        <v>79.400000000000006</v>
      </c>
      <c r="P270" s="17">
        <f t="shared" si="220"/>
        <v>1.5675499762908982E-2</v>
      </c>
      <c r="Q270" s="17">
        <f t="shared" si="221"/>
        <v>1.5661991105029079E-2</v>
      </c>
      <c r="R270" s="21">
        <f t="shared" si="222"/>
        <v>1.6143364928909956E-2</v>
      </c>
      <c r="S270" s="21">
        <f t="shared" si="223"/>
        <v>1.6880436385080348E-2</v>
      </c>
      <c r="T270" s="21">
        <f t="shared" si="224"/>
        <v>1.7541273584905662E-2</v>
      </c>
      <c r="U270" s="21">
        <f t="shared" si="225"/>
        <v>1.9665635871666025E-2</v>
      </c>
      <c r="V270" s="21">
        <f t="shared" si="226"/>
        <v>2.0187471961844495E-2</v>
      </c>
      <c r="W270" s="21">
        <f t="shared" si="227"/>
        <v>1.9447311626161208E-2</v>
      </c>
      <c r="X270" s="21">
        <f t="shared" si="228"/>
        <v>1.8309248225007419E-2</v>
      </c>
      <c r="Y270" s="21">
        <f t="shared" si="229"/>
        <v>1.7859151128005582E-2</v>
      </c>
      <c r="Z270" s="36" t="s">
        <v>43</v>
      </c>
      <c r="AA270" s="32" t="s">
        <v>230</v>
      </c>
      <c r="AB270" s="4" t="s">
        <v>8</v>
      </c>
      <c r="AC270" s="4" t="s">
        <v>193</v>
      </c>
    </row>
    <row r="271" spans="1:39" ht="15.75" hidden="1">
      <c r="A271" t="s">
        <v>351</v>
      </c>
      <c r="B271" s="4" t="str">
        <f t="shared" ca="1" si="209"/>
        <v>Бельгия</v>
      </c>
      <c r="C271" s="5" t="s">
        <v>5</v>
      </c>
      <c r="D271" s="6" t="s">
        <v>6</v>
      </c>
      <c r="E271" s="4" t="str">
        <f t="shared" ca="1" si="210"/>
        <v>B Рыбное хоз-во</v>
      </c>
      <c r="F271" s="13">
        <v>0.76832</v>
      </c>
      <c r="G271" s="13">
        <v>0.78400000000000003</v>
      </c>
      <c r="H271" s="14">
        <v>0.8</v>
      </c>
      <c r="I271" s="14">
        <v>0.6</v>
      </c>
      <c r="J271" s="14">
        <v>0.6</v>
      </c>
      <c r="K271" s="14">
        <v>0.6</v>
      </c>
      <c r="L271" s="14">
        <v>0</v>
      </c>
      <c r="M271" s="14">
        <v>0.4</v>
      </c>
      <c r="N271" s="14">
        <v>1.1000000000000001</v>
      </c>
      <c r="O271" s="14">
        <v>1</v>
      </c>
      <c r="P271" s="17">
        <f t="shared" si="220"/>
        <v>1.9174923257381018E-4</v>
      </c>
      <c r="Q271" s="17">
        <f t="shared" si="221"/>
        <v>1.915839890523435E-4</v>
      </c>
      <c r="R271" s="21">
        <f t="shared" si="222"/>
        <v>1.9747235387045816E-4</v>
      </c>
      <c r="S271" s="21">
        <f t="shared" si="223"/>
        <v>1.4742739200943535E-4</v>
      </c>
      <c r="T271" s="21">
        <f t="shared" si="224"/>
        <v>1.4740566037735848E-4</v>
      </c>
      <c r="U271" s="21">
        <f t="shared" si="225"/>
        <v>1.4495554696559721E-4</v>
      </c>
      <c r="V271" s="21">
        <f t="shared" si="226"/>
        <v>0</v>
      </c>
      <c r="W271" s="21">
        <f t="shared" si="227"/>
        <v>9.3835038003190396E-5</v>
      </c>
      <c r="X271" s="21">
        <f t="shared" si="228"/>
        <v>2.5112435221331871E-4</v>
      </c>
      <c r="Y271" s="21">
        <f t="shared" si="229"/>
        <v>2.2492633662475541E-4</v>
      </c>
      <c r="Z271" s="36" t="s">
        <v>43</v>
      </c>
      <c r="AA271" s="32" t="s">
        <v>230</v>
      </c>
      <c r="AB271" s="4" t="s">
        <v>9</v>
      </c>
      <c r="AC271" s="4" t="s">
        <v>195</v>
      </c>
    </row>
    <row r="272" spans="1:39" ht="15.75" hidden="1">
      <c r="A272" t="s">
        <v>351</v>
      </c>
      <c r="B272" s="4" t="str">
        <f t="shared" ca="1" si="209"/>
        <v>Бельгия</v>
      </c>
      <c r="C272" s="5" t="s">
        <v>5</v>
      </c>
      <c r="D272" s="6" t="s">
        <v>6</v>
      </c>
      <c r="E272" s="4" t="str">
        <f t="shared" ca="1" si="210"/>
        <v xml:space="preserve">C Добыча полезных ископаемых </v>
      </c>
      <c r="F272" s="14">
        <v>10.199999999999999</v>
      </c>
      <c r="G272" s="14">
        <v>7.8</v>
      </c>
      <c r="H272" s="14">
        <v>6.7</v>
      </c>
      <c r="I272" s="14">
        <v>6.8</v>
      </c>
      <c r="J272" s="14">
        <v>5.8</v>
      </c>
      <c r="K272" s="14">
        <v>6.8</v>
      </c>
      <c r="L272" s="14">
        <v>9.3000000000000007</v>
      </c>
      <c r="M272" s="14">
        <v>9.4</v>
      </c>
      <c r="N272" s="14">
        <v>9.1</v>
      </c>
      <c r="O272" s="14">
        <v>6.2</v>
      </c>
      <c r="P272" s="21">
        <f t="shared" si="220"/>
        <v>2.5456088247772591E-3</v>
      </c>
      <c r="Q272" s="21">
        <f t="shared" si="221"/>
        <v>1.9060651972044376E-3</v>
      </c>
      <c r="R272" s="21">
        <f t="shared" si="222"/>
        <v>1.653830963665087E-3</v>
      </c>
      <c r="S272" s="21">
        <f t="shared" si="223"/>
        <v>1.6708437761069339E-3</v>
      </c>
      <c r="T272" s="21">
        <f t="shared" si="224"/>
        <v>1.4249213836477986E-3</v>
      </c>
      <c r="U272" s="21">
        <f t="shared" si="225"/>
        <v>1.6428295322767684E-3</v>
      </c>
      <c r="V272" s="21">
        <f t="shared" si="226"/>
        <v>2.1958302835690508E-3</v>
      </c>
      <c r="W272" s="21">
        <f t="shared" si="227"/>
        <v>2.2051233930749743E-3</v>
      </c>
      <c r="X272" s="21">
        <f t="shared" si="228"/>
        <v>2.077483277401091E-3</v>
      </c>
      <c r="Y272" s="21">
        <f t="shared" si="229"/>
        <v>1.3945432870734835E-3</v>
      </c>
      <c r="Z272" s="36" t="s">
        <v>43</v>
      </c>
      <c r="AA272" s="32" t="s">
        <v>230</v>
      </c>
      <c r="AB272" s="4" t="s">
        <v>10</v>
      </c>
      <c r="AC272" s="4" t="s">
        <v>197</v>
      </c>
    </row>
    <row r="273" spans="1:29" ht="15.75" hidden="1">
      <c r="A273" t="s">
        <v>351</v>
      </c>
      <c r="B273" s="4" t="str">
        <f t="shared" ca="1" si="209"/>
        <v>Бельгия</v>
      </c>
      <c r="C273" s="5" t="s">
        <v>5</v>
      </c>
      <c r="D273" s="6" t="s">
        <v>6</v>
      </c>
      <c r="E273" s="4" t="str">
        <f t="shared" ca="1" si="210"/>
        <v xml:space="preserve">D Промышленность </v>
      </c>
      <c r="F273" s="14">
        <v>750.9</v>
      </c>
      <c r="G273" s="14">
        <v>772.5</v>
      </c>
      <c r="H273" s="14">
        <v>756.2</v>
      </c>
      <c r="I273" s="14">
        <v>737.2</v>
      </c>
      <c r="J273" s="14">
        <v>714.3</v>
      </c>
      <c r="K273" s="14">
        <v>718.5</v>
      </c>
      <c r="L273" s="14">
        <v>727.3</v>
      </c>
      <c r="M273" s="14">
        <v>715.2</v>
      </c>
      <c r="N273" s="14">
        <v>724.6</v>
      </c>
      <c r="O273" s="14">
        <v>727.5</v>
      </c>
      <c r="P273" s="21">
        <f t="shared" si="220"/>
        <v>0.1874017320122788</v>
      </c>
      <c r="Q273" s="21">
        <f t="shared" si="221"/>
        <v>0.18877376472313181</v>
      </c>
      <c r="R273" s="21">
        <f t="shared" si="222"/>
        <v>0.18666074249605058</v>
      </c>
      <c r="S273" s="21">
        <f t="shared" si="223"/>
        <v>0.1811391223155929</v>
      </c>
      <c r="T273" s="21">
        <f t="shared" si="224"/>
        <v>0.17548643867924527</v>
      </c>
      <c r="U273" s="21">
        <f t="shared" si="225"/>
        <v>0.17358426749130268</v>
      </c>
      <c r="V273" s="21">
        <f t="shared" si="226"/>
        <v>0.17172337260642692</v>
      </c>
      <c r="W273" s="21">
        <f t="shared" si="227"/>
        <v>0.16777704794970441</v>
      </c>
      <c r="X273" s="21">
        <f t="shared" si="228"/>
        <v>0.1654224596488825</v>
      </c>
      <c r="Y273" s="21">
        <f t="shared" si="229"/>
        <v>0.16363390989450957</v>
      </c>
      <c r="Z273" s="36" t="s">
        <v>43</v>
      </c>
      <c r="AA273" s="32" t="s">
        <v>230</v>
      </c>
      <c r="AB273" s="4" t="s">
        <v>11</v>
      </c>
      <c r="AC273" s="4" t="s">
        <v>198</v>
      </c>
    </row>
    <row r="274" spans="1:29" ht="31.5" hidden="1">
      <c r="A274" t="s">
        <v>351</v>
      </c>
      <c r="B274" s="4" t="str">
        <f t="shared" ca="1" si="209"/>
        <v>Бельгия</v>
      </c>
      <c r="C274" s="7" t="s">
        <v>5</v>
      </c>
      <c r="D274" s="3" t="s">
        <v>6</v>
      </c>
      <c r="E274" s="4" t="str">
        <f t="shared" ca="1" si="210"/>
        <v xml:space="preserve">E Электро-, газо- и водоснабжение </v>
      </c>
      <c r="F274" s="14">
        <v>33.5</v>
      </c>
      <c r="G274" s="14">
        <v>34.6</v>
      </c>
      <c r="H274" s="14">
        <v>30.9</v>
      </c>
      <c r="I274" s="14">
        <v>30.5</v>
      </c>
      <c r="J274" s="14">
        <v>32.1</v>
      </c>
      <c r="K274" s="14">
        <v>32.299999999999997</v>
      </c>
      <c r="L274" s="14">
        <v>32.299999999999997</v>
      </c>
      <c r="M274" s="14">
        <v>35.1</v>
      </c>
      <c r="N274" s="14">
        <v>34.299999999999997</v>
      </c>
      <c r="O274" s="14">
        <v>40.4</v>
      </c>
      <c r="P274" s="21">
        <f t="shared" si="220"/>
        <v>8.3605780029449191E-3</v>
      </c>
      <c r="Q274" s="21">
        <f t="shared" si="221"/>
        <v>8.455109720932507E-3</v>
      </c>
      <c r="R274" s="21">
        <f t="shared" si="222"/>
        <v>7.6273696682464453E-3</v>
      </c>
      <c r="S274" s="21">
        <f t="shared" si="223"/>
        <v>7.49422576047963E-3</v>
      </c>
      <c r="T274" s="21">
        <f t="shared" si="224"/>
        <v>7.8862028301886801E-3</v>
      </c>
      <c r="U274" s="21">
        <f t="shared" si="225"/>
        <v>7.80344027831465E-3</v>
      </c>
      <c r="V274" s="21">
        <f t="shared" si="226"/>
        <v>7.6263782966968091E-3</v>
      </c>
      <c r="W274" s="21">
        <f t="shared" si="227"/>
        <v>8.2340245847799566E-3</v>
      </c>
      <c r="X274" s="21">
        <f t="shared" si="228"/>
        <v>7.8305138917425729E-3</v>
      </c>
      <c r="Y274" s="21">
        <f t="shared" si="229"/>
        <v>9.0870239996401186E-3</v>
      </c>
      <c r="Z274" s="38" t="s">
        <v>43</v>
      </c>
      <c r="AA274" s="32" t="s">
        <v>230</v>
      </c>
      <c r="AB274" s="4" t="s">
        <v>12</v>
      </c>
      <c r="AC274" s="4" t="s">
        <v>201</v>
      </c>
    </row>
    <row r="275" spans="1:29" ht="15.75" hidden="1">
      <c r="A275" t="s">
        <v>351</v>
      </c>
      <c r="B275" s="4" t="str">
        <f t="shared" ca="1" si="209"/>
        <v>Бельгия</v>
      </c>
      <c r="C275" s="5" t="s">
        <v>5</v>
      </c>
      <c r="D275" s="6" t="s">
        <v>6</v>
      </c>
      <c r="E275" s="4" t="str">
        <f t="shared" ca="1" si="210"/>
        <v xml:space="preserve">F Строительство </v>
      </c>
      <c r="F275" s="14">
        <v>272.7</v>
      </c>
      <c r="G275" s="14">
        <v>261.2</v>
      </c>
      <c r="H275" s="14">
        <v>260.2</v>
      </c>
      <c r="I275" s="14">
        <v>260.10000000000002</v>
      </c>
      <c r="J275" s="14">
        <v>259.10000000000002</v>
      </c>
      <c r="K275" s="14">
        <v>272.60000000000002</v>
      </c>
      <c r="L275" s="14">
        <v>277</v>
      </c>
      <c r="M275" s="14">
        <v>292.89999999999998</v>
      </c>
      <c r="N275" s="14">
        <v>302.10000000000002</v>
      </c>
      <c r="O275" s="14">
        <v>321.8</v>
      </c>
      <c r="P275" s="21">
        <f t="shared" si="220"/>
        <v>6.8057600638897903E-2</v>
      </c>
      <c r="Q275" s="21">
        <f t="shared" si="221"/>
        <v>6.3828747373051165E-2</v>
      </c>
      <c r="R275" s="21">
        <f t="shared" si="222"/>
        <v>6.4227883096366511E-2</v>
      </c>
      <c r="S275" s="21">
        <f t="shared" si="223"/>
        <v>6.3909774436090222E-2</v>
      </c>
      <c r="T275" s="21">
        <f t="shared" si="224"/>
        <v>6.3654677672955975E-2</v>
      </c>
      <c r="U275" s="21">
        <f t="shared" si="225"/>
        <v>6.5858136838036346E-2</v>
      </c>
      <c r="V275" s="21">
        <f t="shared" si="226"/>
        <v>6.5402686940712579E-2</v>
      </c>
      <c r="W275" s="21">
        <f t="shared" si="227"/>
        <v>6.871070657783615E-2</v>
      </c>
      <c r="X275" s="21">
        <f t="shared" si="228"/>
        <v>6.896787891240326E-2</v>
      </c>
      <c r="Y275" s="21">
        <f t="shared" si="229"/>
        <v>7.238129512584629E-2</v>
      </c>
      <c r="Z275" s="36" t="s">
        <v>43</v>
      </c>
      <c r="AA275" s="32" t="s">
        <v>230</v>
      </c>
      <c r="AB275" s="4" t="s">
        <v>13</v>
      </c>
      <c r="AC275" s="4" t="s">
        <v>200</v>
      </c>
    </row>
    <row r="276" spans="1:29" ht="47.25" hidden="1">
      <c r="A276" t="s">
        <v>351</v>
      </c>
      <c r="B276" s="4" t="str">
        <f t="shared" ca="1" si="209"/>
        <v>Бельгия</v>
      </c>
      <c r="C276" s="8" t="s">
        <v>5</v>
      </c>
      <c r="D276" s="3" t="s">
        <v>6</v>
      </c>
      <c r="E276" s="4" t="str">
        <f t="shared" ca="1" si="210"/>
        <v xml:space="preserve">G Оптовая и розничная торгоалв, ремонт автомашин, мотоциклов и личного имущества домохозяйств </v>
      </c>
      <c r="F276" s="14">
        <v>589.29999999999995</v>
      </c>
      <c r="G276" s="14">
        <v>572.4</v>
      </c>
      <c r="H276" s="14">
        <v>554.4</v>
      </c>
      <c r="I276" s="14">
        <v>582.9</v>
      </c>
      <c r="J276" s="14">
        <v>560.29999999999995</v>
      </c>
      <c r="K276" s="14">
        <v>565.29999999999995</v>
      </c>
      <c r="L276" s="14">
        <v>568</v>
      </c>
      <c r="M276" s="14">
        <v>559.4</v>
      </c>
      <c r="N276" s="14">
        <v>589</v>
      </c>
      <c r="O276" s="14">
        <v>571</v>
      </c>
      <c r="P276" s="21">
        <f t="shared" si="220"/>
        <v>0.147071302004043</v>
      </c>
      <c r="Q276" s="21">
        <f t="shared" si="221"/>
        <v>0.13987586139484873</v>
      </c>
      <c r="R276" s="21">
        <f t="shared" si="222"/>
        <v>0.1368483412322275</v>
      </c>
      <c r="S276" s="21">
        <f t="shared" si="223"/>
        <v>0.14322571133716644</v>
      </c>
      <c r="T276" s="21">
        <f t="shared" si="224"/>
        <v>0.13765231918238993</v>
      </c>
      <c r="U276" s="21">
        <f t="shared" si="225"/>
        <v>0.13657228449942016</v>
      </c>
      <c r="V276" s="21">
        <f t="shared" si="226"/>
        <v>0.1341109248459377</v>
      </c>
      <c r="W276" s="21">
        <f t="shared" si="227"/>
        <v>0.13122830064746174</v>
      </c>
      <c r="X276" s="21">
        <f t="shared" si="228"/>
        <v>0.13446567586694974</v>
      </c>
      <c r="Y276" s="21">
        <f t="shared" si="229"/>
        <v>0.12843293821273533</v>
      </c>
      <c r="Z276" s="39" t="s">
        <v>43</v>
      </c>
      <c r="AA276" s="32" t="s">
        <v>230</v>
      </c>
      <c r="AB276" s="4" t="s">
        <v>14</v>
      </c>
      <c r="AC276" s="4" t="s">
        <v>203</v>
      </c>
    </row>
    <row r="277" spans="1:29" ht="15.75" hidden="1">
      <c r="A277" t="s">
        <v>351</v>
      </c>
      <c r="B277" s="4" t="str">
        <f t="shared" ca="1" si="209"/>
        <v>Бельгия</v>
      </c>
      <c r="C277" s="5" t="s">
        <v>5</v>
      </c>
      <c r="D277" s="3" t="s">
        <v>6</v>
      </c>
      <c r="E277" s="4" t="str">
        <f t="shared" ca="1" si="210"/>
        <v xml:space="preserve">H Отели и рестораны </v>
      </c>
      <c r="F277" s="14">
        <v>136.1</v>
      </c>
      <c r="G277" s="14">
        <v>132.80000000000001</v>
      </c>
      <c r="H277" s="14">
        <v>129.5</v>
      </c>
      <c r="I277" s="14">
        <v>139</v>
      </c>
      <c r="J277" s="14">
        <v>132.9</v>
      </c>
      <c r="K277" s="14">
        <v>132</v>
      </c>
      <c r="L277" s="14">
        <v>143.80000000000001</v>
      </c>
      <c r="M277" s="14">
        <v>140.1</v>
      </c>
      <c r="N277" s="14">
        <v>150.80000000000001</v>
      </c>
      <c r="O277" s="14">
        <v>141.9</v>
      </c>
      <c r="P277" s="21">
        <f t="shared" si="220"/>
        <v>3.3966407946292645E-2</v>
      </c>
      <c r="Q277" s="21">
        <f t="shared" si="221"/>
        <v>3.2451981819070434E-2</v>
      </c>
      <c r="R277" s="21">
        <f t="shared" si="222"/>
        <v>3.1965837282780414E-2</v>
      </c>
      <c r="S277" s="21">
        <f t="shared" si="223"/>
        <v>3.4154012482185858E-2</v>
      </c>
      <c r="T277" s="21">
        <f t="shared" si="224"/>
        <v>3.2650353773584904E-2</v>
      </c>
      <c r="U277" s="21">
        <f t="shared" si="225"/>
        <v>3.1890220332431392E-2</v>
      </c>
      <c r="V277" s="21">
        <f t="shared" si="226"/>
        <v>3.3952730621207475E-2</v>
      </c>
      <c r="W277" s="21">
        <f t="shared" si="227"/>
        <v>3.2865722060617435E-2</v>
      </c>
      <c r="X277" s="21">
        <f t="shared" si="228"/>
        <v>3.4426865739789515E-2</v>
      </c>
      <c r="Y277" s="21">
        <f t="shared" si="229"/>
        <v>3.1917047167052792E-2</v>
      </c>
      <c r="Z277" s="36" t="s">
        <v>43</v>
      </c>
      <c r="AA277" s="32" t="s">
        <v>230</v>
      </c>
      <c r="AB277" s="4" t="s">
        <v>15</v>
      </c>
      <c r="AC277" s="4" t="s">
        <v>202</v>
      </c>
    </row>
    <row r="278" spans="1:29" ht="31.5" hidden="1">
      <c r="A278" t="s">
        <v>351</v>
      </c>
      <c r="B278" s="4" t="str">
        <f t="shared" ca="1" si="209"/>
        <v>Бельгия</v>
      </c>
      <c r="C278" s="5" t="s">
        <v>5</v>
      </c>
      <c r="D278" s="3" t="s">
        <v>6</v>
      </c>
      <c r="E278" s="4" t="str">
        <f t="shared" ca="1" si="210"/>
        <v xml:space="preserve">I Транспорт, складское хозяйство и связь </v>
      </c>
      <c r="F278" s="14">
        <v>296.10000000000002</v>
      </c>
      <c r="G278" s="14">
        <v>317.7</v>
      </c>
      <c r="H278" s="14">
        <v>325.5</v>
      </c>
      <c r="I278" s="14">
        <v>313.39999999999998</v>
      </c>
      <c r="J278" s="14">
        <v>311.7</v>
      </c>
      <c r="K278" s="14">
        <v>313.3</v>
      </c>
      <c r="L278" s="14">
        <v>313.5</v>
      </c>
      <c r="M278" s="14">
        <v>320</v>
      </c>
      <c r="N278" s="14">
        <v>316.10000000000002</v>
      </c>
      <c r="O278" s="14">
        <v>331.8</v>
      </c>
      <c r="P278" s="21">
        <f t="shared" si="220"/>
        <v>7.3897526766328089E-2</v>
      </c>
      <c r="Q278" s="21">
        <f t="shared" si="221"/>
        <v>7.7635501686134603E-2</v>
      </c>
      <c r="R278" s="21">
        <f t="shared" si="222"/>
        <v>8.034656398104266E-2</v>
      </c>
      <c r="S278" s="21">
        <f t="shared" si="223"/>
        <v>7.700624109292839E-2</v>
      </c>
      <c r="T278" s="21">
        <f t="shared" si="224"/>
        <v>7.6577240566037735E-2</v>
      </c>
      <c r="U278" s="21">
        <f t="shared" si="225"/>
        <v>7.5690954773869348E-2</v>
      </c>
      <c r="V278" s="21">
        <f t="shared" si="226"/>
        <v>7.4020730526763154E-2</v>
      </c>
      <c r="W278" s="21">
        <f t="shared" si="227"/>
        <v>7.5068030402552305E-2</v>
      </c>
      <c r="X278" s="21">
        <f t="shared" si="228"/>
        <v>7.2164007031481861E-2</v>
      </c>
      <c r="Y278" s="21">
        <f t="shared" si="229"/>
        <v>7.4630558492093851E-2</v>
      </c>
      <c r="Z278" s="36" t="s">
        <v>43</v>
      </c>
      <c r="AA278" s="32" t="s">
        <v>230</v>
      </c>
      <c r="AB278" s="4" t="s">
        <v>16</v>
      </c>
      <c r="AC278" s="4" t="s">
        <v>204</v>
      </c>
    </row>
    <row r="279" spans="1:29" ht="15.75" hidden="1">
      <c r="A279" t="s">
        <v>351</v>
      </c>
      <c r="B279" s="4" t="str">
        <f t="shared" ca="1" si="209"/>
        <v>Бельгия</v>
      </c>
      <c r="C279" s="5" t="s">
        <v>5</v>
      </c>
      <c r="D279" s="3" t="s">
        <v>6</v>
      </c>
      <c r="E279" s="4" t="str">
        <f t="shared" ca="1" si="210"/>
        <v>J Финансовое посредничество</v>
      </c>
      <c r="F279" s="13">
        <v>154.91252</v>
      </c>
      <c r="G279" s="13">
        <v>158.07400000000001</v>
      </c>
      <c r="H279" s="14">
        <v>161.30000000000001</v>
      </c>
      <c r="I279" s="14">
        <v>156.9</v>
      </c>
      <c r="J279" s="14">
        <v>154.5</v>
      </c>
      <c r="K279" s="14">
        <v>152.30000000000001</v>
      </c>
      <c r="L279" s="14">
        <v>162</v>
      </c>
      <c r="M279" s="14">
        <v>155.6</v>
      </c>
      <c r="N279" s="14">
        <v>162.6</v>
      </c>
      <c r="O279" s="14">
        <v>175.7</v>
      </c>
      <c r="P279" s="17">
        <f t="shared" si="220"/>
        <v>3.8661439017694477E-2</v>
      </c>
      <c r="Q279" s="17">
        <f t="shared" si="221"/>
        <v>3.8628121792678757E-2</v>
      </c>
      <c r="R279" s="21">
        <f t="shared" si="222"/>
        <v>3.9815363349131126E-2</v>
      </c>
      <c r="S279" s="21">
        <f t="shared" si="223"/>
        <v>3.8552263010467346E-2</v>
      </c>
      <c r="T279" s="21">
        <f t="shared" si="224"/>
        <v>3.7956957547169809E-2</v>
      </c>
      <c r="U279" s="21">
        <f t="shared" si="225"/>
        <v>3.6794549671434099E-2</v>
      </c>
      <c r="V279" s="21">
        <f t="shared" si="226"/>
        <v>3.8249946875073784E-2</v>
      </c>
      <c r="W279" s="21">
        <f t="shared" si="227"/>
        <v>3.6501829783241062E-2</v>
      </c>
      <c r="X279" s="21">
        <f t="shared" si="228"/>
        <v>3.7120745154441477E-2</v>
      </c>
      <c r="Y279" s="21">
        <f t="shared" si="229"/>
        <v>3.9519557344969522E-2</v>
      </c>
      <c r="Z279" s="36" t="s">
        <v>43</v>
      </c>
      <c r="AA279" s="32" t="s">
        <v>230</v>
      </c>
      <c r="AB279" s="4" t="s">
        <v>17</v>
      </c>
      <c r="AC279" s="4" t="s">
        <v>205</v>
      </c>
    </row>
    <row r="280" spans="1:29" ht="15.75" hidden="1">
      <c r="A280" t="s">
        <v>351</v>
      </c>
      <c r="B280" s="4" t="str">
        <f t="shared" ca="1" si="209"/>
        <v>Бельгия</v>
      </c>
      <c r="C280" s="5" t="s">
        <v>5</v>
      </c>
      <c r="D280" s="3" t="s">
        <v>6</v>
      </c>
      <c r="E280" s="4" t="str">
        <f t="shared" ca="1" si="210"/>
        <v xml:space="preserve">J-K </v>
      </c>
      <c r="F280" s="14">
        <v>465.4</v>
      </c>
      <c r="G280" s="15">
        <v>465.4</v>
      </c>
      <c r="H280" s="15">
        <v>465.4</v>
      </c>
      <c r="I280" s="15">
        <v>465.4</v>
      </c>
      <c r="J280" s="15">
        <v>465.4</v>
      </c>
      <c r="K280" s="15">
        <v>465.4</v>
      </c>
      <c r="L280" s="15">
        <v>465.4</v>
      </c>
      <c r="M280" s="15">
        <v>465.4</v>
      </c>
      <c r="N280" s="15">
        <v>465.4</v>
      </c>
      <c r="O280" s="15">
        <v>465.4</v>
      </c>
      <c r="P280" s="21">
        <f t="shared" si="220"/>
        <v>0.11614964186777807</v>
      </c>
      <c r="Q280" s="22">
        <f t="shared" si="221"/>
        <v>0.11372855676653144</v>
      </c>
      <c r="R280" s="22">
        <f t="shared" si="222"/>
        <v>0.11487954186413903</v>
      </c>
      <c r="S280" s="22">
        <f t="shared" si="223"/>
        <v>0.11435451373531867</v>
      </c>
      <c r="T280" s="22">
        <f t="shared" si="224"/>
        <v>0.11433765723270439</v>
      </c>
      <c r="U280" s="22">
        <f t="shared" si="225"/>
        <v>0.11243718592964824</v>
      </c>
      <c r="V280" s="22">
        <f t="shared" si="226"/>
        <v>0.10988595849172431</v>
      </c>
      <c r="W280" s="22">
        <f t="shared" si="227"/>
        <v>0.10917706671671201</v>
      </c>
      <c r="X280" s="22">
        <f t="shared" si="228"/>
        <v>0.10624843047279865</v>
      </c>
      <c r="Y280" s="22">
        <f t="shared" si="229"/>
        <v>0.10468071706516116</v>
      </c>
      <c r="Z280" s="36" t="s">
        <v>43</v>
      </c>
      <c r="AA280" s="32" t="s">
        <v>230</v>
      </c>
      <c r="AB280" s="4" t="s">
        <v>27</v>
      </c>
      <c r="AC280" s="4" t="s">
        <v>27</v>
      </c>
    </row>
    <row r="281" spans="1:29" ht="31.5" hidden="1">
      <c r="A281" t="s">
        <v>351</v>
      </c>
      <c r="B281" s="4" t="str">
        <f t="shared" ca="1" si="209"/>
        <v>Бельгия</v>
      </c>
      <c r="C281" s="5" t="s">
        <v>5</v>
      </c>
      <c r="D281" s="3" t="s">
        <v>6</v>
      </c>
      <c r="E281" s="4" t="str">
        <f t="shared" ca="1" si="210"/>
        <v>K Недвижимость, аренда и деловая активность</v>
      </c>
      <c r="F281" s="13">
        <v>344.20735999999994</v>
      </c>
      <c r="G281" s="13">
        <v>351.23199999999997</v>
      </c>
      <c r="H281" s="14">
        <v>358.4</v>
      </c>
      <c r="I281" s="14">
        <v>369.7</v>
      </c>
      <c r="J281" s="14">
        <v>382.4</v>
      </c>
      <c r="K281" s="14">
        <v>378.7</v>
      </c>
      <c r="L281" s="14">
        <v>368.8</v>
      </c>
      <c r="M281" s="14">
        <v>404.4</v>
      </c>
      <c r="N281" s="14">
        <v>414</v>
      </c>
      <c r="O281" s="14">
        <v>417.9</v>
      </c>
      <c r="P281" s="17">
        <f t="shared" si="220"/>
        <v>8.5903656193066946E-2</v>
      </c>
      <c r="Q281" s="17">
        <f t="shared" si="221"/>
        <v>8.5829627095449876E-2</v>
      </c>
      <c r="R281" s="21">
        <f t="shared" si="222"/>
        <v>8.8467614533965247E-2</v>
      </c>
      <c r="S281" s="21">
        <f t="shared" si="223"/>
        <v>9.0839844709813738E-2</v>
      </c>
      <c r="T281" s="21">
        <f t="shared" si="224"/>
        <v>9.3946540880503138E-2</v>
      </c>
      <c r="U281" s="21">
        <f t="shared" si="225"/>
        <v>9.1491109393119441E-2</v>
      </c>
      <c r="V281" s="21">
        <f t="shared" si="226"/>
        <v>8.7077656836587719E-2</v>
      </c>
      <c r="W281" s="21">
        <f t="shared" si="227"/>
        <v>9.4867223421225472E-2</v>
      </c>
      <c r="X281" s="21">
        <f t="shared" si="228"/>
        <v>9.4514074378467219E-2</v>
      </c>
      <c r="Y281" s="21">
        <f t="shared" si="229"/>
        <v>9.3996716075485279E-2</v>
      </c>
      <c r="Z281" s="36" t="s">
        <v>43</v>
      </c>
      <c r="AA281" s="32" t="s">
        <v>230</v>
      </c>
      <c r="AB281" s="4" t="s">
        <v>18</v>
      </c>
      <c r="AC281" s="4" t="s">
        <v>206</v>
      </c>
    </row>
    <row r="282" spans="1:29" ht="47.25" hidden="1">
      <c r="A282" t="s">
        <v>351</v>
      </c>
      <c r="B282" s="4" t="str">
        <f t="shared" ca="1" si="209"/>
        <v>Бельгия</v>
      </c>
      <c r="C282" s="5" t="s">
        <v>5</v>
      </c>
      <c r="D282" s="3" t="s">
        <v>6</v>
      </c>
      <c r="E282" s="4" t="str">
        <f t="shared" ca="1" si="210"/>
        <v>L Государственное управление и оборона; обязательное соц.страхование</v>
      </c>
      <c r="F282" s="13">
        <v>376.95699999999999</v>
      </c>
      <c r="G282" s="13">
        <v>384.65</v>
      </c>
      <c r="H282" s="14">
        <v>392.5</v>
      </c>
      <c r="I282" s="14">
        <v>395.1</v>
      </c>
      <c r="J282" s="14">
        <v>397.1</v>
      </c>
      <c r="K282" s="14">
        <v>419.4</v>
      </c>
      <c r="L282" s="14">
        <v>419.8</v>
      </c>
      <c r="M282" s="14">
        <v>422.1</v>
      </c>
      <c r="N282" s="14">
        <v>431.7</v>
      </c>
      <c r="O282" s="14">
        <v>436.9</v>
      </c>
      <c r="P282" s="17">
        <f t="shared" si="220"/>
        <v>9.4076967231525616E-2</v>
      </c>
      <c r="Q282" s="17">
        <f t="shared" si="221"/>
        <v>9.3995894628806018E-2</v>
      </c>
      <c r="R282" s="21">
        <f t="shared" si="222"/>
        <v>9.6884873617693532E-2</v>
      </c>
      <c r="S282" s="21">
        <f t="shared" si="223"/>
        <v>9.7080937638213183E-2</v>
      </c>
      <c r="T282" s="21">
        <f t="shared" si="224"/>
        <v>9.7557979559748431E-2</v>
      </c>
      <c r="U282" s="21">
        <f t="shared" si="225"/>
        <v>0.10132392732895246</v>
      </c>
      <c r="V282" s="21">
        <f t="shared" si="226"/>
        <v>9.911930677874059E-2</v>
      </c>
      <c r="W282" s="21">
        <f t="shared" si="227"/>
        <v>9.9019423852866661E-2</v>
      </c>
      <c r="X282" s="21">
        <f t="shared" si="228"/>
        <v>9.8554893500445162E-2</v>
      </c>
      <c r="Y282" s="21">
        <f t="shared" si="229"/>
        <v>9.8270316471355632E-2</v>
      </c>
      <c r="Z282" s="36" t="s">
        <v>43</v>
      </c>
      <c r="AA282" s="32" t="s">
        <v>230</v>
      </c>
      <c r="AB282" s="4" t="s">
        <v>19</v>
      </c>
      <c r="AC282" s="4" t="s">
        <v>215</v>
      </c>
    </row>
    <row r="283" spans="1:29" ht="15.75" hidden="1">
      <c r="A283" t="s">
        <v>351</v>
      </c>
      <c r="B283" s="4" t="str">
        <f t="shared" ca="1" si="209"/>
        <v>Бельгия</v>
      </c>
      <c r="C283" s="5" t="s">
        <v>5</v>
      </c>
      <c r="D283" s="3" t="s">
        <v>6</v>
      </c>
      <c r="E283" s="4" t="str">
        <f t="shared" ca="1" si="210"/>
        <v xml:space="preserve">L-O </v>
      </c>
      <c r="F283" s="14">
        <v>1331.9</v>
      </c>
      <c r="G283" s="15">
        <v>1331.9</v>
      </c>
      <c r="H283" s="15">
        <v>1331.9</v>
      </c>
      <c r="I283" s="15">
        <v>1331.9</v>
      </c>
      <c r="J283" s="15">
        <v>1331.9</v>
      </c>
      <c r="K283" s="15">
        <v>1331.9</v>
      </c>
      <c r="L283" s="15">
        <v>1331.9</v>
      </c>
      <c r="M283" s="15">
        <v>1331.9</v>
      </c>
      <c r="N283" s="15">
        <v>1331.9</v>
      </c>
      <c r="O283" s="15">
        <v>1331.9</v>
      </c>
      <c r="P283" s="21">
        <f t="shared" si="220"/>
        <v>0.33240160722753254</v>
      </c>
      <c r="Q283" s="22">
        <f t="shared" si="221"/>
        <v>0.32547285078930654</v>
      </c>
      <c r="R283" s="22">
        <f t="shared" si="222"/>
        <v>0.32876678515007901</v>
      </c>
      <c r="S283" s="22">
        <f t="shared" si="223"/>
        <v>0.32726423902894491</v>
      </c>
      <c r="T283" s="22">
        <f t="shared" si="224"/>
        <v>0.32721599842767296</v>
      </c>
      <c r="U283" s="22">
        <f t="shared" si="225"/>
        <v>0.32177715500579823</v>
      </c>
      <c r="V283" s="22">
        <f t="shared" si="226"/>
        <v>0.31447595211673318</v>
      </c>
      <c r="W283" s="22">
        <f t="shared" si="227"/>
        <v>0.31244721779112322</v>
      </c>
      <c r="X283" s="22">
        <f t="shared" si="228"/>
        <v>0.3040659315571993</v>
      </c>
      <c r="Y283" s="22">
        <f t="shared" si="229"/>
        <v>0.29957938775051174</v>
      </c>
      <c r="Z283" s="36" t="s">
        <v>43</v>
      </c>
      <c r="AA283" s="32" t="s">
        <v>230</v>
      </c>
      <c r="AB283" s="4" t="s">
        <v>44</v>
      </c>
      <c r="AC283" s="4" t="s">
        <v>44</v>
      </c>
    </row>
    <row r="284" spans="1:29" ht="15.75" hidden="1">
      <c r="A284" t="s">
        <v>351</v>
      </c>
      <c r="B284" s="4" t="str">
        <f t="shared" ca="1" si="209"/>
        <v>Бельгия</v>
      </c>
      <c r="C284" s="5" t="s">
        <v>5</v>
      </c>
      <c r="D284" s="3" t="s">
        <v>6</v>
      </c>
      <c r="E284" s="4" t="str">
        <f t="shared" ca="1" si="210"/>
        <v>M Образование</v>
      </c>
      <c r="F284" s="13">
        <v>334.60335999999995</v>
      </c>
      <c r="G284" s="13">
        <v>341.43199999999996</v>
      </c>
      <c r="H284" s="14">
        <v>348.4</v>
      </c>
      <c r="I284" s="14">
        <v>339.1</v>
      </c>
      <c r="J284" s="14">
        <v>351</v>
      </c>
      <c r="K284" s="14">
        <v>371.3</v>
      </c>
      <c r="L284" s="14">
        <v>389.5</v>
      </c>
      <c r="M284" s="14">
        <v>375.6</v>
      </c>
      <c r="N284" s="14">
        <v>378.5</v>
      </c>
      <c r="O284" s="14">
        <v>375.6</v>
      </c>
      <c r="P284" s="17">
        <f t="shared" si="220"/>
        <v>8.3506790785894319E-2</v>
      </c>
      <c r="Q284" s="17">
        <f t="shared" si="221"/>
        <v>8.3434827232295575E-2</v>
      </c>
      <c r="R284" s="21">
        <f t="shared" si="222"/>
        <v>8.599921011058452E-2</v>
      </c>
      <c r="S284" s="21">
        <f t="shared" si="223"/>
        <v>8.332104771733255E-2</v>
      </c>
      <c r="T284" s="21">
        <f t="shared" si="224"/>
        <v>8.623231132075472E-2</v>
      </c>
      <c r="U284" s="21">
        <f t="shared" si="225"/>
        <v>8.9703324313877078E-2</v>
      </c>
      <c r="V284" s="21">
        <f t="shared" si="226"/>
        <v>9.1965150048402708E-2</v>
      </c>
      <c r="W284" s="21">
        <f t="shared" si="227"/>
        <v>8.811110068499578E-2</v>
      </c>
      <c r="X284" s="21">
        <f t="shared" si="228"/>
        <v>8.6409606647946488E-2</v>
      </c>
      <c r="Y284" s="21">
        <f t="shared" si="229"/>
        <v>8.4482332036258143E-2</v>
      </c>
      <c r="Z284" s="36" t="s">
        <v>43</v>
      </c>
      <c r="AA284" s="32" t="s">
        <v>230</v>
      </c>
      <c r="AB284" s="4" t="s">
        <v>20</v>
      </c>
      <c r="AC284" s="4" t="s">
        <v>207</v>
      </c>
    </row>
    <row r="285" spans="1:29" ht="31.5" hidden="1">
      <c r="A285" t="s">
        <v>351</v>
      </c>
      <c r="B285" s="4" t="str">
        <f t="shared" ca="1" si="209"/>
        <v>Бельгия</v>
      </c>
      <c r="C285" s="5" t="s">
        <v>5</v>
      </c>
      <c r="D285" s="3" t="s">
        <v>6</v>
      </c>
      <c r="E285" s="4" t="str">
        <f t="shared" ca="1" si="210"/>
        <v>N Здравоохранение и социальная работа</v>
      </c>
      <c r="F285" s="13">
        <v>451.58008000000001</v>
      </c>
      <c r="G285" s="13">
        <v>460.79599999999999</v>
      </c>
      <c r="H285" s="14">
        <v>470.2</v>
      </c>
      <c r="I285" s="14">
        <v>494.1</v>
      </c>
      <c r="J285" s="14">
        <v>518.6</v>
      </c>
      <c r="K285" s="14">
        <v>508.6</v>
      </c>
      <c r="L285" s="14">
        <v>516.79999999999995</v>
      </c>
      <c r="M285" s="14">
        <v>528.9</v>
      </c>
      <c r="N285" s="14">
        <v>534.70000000000005</v>
      </c>
      <c r="O285" s="14">
        <v>564.1</v>
      </c>
      <c r="P285" s="17">
        <f t="shared" si="220"/>
        <v>0.11270061144525693</v>
      </c>
      <c r="Q285" s="17">
        <f t="shared" si="221"/>
        <v>0.11260348956551489</v>
      </c>
      <c r="R285" s="21">
        <f t="shared" si="222"/>
        <v>0.11606437598736177</v>
      </c>
      <c r="S285" s="21">
        <f t="shared" si="223"/>
        <v>0.12140645731977001</v>
      </c>
      <c r="T285" s="21">
        <f t="shared" si="224"/>
        <v>0.12740762578616352</v>
      </c>
      <c r="U285" s="21">
        <f t="shared" si="225"/>
        <v>0.12287398531117125</v>
      </c>
      <c r="V285" s="21">
        <f t="shared" si="226"/>
        <v>0.12202205274714895</v>
      </c>
      <c r="W285" s="21">
        <f t="shared" si="227"/>
        <v>0.12407337899971849</v>
      </c>
      <c r="X285" s="21">
        <f t="shared" si="228"/>
        <v>0.12206926466223775</v>
      </c>
      <c r="Y285" s="21">
        <f t="shared" si="229"/>
        <v>0.12688094649002454</v>
      </c>
      <c r="Z285" s="36" t="s">
        <v>43</v>
      </c>
      <c r="AA285" s="32" t="s">
        <v>230</v>
      </c>
      <c r="AB285" s="4" t="s">
        <v>21</v>
      </c>
      <c r="AC285" s="4" t="s">
        <v>209</v>
      </c>
    </row>
    <row r="286" spans="1:29" ht="31.5" hidden="1">
      <c r="A286" t="s">
        <v>351</v>
      </c>
      <c r="B286" s="4" t="str">
        <f t="shared" ca="1" si="209"/>
        <v>Бельгия</v>
      </c>
      <c r="C286" s="5" t="s">
        <v>5</v>
      </c>
      <c r="D286" s="3" t="s">
        <v>6</v>
      </c>
      <c r="E286" s="4" t="str">
        <f t="shared" ca="1" si="210"/>
        <v>O Другие коммунальные, социальные и личные виды услуг</v>
      </c>
      <c r="F286" s="13">
        <v>153.76004</v>
      </c>
      <c r="G286" s="13">
        <v>156.898</v>
      </c>
      <c r="H286" s="14">
        <v>160.1</v>
      </c>
      <c r="I286" s="14">
        <v>153.80000000000001</v>
      </c>
      <c r="J286" s="14">
        <v>160.4</v>
      </c>
      <c r="K286" s="14">
        <v>159.5</v>
      </c>
      <c r="L286" s="14">
        <v>170</v>
      </c>
      <c r="M286" s="14">
        <v>172</v>
      </c>
      <c r="N286" s="14">
        <v>185.1</v>
      </c>
      <c r="O286" s="14">
        <v>181.8</v>
      </c>
      <c r="P286" s="17">
        <f t="shared" si="220"/>
        <v>3.8373815168833765E-2</v>
      </c>
      <c r="Q286" s="17">
        <f t="shared" si="221"/>
        <v>3.8340745809100241E-2</v>
      </c>
      <c r="R286" s="21">
        <f t="shared" si="222"/>
        <v>3.9519154818325436E-2</v>
      </c>
      <c r="S286" s="21">
        <f t="shared" si="223"/>
        <v>3.7790554818418594E-2</v>
      </c>
      <c r="T286" s="21">
        <f t="shared" si="224"/>
        <v>3.9406446540880505E-2</v>
      </c>
      <c r="U286" s="21">
        <f t="shared" si="225"/>
        <v>3.8534016235021264E-2</v>
      </c>
      <c r="V286" s="21">
        <f t="shared" si="226"/>
        <v>4.0138833140509526E-2</v>
      </c>
      <c r="W286" s="21">
        <f t="shared" si="227"/>
        <v>4.0349066341371864E-2</v>
      </c>
      <c r="X286" s="21">
        <f t="shared" si="228"/>
        <v>4.2257379631532081E-2</v>
      </c>
      <c r="Y286" s="21">
        <f t="shared" si="229"/>
        <v>4.0891607998380534E-2</v>
      </c>
      <c r="Z286" s="36" t="s">
        <v>43</v>
      </c>
      <c r="AA286" s="32" t="s">
        <v>230</v>
      </c>
      <c r="AB286" s="4" t="s">
        <v>26</v>
      </c>
      <c r="AC286" s="4" t="s">
        <v>217</v>
      </c>
    </row>
    <row r="287" spans="1:29" ht="15.75" hidden="1">
      <c r="A287" t="s">
        <v>351</v>
      </c>
      <c r="B287" s="4" t="str">
        <f t="shared" ca="1" si="209"/>
        <v>Бельгия</v>
      </c>
      <c r="C287" s="5" t="s">
        <v>5</v>
      </c>
      <c r="D287" s="3" t="s">
        <v>6</v>
      </c>
      <c r="E287" s="4" t="str">
        <f t="shared" ca="1" si="210"/>
        <v xml:space="preserve">P-Q </v>
      </c>
      <c r="F287" s="14">
        <v>41.2</v>
      </c>
      <c r="G287" s="15">
        <v>41.2</v>
      </c>
      <c r="H287" s="15">
        <v>41.2</v>
      </c>
      <c r="I287" s="15">
        <v>41.2</v>
      </c>
      <c r="J287" s="15">
        <v>41.2</v>
      </c>
      <c r="K287" s="15">
        <v>41.2</v>
      </c>
      <c r="L287" s="15">
        <v>41.2</v>
      </c>
      <c r="M287" s="15">
        <v>41.2</v>
      </c>
      <c r="N287" s="15">
        <v>41.2</v>
      </c>
      <c r="O287" s="15">
        <v>41.2</v>
      </c>
      <c r="P287" s="21">
        <f t="shared" si="220"/>
        <v>1.0282263096159126E-2</v>
      </c>
      <c r="Q287" s="22">
        <f t="shared" si="221"/>
        <v>1.0067934118567032E-2</v>
      </c>
      <c r="R287" s="22">
        <f t="shared" si="222"/>
        <v>1.0169826224328595E-2</v>
      </c>
      <c r="S287" s="22">
        <f t="shared" si="223"/>
        <v>1.0123347584647894E-2</v>
      </c>
      <c r="T287" s="22">
        <f t="shared" si="224"/>
        <v>1.0121855345911951E-2</v>
      </c>
      <c r="U287" s="22">
        <f t="shared" si="225"/>
        <v>9.9536142249710101E-3</v>
      </c>
      <c r="V287" s="22">
        <f t="shared" si="226"/>
        <v>9.7277642669940743E-3</v>
      </c>
      <c r="W287" s="22">
        <f t="shared" si="227"/>
        <v>9.6650089143286103E-3</v>
      </c>
      <c r="X287" s="22">
        <f t="shared" si="228"/>
        <v>9.405748464717029E-3</v>
      </c>
      <c r="Y287" s="22">
        <f t="shared" si="229"/>
        <v>9.2669650689399235E-3</v>
      </c>
      <c r="Z287" s="36" t="s">
        <v>43</v>
      </c>
      <c r="AA287" s="32" t="s">
        <v>230</v>
      </c>
      <c r="AB287" s="4" t="s">
        <v>45</v>
      </c>
      <c r="AC287" s="4" t="s">
        <v>45</v>
      </c>
    </row>
    <row r="288" spans="1:29" ht="31.5" hidden="1">
      <c r="A288" t="s">
        <v>351</v>
      </c>
      <c r="B288" s="4" t="str">
        <f t="shared" ca="1" si="209"/>
        <v>Бельгия</v>
      </c>
      <c r="C288" s="5" t="s">
        <v>5</v>
      </c>
      <c r="D288" s="3" t="s">
        <v>6</v>
      </c>
      <c r="E288" s="4" t="str">
        <f t="shared" ca="1" si="210"/>
        <v>Q Организации и органы вне пределов территории</v>
      </c>
      <c r="F288" s="13">
        <v>18.343640000000001</v>
      </c>
      <c r="G288" s="13">
        <v>18.718</v>
      </c>
      <c r="H288" s="14">
        <v>19.100000000000001</v>
      </c>
      <c r="I288" s="14">
        <v>11.2</v>
      </c>
      <c r="J288" s="14">
        <v>8.6999999999999993</v>
      </c>
      <c r="K288" s="14">
        <v>13.3</v>
      </c>
      <c r="L288" s="14">
        <v>31.3</v>
      </c>
      <c r="M288" s="14">
        <v>24.8</v>
      </c>
      <c r="N288" s="14">
        <v>32.700000000000003</v>
      </c>
      <c r="O288" s="14">
        <v>30.7</v>
      </c>
      <c r="P288" s="17">
        <f t="shared" si="220"/>
        <v>4.5780129276997176E-3</v>
      </c>
      <c r="Q288" s="17">
        <f t="shared" si="221"/>
        <v>4.5740677386247007E-3</v>
      </c>
      <c r="R288" s="21">
        <f t="shared" si="222"/>
        <v>4.7146524486571884E-3</v>
      </c>
      <c r="S288" s="21">
        <f t="shared" si="223"/>
        <v>2.7519779841761261E-3</v>
      </c>
      <c r="T288" s="21">
        <f t="shared" si="224"/>
        <v>2.1373820754716981E-3</v>
      </c>
      <c r="U288" s="21">
        <f t="shared" si="225"/>
        <v>3.2131812910707385E-3</v>
      </c>
      <c r="V288" s="21">
        <f t="shared" si="226"/>
        <v>7.3902675135173422E-3</v>
      </c>
      <c r="W288" s="21">
        <f t="shared" si="227"/>
        <v>5.8177723561978045E-3</v>
      </c>
      <c r="X288" s="21">
        <f t="shared" si="228"/>
        <v>7.4652421067050202E-3</v>
      </c>
      <c r="Y288" s="21">
        <f t="shared" si="229"/>
        <v>6.905238534379991E-3</v>
      </c>
      <c r="Z288" s="36" t="s">
        <v>43</v>
      </c>
      <c r="AA288" s="32" t="s">
        <v>230</v>
      </c>
      <c r="AB288" s="4" t="s">
        <v>22</v>
      </c>
      <c r="AC288" s="4" t="s">
        <v>211</v>
      </c>
    </row>
    <row r="289" spans="1:29" ht="15.75" hidden="1">
      <c r="A289" t="s">
        <v>349</v>
      </c>
      <c r="B289" s="4" t="str">
        <f t="shared" ca="1" si="209"/>
        <v>Белиз</v>
      </c>
      <c r="C289" s="2" t="s">
        <v>25</v>
      </c>
      <c r="D289" s="3" t="s">
        <v>6</v>
      </c>
      <c r="E289" s="4" t="str">
        <f t="shared" ca="1" si="210"/>
        <v xml:space="preserve">Итого </v>
      </c>
      <c r="F289" s="14">
        <v>77.754999999999995</v>
      </c>
      <c r="G289" s="15">
        <v>76.1999</v>
      </c>
      <c r="H289" s="15">
        <v>74.675901999999994</v>
      </c>
      <c r="I289" s="15">
        <v>73.182383959999996</v>
      </c>
      <c r="J289" s="15">
        <v>71.718736280799988</v>
      </c>
      <c r="K289" s="15">
        <v>70.284361555183992</v>
      </c>
      <c r="L289" s="14">
        <v>98.588999999999999</v>
      </c>
      <c r="M289" s="15">
        <v>96.617220000000003</v>
      </c>
      <c r="N289" s="15">
        <v>94.684875599999998</v>
      </c>
      <c r="O289" s="15">
        <v>92.791178087999995</v>
      </c>
      <c r="P289" s="21">
        <f t="shared" ref="P289:Y289" si="230">F289/F$289</f>
        <v>1</v>
      </c>
      <c r="Q289" s="22">
        <f t="shared" si="230"/>
        <v>1</v>
      </c>
      <c r="R289" s="22">
        <f t="shared" si="230"/>
        <v>1</v>
      </c>
      <c r="S289" s="22">
        <f t="shared" si="230"/>
        <v>1</v>
      </c>
      <c r="T289" s="22">
        <f t="shared" si="230"/>
        <v>1</v>
      </c>
      <c r="U289" s="22">
        <f t="shared" si="230"/>
        <v>1</v>
      </c>
      <c r="V289" s="21">
        <f t="shared" si="230"/>
        <v>1</v>
      </c>
      <c r="W289" s="22">
        <f t="shared" si="230"/>
        <v>1</v>
      </c>
      <c r="X289" s="22">
        <f t="shared" si="230"/>
        <v>1</v>
      </c>
      <c r="Y289" s="22">
        <f t="shared" si="230"/>
        <v>1</v>
      </c>
      <c r="Z289" s="2" t="s">
        <v>46</v>
      </c>
      <c r="AA289" s="32" t="s">
        <v>231</v>
      </c>
      <c r="AB289" s="4" t="s">
        <v>7</v>
      </c>
      <c r="AC289" s="4" t="s">
        <v>214</v>
      </c>
    </row>
    <row r="290" spans="1:29" ht="15.75" hidden="1">
      <c r="A290" t="s">
        <v>349</v>
      </c>
      <c r="B290" s="4" t="str">
        <f t="shared" ca="1" si="209"/>
        <v>Белиз</v>
      </c>
      <c r="C290" s="5" t="s">
        <v>25</v>
      </c>
      <c r="D290" s="6" t="s">
        <v>6</v>
      </c>
      <c r="E290" s="4" t="str">
        <f t="shared" ca="1" si="210"/>
        <v xml:space="preserve">A-B </v>
      </c>
      <c r="F290" s="14">
        <v>21.36</v>
      </c>
      <c r="G290" s="15">
        <v>20.9328</v>
      </c>
      <c r="H290" s="15">
        <v>20.514143999999998</v>
      </c>
      <c r="I290" s="15">
        <v>20.473115711999998</v>
      </c>
      <c r="J290" s="15">
        <v>20.473115711999998</v>
      </c>
      <c r="K290" s="15">
        <v>20.473115711999998</v>
      </c>
      <c r="L290" s="14">
        <v>0</v>
      </c>
      <c r="M290" s="15">
        <v>0</v>
      </c>
      <c r="N290" s="15">
        <v>0</v>
      </c>
      <c r="O290" s="15">
        <v>0</v>
      </c>
      <c r="P290" s="21">
        <f t="shared" ref="P290:P309" si="231">F290/F$289</f>
        <v>0.27470902192785029</v>
      </c>
      <c r="Q290" s="22">
        <f t="shared" ref="Q290:Q309" si="232">G290/G$289</f>
        <v>0.27470902192785029</v>
      </c>
      <c r="R290" s="22">
        <f t="shared" ref="R290:R309" si="233">H290/H$289</f>
        <v>0.27470902192785029</v>
      </c>
      <c r="S290" s="22">
        <f t="shared" ref="S290:S309" si="234">I290/I$289</f>
        <v>0.27975469784081081</v>
      </c>
      <c r="T290" s="22">
        <f t="shared" ref="T290:T309" si="235">J290/J$289</f>
        <v>0.28546397738858248</v>
      </c>
      <c r="U290" s="22">
        <f t="shared" ref="U290:U309" si="236">K290/K$289</f>
        <v>0.29128977284549235</v>
      </c>
      <c r="V290" s="21">
        <f t="shared" ref="V290:V309" si="237">L290/L$289</f>
        <v>0</v>
      </c>
      <c r="W290" s="22">
        <f t="shared" ref="W290:W309" si="238">M290/M$289</f>
        <v>0</v>
      </c>
      <c r="X290" s="22">
        <f t="shared" ref="X290:X309" si="239">N290/N$289</f>
        <v>0</v>
      </c>
      <c r="Y290" s="22">
        <f t="shared" ref="Y290:Y309" si="240">O290/O$289</f>
        <v>0</v>
      </c>
      <c r="Z290" s="5" t="s">
        <v>46</v>
      </c>
      <c r="AA290" s="32" t="s">
        <v>231</v>
      </c>
      <c r="AB290" s="4" t="s">
        <v>38</v>
      </c>
      <c r="AC290" s="4" t="s">
        <v>38</v>
      </c>
    </row>
    <row r="291" spans="1:29" ht="31.5" hidden="1">
      <c r="A291" t="s">
        <v>349</v>
      </c>
      <c r="B291" s="4" t="str">
        <f t="shared" ca="1" si="209"/>
        <v>Белиз</v>
      </c>
      <c r="C291" s="5" t="s">
        <v>25</v>
      </c>
      <c r="D291" s="6" t="s">
        <v>6</v>
      </c>
      <c r="E291" s="4" t="str">
        <f t="shared" ca="1" si="210"/>
        <v xml:space="preserve">A Сельское, лесное и охотничье хоз-во </v>
      </c>
      <c r="F291" s="14">
        <v>0</v>
      </c>
      <c r="G291" s="13">
        <v>15.780649270534397</v>
      </c>
      <c r="H291" s="13">
        <v>16.102703337279998</v>
      </c>
      <c r="I291" s="13">
        <v>16.431329935999997</v>
      </c>
      <c r="J291" s="13">
        <v>16.766663199999996</v>
      </c>
      <c r="K291" s="13">
        <v>17.108839999999997</v>
      </c>
      <c r="L291" s="14">
        <v>17.457999999999998</v>
      </c>
      <c r="M291" s="15">
        <v>17.457999999999998</v>
      </c>
      <c r="N291" s="15">
        <v>17.457999999999998</v>
      </c>
      <c r="O291" s="15">
        <v>17.457999999999998</v>
      </c>
      <c r="P291" s="21">
        <f t="shared" si="231"/>
        <v>0</v>
      </c>
      <c r="Q291" s="17">
        <f t="shared" si="232"/>
        <v>0.20709540656266473</v>
      </c>
      <c r="R291" s="17">
        <f t="shared" si="233"/>
        <v>0.21563453411356182</v>
      </c>
      <c r="S291" s="17">
        <f t="shared" si="234"/>
        <v>0.22452575397080571</v>
      </c>
      <c r="T291" s="17">
        <f t="shared" si="235"/>
        <v>0.23378358389296722</v>
      </c>
      <c r="U291" s="17">
        <f t="shared" si="236"/>
        <v>0.24342314024673806</v>
      </c>
      <c r="V291" s="21">
        <f t="shared" si="237"/>
        <v>0.17707857874610755</v>
      </c>
      <c r="W291" s="22">
        <f t="shared" si="238"/>
        <v>0.18069242729194648</v>
      </c>
      <c r="X291" s="22">
        <f t="shared" si="239"/>
        <v>0.18438002784892499</v>
      </c>
      <c r="Y291" s="22">
        <f t="shared" si="240"/>
        <v>0.18814288556012757</v>
      </c>
      <c r="Z291" s="5" t="s">
        <v>46</v>
      </c>
      <c r="AA291" s="32" t="s">
        <v>231</v>
      </c>
      <c r="AB291" s="4" t="s">
        <v>8</v>
      </c>
      <c r="AC291" s="4" t="s">
        <v>193</v>
      </c>
    </row>
    <row r="292" spans="1:29" ht="15.75" hidden="1">
      <c r="A292" t="s">
        <v>349</v>
      </c>
      <c r="B292" s="4" t="str">
        <f t="shared" ca="1" si="209"/>
        <v>Белиз</v>
      </c>
      <c r="C292" s="5" t="s">
        <v>25</v>
      </c>
      <c r="D292" s="6" t="s">
        <v>6</v>
      </c>
      <c r="E292" s="4" t="str">
        <f t="shared" ca="1" si="210"/>
        <v>B Рыбное хоз-во</v>
      </c>
      <c r="F292" s="14">
        <v>0</v>
      </c>
      <c r="G292" s="13">
        <v>1.6198260678655998</v>
      </c>
      <c r="H292" s="13">
        <v>1.6528837427199998</v>
      </c>
      <c r="I292" s="13">
        <v>1.6866160639999999</v>
      </c>
      <c r="J292" s="13">
        <v>1.7210367999999998</v>
      </c>
      <c r="K292" s="13">
        <v>1.7561599999999999</v>
      </c>
      <c r="L292" s="14">
        <v>1.792</v>
      </c>
      <c r="M292" s="15">
        <v>1.792</v>
      </c>
      <c r="N292" s="15">
        <v>1.792</v>
      </c>
      <c r="O292" s="15">
        <v>1.792</v>
      </c>
      <c r="P292" s="21">
        <f t="shared" si="231"/>
        <v>0</v>
      </c>
      <c r="Q292" s="17">
        <f t="shared" si="232"/>
        <v>2.1257587842839685E-2</v>
      </c>
      <c r="R292" s="17">
        <f t="shared" si="233"/>
        <v>2.2134098128737702E-2</v>
      </c>
      <c r="S292" s="17">
        <f t="shared" si="234"/>
        <v>2.3046749405182945E-2</v>
      </c>
      <c r="T292" s="17">
        <f t="shared" si="235"/>
        <v>2.3997031867120936E-2</v>
      </c>
      <c r="U292" s="17">
        <f t="shared" si="236"/>
        <v>2.4986497154436627E-2</v>
      </c>
      <c r="V292" s="21">
        <f t="shared" si="237"/>
        <v>1.817646999158121E-2</v>
      </c>
      <c r="W292" s="22">
        <f t="shared" si="238"/>
        <v>1.8547418358756337E-2</v>
      </c>
      <c r="X292" s="22">
        <f t="shared" si="239"/>
        <v>1.8925937100771773E-2</v>
      </c>
      <c r="Y292" s="22">
        <f t="shared" si="240"/>
        <v>1.9312180715073238E-2</v>
      </c>
      <c r="Z292" s="5" t="s">
        <v>46</v>
      </c>
      <c r="AA292" s="32" t="s">
        <v>231</v>
      </c>
      <c r="AB292" s="4" t="s">
        <v>9</v>
      </c>
      <c r="AC292" s="4" t="s">
        <v>195</v>
      </c>
    </row>
    <row r="293" spans="1:29" ht="15.75" hidden="1">
      <c r="A293" t="s">
        <v>349</v>
      </c>
      <c r="B293" s="4" t="str">
        <f t="shared" ca="1" si="209"/>
        <v>Белиз</v>
      </c>
      <c r="C293" s="5" t="s">
        <v>25</v>
      </c>
      <c r="D293" s="6" t="s">
        <v>6</v>
      </c>
      <c r="E293" s="4" t="str">
        <f t="shared" ca="1" si="210"/>
        <v xml:space="preserve">C Добыча полезных ископаемых </v>
      </c>
      <c r="F293" s="14">
        <v>0.3</v>
      </c>
      <c r="G293" s="15">
        <v>0.29399999999999998</v>
      </c>
      <c r="H293" s="15">
        <v>0.28811999999999999</v>
      </c>
      <c r="I293" s="15">
        <v>0.28754375999999998</v>
      </c>
      <c r="J293" s="15">
        <v>0.28754375999999998</v>
      </c>
      <c r="K293" s="15">
        <v>0.28754375999999998</v>
      </c>
      <c r="L293" s="14">
        <v>0.21099999999999999</v>
      </c>
      <c r="M293" s="15">
        <v>0.21099999999999999</v>
      </c>
      <c r="N293" s="15">
        <v>0.21099999999999999</v>
      </c>
      <c r="O293" s="15">
        <v>0.21099999999999999</v>
      </c>
      <c r="P293" s="21">
        <f t="shared" si="231"/>
        <v>3.8582727798855379E-3</v>
      </c>
      <c r="Q293" s="22">
        <f t="shared" si="232"/>
        <v>3.8582727798855379E-3</v>
      </c>
      <c r="R293" s="22">
        <f t="shared" si="233"/>
        <v>3.8582727798855379E-3</v>
      </c>
      <c r="S293" s="22">
        <f t="shared" si="234"/>
        <v>3.9291390146181295E-3</v>
      </c>
      <c r="T293" s="22">
        <f t="shared" si="235"/>
        <v>4.009325525120541E-3</v>
      </c>
      <c r="U293" s="22">
        <f t="shared" si="236"/>
        <v>4.0911484950209593E-3</v>
      </c>
      <c r="V293" s="21">
        <f t="shared" si="237"/>
        <v>2.140198196553368E-3</v>
      </c>
      <c r="W293" s="22">
        <f t="shared" si="238"/>
        <v>2.1838757107687425E-3</v>
      </c>
      <c r="X293" s="22">
        <f t="shared" si="239"/>
        <v>2.2284446028252476E-3</v>
      </c>
      <c r="Y293" s="22">
        <f t="shared" si="240"/>
        <v>2.2739230641073958E-3</v>
      </c>
      <c r="Z293" s="5" t="s">
        <v>46</v>
      </c>
      <c r="AA293" s="32" t="s">
        <v>231</v>
      </c>
      <c r="AB293" s="4" t="s">
        <v>10</v>
      </c>
      <c r="AC293" s="4" t="s">
        <v>197</v>
      </c>
    </row>
    <row r="294" spans="1:29" ht="15.75" hidden="1">
      <c r="A294" t="s">
        <v>349</v>
      </c>
      <c r="B294" s="4" t="str">
        <f t="shared" ca="1" si="209"/>
        <v>Белиз</v>
      </c>
      <c r="C294" s="5" t="s">
        <v>25</v>
      </c>
      <c r="D294" s="6" t="s">
        <v>6</v>
      </c>
      <c r="E294" s="4" t="str">
        <f t="shared" ca="1" si="210"/>
        <v xml:space="preserve">D Промышленность </v>
      </c>
      <c r="F294" s="14">
        <v>7.3049999999999997</v>
      </c>
      <c r="G294" s="15">
        <v>7.1588999999999992</v>
      </c>
      <c r="H294" s="15">
        <v>7.0157219999999993</v>
      </c>
      <c r="I294" s="15">
        <v>7.0016905559999989</v>
      </c>
      <c r="J294" s="15">
        <v>7.0016905559999989</v>
      </c>
      <c r="K294" s="15">
        <v>7.0016905559999989</v>
      </c>
      <c r="L294" s="14">
        <v>9.5749999999999993</v>
      </c>
      <c r="M294" s="15">
        <v>9.5749999999999993</v>
      </c>
      <c r="N294" s="15">
        <v>9.5749999999999993</v>
      </c>
      <c r="O294" s="15">
        <v>9.5749999999999993</v>
      </c>
      <c r="P294" s="21">
        <f t="shared" si="231"/>
        <v>9.3948942190212853E-2</v>
      </c>
      <c r="Q294" s="22">
        <f t="shared" si="232"/>
        <v>9.3948942190212839E-2</v>
      </c>
      <c r="R294" s="22">
        <f t="shared" si="233"/>
        <v>9.3948942190212853E-2</v>
      </c>
      <c r="S294" s="22">
        <f t="shared" si="234"/>
        <v>9.5674535005951439E-2</v>
      </c>
      <c r="T294" s="22">
        <f t="shared" si="235"/>
        <v>9.7627076536685162E-2</v>
      </c>
      <c r="U294" s="22">
        <f t="shared" si="236"/>
        <v>9.9619465853760358E-2</v>
      </c>
      <c r="V294" s="21">
        <f t="shared" si="237"/>
        <v>9.7120368398097151E-2</v>
      </c>
      <c r="W294" s="22">
        <f t="shared" si="238"/>
        <v>9.9102416732752191E-2</v>
      </c>
      <c r="X294" s="22">
        <f t="shared" si="239"/>
        <v>0.1011249150334206</v>
      </c>
      <c r="Y294" s="22">
        <f t="shared" si="240"/>
        <v>0.10318868880961286</v>
      </c>
      <c r="Z294" s="5" t="s">
        <v>46</v>
      </c>
      <c r="AA294" s="32" t="s">
        <v>231</v>
      </c>
      <c r="AB294" s="4" t="s">
        <v>11</v>
      </c>
      <c r="AC294" s="4" t="s">
        <v>198</v>
      </c>
    </row>
    <row r="295" spans="1:29" ht="31.5" hidden="1">
      <c r="A295" t="s">
        <v>349</v>
      </c>
      <c r="B295" s="4" t="str">
        <f t="shared" ca="1" si="209"/>
        <v>Белиз</v>
      </c>
      <c r="C295" s="7" t="s">
        <v>25</v>
      </c>
      <c r="D295" s="3" t="s">
        <v>6</v>
      </c>
      <c r="E295" s="4" t="str">
        <f t="shared" ca="1" si="210"/>
        <v xml:space="preserve">E Электро-, газо- и водоснабжение </v>
      </c>
      <c r="F295" s="14">
        <v>1.0249999999999999</v>
      </c>
      <c r="G295" s="15">
        <v>1.0044999999999999</v>
      </c>
      <c r="H295" s="15">
        <v>0.9844099999999999</v>
      </c>
      <c r="I295" s="15">
        <v>0.98244117999999991</v>
      </c>
      <c r="J295" s="15">
        <v>0.98244117999999991</v>
      </c>
      <c r="K295" s="15">
        <v>0.98244117999999991</v>
      </c>
      <c r="L295" s="14">
        <v>0.93400000000000005</v>
      </c>
      <c r="M295" s="15">
        <v>0.93400000000000005</v>
      </c>
      <c r="N295" s="15">
        <v>0.93400000000000005</v>
      </c>
      <c r="O295" s="15">
        <v>0.93400000000000005</v>
      </c>
      <c r="P295" s="21">
        <f t="shared" si="231"/>
        <v>1.3182431997942255E-2</v>
      </c>
      <c r="Q295" s="22">
        <f t="shared" si="232"/>
        <v>1.3182431997942255E-2</v>
      </c>
      <c r="R295" s="22">
        <f t="shared" si="233"/>
        <v>1.3182431997942255E-2</v>
      </c>
      <c r="S295" s="22">
        <f t="shared" si="234"/>
        <v>1.3424558299945275E-2</v>
      </c>
      <c r="T295" s="22">
        <f t="shared" si="235"/>
        <v>1.369852887749518E-2</v>
      </c>
      <c r="U295" s="22">
        <f t="shared" si="236"/>
        <v>1.3978090691321611E-2</v>
      </c>
      <c r="V295" s="21">
        <f t="shared" si="237"/>
        <v>9.4736735335585118E-3</v>
      </c>
      <c r="W295" s="22">
        <f t="shared" si="238"/>
        <v>9.6670138097535822E-3</v>
      </c>
      <c r="X295" s="22">
        <f t="shared" si="239"/>
        <v>9.8642998058710036E-3</v>
      </c>
      <c r="Y295" s="22">
        <f t="shared" si="240"/>
        <v>1.0065612046807147E-2</v>
      </c>
      <c r="Z295" s="7" t="s">
        <v>46</v>
      </c>
      <c r="AA295" s="32" t="s">
        <v>231</v>
      </c>
      <c r="AB295" s="4" t="s">
        <v>12</v>
      </c>
      <c r="AC295" s="4" t="s">
        <v>201</v>
      </c>
    </row>
    <row r="296" spans="1:29" ht="15.75" hidden="1">
      <c r="A296" t="s">
        <v>349</v>
      </c>
      <c r="B296" s="4" t="str">
        <f t="shared" ca="1" si="209"/>
        <v>Белиз</v>
      </c>
      <c r="C296" s="5" t="s">
        <v>25</v>
      </c>
      <c r="D296" s="6" t="s">
        <v>6</v>
      </c>
      <c r="E296" s="4" t="str">
        <f t="shared" ca="1" si="210"/>
        <v xml:space="preserve">F Строительство </v>
      </c>
      <c r="F296" s="14">
        <v>4.58</v>
      </c>
      <c r="G296" s="15">
        <v>4.4884000000000004</v>
      </c>
      <c r="H296" s="15">
        <v>4.3986320000000001</v>
      </c>
      <c r="I296" s="15">
        <v>4.3898347360000001</v>
      </c>
      <c r="J296" s="15">
        <v>4.3898347360000001</v>
      </c>
      <c r="K296" s="15">
        <v>4.3898347360000001</v>
      </c>
      <c r="L296" s="14">
        <v>6.8840000000000003</v>
      </c>
      <c r="M296" s="15">
        <v>6.8840000000000003</v>
      </c>
      <c r="N296" s="15">
        <v>6.8840000000000003</v>
      </c>
      <c r="O296" s="15">
        <v>6.8840000000000003</v>
      </c>
      <c r="P296" s="21">
        <f t="shared" si="231"/>
        <v>5.8902964439585884E-2</v>
      </c>
      <c r="Q296" s="22">
        <f t="shared" si="232"/>
        <v>5.8902964439585884E-2</v>
      </c>
      <c r="R296" s="22">
        <f t="shared" si="233"/>
        <v>5.8902964439585884E-2</v>
      </c>
      <c r="S296" s="22">
        <f t="shared" si="234"/>
        <v>5.9984855623170116E-2</v>
      </c>
      <c r="T296" s="22">
        <f t="shared" si="235"/>
        <v>6.1209036350173593E-2</v>
      </c>
      <c r="U296" s="22">
        <f t="shared" si="236"/>
        <v>6.2458200357319991E-2</v>
      </c>
      <c r="V296" s="21">
        <f t="shared" si="237"/>
        <v>6.9825234052480506E-2</v>
      </c>
      <c r="W296" s="22">
        <f t="shared" si="238"/>
        <v>7.1250238829061729E-2</v>
      </c>
      <c r="X296" s="22">
        <f t="shared" si="239"/>
        <v>7.2704325335777281E-2</v>
      </c>
      <c r="Y296" s="22">
        <f t="shared" si="240"/>
        <v>7.4188087077323758E-2</v>
      </c>
      <c r="Z296" s="5" t="s">
        <v>46</v>
      </c>
      <c r="AA296" s="32" t="s">
        <v>231</v>
      </c>
      <c r="AB296" s="4" t="s">
        <v>13</v>
      </c>
      <c r="AC296" s="4" t="s">
        <v>200</v>
      </c>
    </row>
    <row r="297" spans="1:29" ht="47.25" hidden="1">
      <c r="A297" t="s">
        <v>349</v>
      </c>
      <c r="B297" s="4" t="str">
        <f t="shared" ca="1" si="209"/>
        <v>Белиз</v>
      </c>
      <c r="C297" s="8" t="s">
        <v>25</v>
      </c>
      <c r="D297" s="3" t="s">
        <v>6</v>
      </c>
      <c r="E297" s="4" t="str">
        <f t="shared" ca="1" si="210"/>
        <v xml:space="preserve">G Оптовая и розничная торгоалв, ремонт автомашин, мотоциклов и личного имущества домохозяйств </v>
      </c>
      <c r="F297" s="14">
        <v>12.285</v>
      </c>
      <c r="G297" s="15">
        <v>12.039300000000001</v>
      </c>
      <c r="H297" s="15">
        <v>11.798514000000001</v>
      </c>
      <c r="I297" s="15">
        <v>11.774916972000002</v>
      </c>
      <c r="J297" s="15">
        <v>11.774916972000002</v>
      </c>
      <c r="K297" s="15">
        <v>11.774916972000002</v>
      </c>
      <c r="L297" s="14">
        <v>16.928000000000001</v>
      </c>
      <c r="M297" s="15">
        <v>16.928000000000001</v>
      </c>
      <c r="N297" s="15">
        <v>16.928000000000001</v>
      </c>
      <c r="O297" s="15">
        <v>16.928000000000001</v>
      </c>
      <c r="P297" s="21">
        <f t="shared" si="231"/>
        <v>0.15799627033631278</v>
      </c>
      <c r="Q297" s="22">
        <f t="shared" si="232"/>
        <v>0.15799627033631278</v>
      </c>
      <c r="R297" s="22">
        <f t="shared" si="233"/>
        <v>0.15799627033631281</v>
      </c>
      <c r="S297" s="22">
        <f t="shared" si="234"/>
        <v>0.16089824264861244</v>
      </c>
      <c r="T297" s="22">
        <f t="shared" si="235"/>
        <v>0.16418188025368619</v>
      </c>
      <c r="U297" s="22">
        <f t="shared" si="236"/>
        <v>0.16753253087110834</v>
      </c>
      <c r="V297" s="21">
        <f t="shared" si="237"/>
        <v>0.17170272545618681</v>
      </c>
      <c r="W297" s="22">
        <f t="shared" si="238"/>
        <v>0.17520686271039468</v>
      </c>
      <c r="X297" s="22">
        <f t="shared" si="239"/>
        <v>0.1787825129697905</v>
      </c>
      <c r="Y297" s="22">
        <f t="shared" si="240"/>
        <v>0.1824311356834597</v>
      </c>
      <c r="Z297" s="8" t="s">
        <v>46</v>
      </c>
      <c r="AA297" s="32" t="s">
        <v>231</v>
      </c>
      <c r="AB297" s="4" t="s">
        <v>14</v>
      </c>
      <c r="AC297" s="4" t="s">
        <v>203</v>
      </c>
    </row>
    <row r="298" spans="1:29" ht="15.75" hidden="1">
      <c r="A298" t="s">
        <v>349</v>
      </c>
      <c r="B298" s="4" t="str">
        <f t="shared" ca="1" si="209"/>
        <v>Белиз</v>
      </c>
      <c r="C298" s="5" t="s">
        <v>25</v>
      </c>
      <c r="D298" s="3" t="s">
        <v>6</v>
      </c>
      <c r="E298" s="4" t="str">
        <f t="shared" ca="1" si="210"/>
        <v xml:space="preserve">H Отели и рестораны </v>
      </c>
      <c r="F298" s="14">
        <v>5.49</v>
      </c>
      <c r="G298" s="15">
        <v>5.3802000000000003</v>
      </c>
      <c r="H298" s="15">
        <v>5.2725960000000001</v>
      </c>
      <c r="I298" s="15">
        <v>5.2620508079999997</v>
      </c>
      <c r="J298" s="15">
        <v>5.2620508079999997</v>
      </c>
      <c r="K298" s="15">
        <v>5.2620508079999997</v>
      </c>
      <c r="L298" s="14">
        <v>8.74</v>
      </c>
      <c r="M298" s="15">
        <v>8.7487399999999997</v>
      </c>
      <c r="N298" s="15">
        <v>8.7487399999999997</v>
      </c>
      <c r="O298" s="15">
        <v>8.5737652000000004</v>
      </c>
      <c r="P298" s="21">
        <f t="shared" si="231"/>
        <v>7.0606391871905344E-2</v>
      </c>
      <c r="Q298" s="22">
        <f t="shared" si="232"/>
        <v>7.0606391871905344E-2</v>
      </c>
      <c r="R298" s="22">
        <f t="shared" si="233"/>
        <v>7.0606391871905344E-2</v>
      </c>
      <c r="S298" s="22">
        <f t="shared" si="234"/>
        <v>7.1903243967511771E-2</v>
      </c>
      <c r="T298" s="22">
        <f t="shared" si="235"/>
        <v>7.3370657109705889E-2</v>
      </c>
      <c r="U298" s="22">
        <f t="shared" si="236"/>
        <v>7.4868017458883565E-2</v>
      </c>
      <c r="V298" s="21">
        <f t="shared" si="237"/>
        <v>8.8650863686618189E-2</v>
      </c>
      <c r="W298" s="22">
        <f t="shared" si="238"/>
        <v>9.0550525051331418E-2</v>
      </c>
      <c r="X298" s="22">
        <f t="shared" si="239"/>
        <v>9.2398494950338195E-2</v>
      </c>
      <c r="Y298" s="22">
        <f t="shared" si="240"/>
        <v>9.2398494950338209E-2</v>
      </c>
      <c r="Z298" s="5" t="s">
        <v>46</v>
      </c>
      <c r="AA298" s="32" t="s">
        <v>231</v>
      </c>
      <c r="AB298" s="4" t="s">
        <v>15</v>
      </c>
      <c r="AC298" s="4" t="s">
        <v>202</v>
      </c>
    </row>
    <row r="299" spans="1:29" ht="31.5" hidden="1">
      <c r="A299" t="s">
        <v>349</v>
      </c>
      <c r="B299" s="4" t="str">
        <f t="shared" ca="1" si="209"/>
        <v>Белиз</v>
      </c>
      <c r="C299" s="5" t="s">
        <v>25</v>
      </c>
      <c r="D299" s="3" t="s">
        <v>6</v>
      </c>
      <c r="E299" s="4" t="str">
        <f t="shared" ca="1" si="210"/>
        <v xml:space="preserve">I Транспорт, складское хозяйство и связь </v>
      </c>
      <c r="F299" s="14">
        <v>4.2300000000000004</v>
      </c>
      <c r="G299" s="15">
        <v>4.1454000000000004</v>
      </c>
      <c r="H299" s="15">
        <v>4.0624920000000007</v>
      </c>
      <c r="I299" s="15">
        <v>4.0543670160000005</v>
      </c>
      <c r="J299" s="15">
        <v>4.0543670160000005</v>
      </c>
      <c r="K299" s="15">
        <v>4.0543670160000005</v>
      </c>
      <c r="L299" s="14">
        <v>6.3650000000000002</v>
      </c>
      <c r="M299" s="15">
        <v>6.3713649999999999</v>
      </c>
      <c r="N299" s="15">
        <v>6.3713649999999999</v>
      </c>
      <c r="O299" s="15">
        <v>6.2439377</v>
      </c>
      <c r="P299" s="21">
        <f t="shared" si="231"/>
        <v>5.4401646196386093E-2</v>
      </c>
      <c r="Q299" s="22">
        <f t="shared" si="232"/>
        <v>5.4401646196386093E-2</v>
      </c>
      <c r="R299" s="22">
        <f t="shared" si="233"/>
        <v>5.44016461963861E-2</v>
      </c>
      <c r="S299" s="22">
        <f t="shared" si="234"/>
        <v>5.5400860106115633E-2</v>
      </c>
      <c r="T299" s="22">
        <f t="shared" si="235"/>
        <v>5.6531489904199636E-2</v>
      </c>
      <c r="U299" s="22">
        <f t="shared" si="236"/>
        <v>5.7685193779795543E-2</v>
      </c>
      <c r="V299" s="21">
        <f t="shared" si="237"/>
        <v>6.456095507612411E-2</v>
      </c>
      <c r="W299" s="22">
        <f t="shared" si="238"/>
        <v>6.5944404113469621E-2</v>
      </c>
      <c r="X299" s="22">
        <f t="shared" si="239"/>
        <v>6.7290208279050648E-2</v>
      </c>
      <c r="Y299" s="22">
        <f t="shared" si="240"/>
        <v>6.7290208279050648E-2</v>
      </c>
      <c r="Z299" s="5" t="s">
        <v>46</v>
      </c>
      <c r="AA299" s="32" t="s">
        <v>231</v>
      </c>
      <c r="AB299" s="4" t="s">
        <v>16</v>
      </c>
      <c r="AC299" s="4" t="s">
        <v>204</v>
      </c>
    </row>
    <row r="300" spans="1:29" ht="15.75" hidden="1">
      <c r="A300" t="s">
        <v>349</v>
      </c>
      <c r="B300" s="4" t="str">
        <f t="shared" ca="1" si="209"/>
        <v>Белиз</v>
      </c>
      <c r="C300" s="5" t="s">
        <v>25</v>
      </c>
      <c r="D300" s="3" t="s">
        <v>6</v>
      </c>
      <c r="E300" s="4" t="str">
        <f t="shared" ca="1" si="210"/>
        <v>J Финансовое посредничество</v>
      </c>
      <c r="F300" s="14">
        <v>1.5049999999999999</v>
      </c>
      <c r="G300" s="15">
        <v>1.4748999999999999</v>
      </c>
      <c r="H300" s="15">
        <v>1.4454019999999999</v>
      </c>
      <c r="I300" s="15">
        <v>1.4425111959999999</v>
      </c>
      <c r="J300" s="15">
        <v>1.4425111959999999</v>
      </c>
      <c r="K300" s="15">
        <v>1.4425111959999999</v>
      </c>
      <c r="L300" s="14">
        <v>1.5940000000000001</v>
      </c>
      <c r="M300" s="15">
        <v>1.595594</v>
      </c>
      <c r="N300" s="15">
        <v>1.595594</v>
      </c>
      <c r="O300" s="15">
        <v>1.56368212</v>
      </c>
      <c r="P300" s="21">
        <f t="shared" si="231"/>
        <v>1.9355668445759117E-2</v>
      </c>
      <c r="Q300" s="22">
        <f t="shared" si="232"/>
        <v>1.9355668445759113E-2</v>
      </c>
      <c r="R300" s="22">
        <f t="shared" si="233"/>
        <v>1.9355668445759117E-2</v>
      </c>
      <c r="S300" s="22">
        <f t="shared" si="234"/>
        <v>1.9711180723334283E-2</v>
      </c>
      <c r="T300" s="22">
        <f t="shared" si="235"/>
        <v>2.0113449717688046E-2</v>
      </c>
      <c r="U300" s="22">
        <f t="shared" si="236"/>
        <v>2.0523928283355149E-2</v>
      </c>
      <c r="V300" s="21">
        <f t="shared" si="237"/>
        <v>1.6168132347422128E-2</v>
      </c>
      <c r="W300" s="22">
        <f t="shared" si="238"/>
        <v>1.6514592326295457E-2</v>
      </c>
      <c r="X300" s="22">
        <f t="shared" si="239"/>
        <v>1.6851624822750468E-2</v>
      </c>
      <c r="Y300" s="22">
        <f t="shared" si="240"/>
        <v>1.6851624822750468E-2</v>
      </c>
      <c r="Z300" s="5" t="s">
        <v>46</v>
      </c>
      <c r="AA300" s="32" t="s">
        <v>231</v>
      </c>
      <c r="AB300" s="4" t="s">
        <v>17</v>
      </c>
      <c r="AC300" s="4" t="s">
        <v>205</v>
      </c>
    </row>
    <row r="301" spans="1:29" ht="31.5" hidden="1">
      <c r="A301" t="s">
        <v>349</v>
      </c>
      <c r="B301" s="4" t="str">
        <f t="shared" ca="1" si="209"/>
        <v>Белиз</v>
      </c>
      <c r="C301" s="5" t="s">
        <v>25</v>
      </c>
      <c r="D301" s="3" t="s">
        <v>6</v>
      </c>
      <c r="E301" s="4" t="str">
        <f t="shared" ca="1" si="210"/>
        <v>K Недвижимость, аренда и деловая активность</v>
      </c>
      <c r="F301" s="14">
        <v>1.4350000000000001</v>
      </c>
      <c r="G301" s="15">
        <v>1.4063000000000001</v>
      </c>
      <c r="H301" s="15">
        <v>1.378174</v>
      </c>
      <c r="I301" s="15">
        <v>1.3754176520000001</v>
      </c>
      <c r="J301" s="15">
        <v>1.3754176520000001</v>
      </c>
      <c r="K301" s="15">
        <v>1.3754176520000001</v>
      </c>
      <c r="L301" s="14">
        <v>2.1139999999999999</v>
      </c>
      <c r="M301" s="15">
        <v>2.1161139999999996</v>
      </c>
      <c r="N301" s="15">
        <v>2.1161139999999996</v>
      </c>
      <c r="O301" s="15">
        <v>2.0737917199999996</v>
      </c>
      <c r="P301" s="21">
        <f t="shared" si="231"/>
        <v>1.8455404797119157E-2</v>
      </c>
      <c r="Q301" s="22">
        <f t="shared" si="232"/>
        <v>1.8455404797119157E-2</v>
      </c>
      <c r="R301" s="22">
        <f t="shared" si="233"/>
        <v>1.8455404797119157E-2</v>
      </c>
      <c r="S301" s="22">
        <f t="shared" si="234"/>
        <v>1.8794381619923389E-2</v>
      </c>
      <c r="T301" s="22">
        <f t="shared" si="235"/>
        <v>1.9177940428493256E-2</v>
      </c>
      <c r="U301" s="22">
        <f t="shared" si="236"/>
        <v>1.956932696785026E-2</v>
      </c>
      <c r="V301" s="21">
        <f t="shared" si="237"/>
        <v>2.144255444319346E-2</v>
      </c>
      <c r="W301" s="22">
        <f t="shared" si="238"/>
        <v>2.1902037752690458E-2</v>
      </c>
      <c r="X301" s="22">
        <f t="shared" si="239"/>
        <v>2.2349018114990266E-2</v>
      </c>
      <c r="Y301" s="22">
        <f t="shared" si="240"/>
        <v>2.2349018114990266E-2</v>
      </c>
      <c r="Z301" s="5" t="s">
        <v>46</v>
      </c>
      <c r="AA301" s="32" t="s">
        <v>231</v>
      </c>
      <c r="AB301" s="4" t="s">
        <v>18</v>
      </c>
      <c r="AC301" s="4" t="s">
        <v>206</v>
      </c>
    </row>
    <row r="302" spans="1:29" ht="47.25" hidden="1">
      <c r="A302" t="s">
        <v>349</v>
      </c>
      <c r="B302" s="4" t="str">
        <f t="shared" ca="1" si="209"/>
        <v>Белиз</v>
      </c>
      <c r="C302" s="5" t="s">
        <v>25</v>
      </c>
      <c r="D302" s="3" t="s">
        <v>6</v>
      </c>
      <c r="E302" s="4" t="str">
        <f t="shared" ca="1" si="210"/>
        <v>L Государственное управление и оборона; обязательное соц.страхование</v>
      </c>
      <c r="F302" s="14">
        <v>4.9249999999999998</v>
      </c>
      <c r="G302" s="15">
        <v>4.8264999999999993</v>
      </c>
      <c r="H302" s="15">
        <v>4.7299699999999989</v>
      </c>
      <c r="I302" s="15">
        <v>4.7205100599999987</v>
      </c>
      <c r="J302" s="15">
        <v>4.7205100599999987</v>
      </c>
      <c r="K302" s="15">
        <v>4.7205100599999987</v>
      </c>
      <c r="L302" s="14">
        <v>6.7709999999999999</v>
      </c>
      <c r="M302" s="15">
        <v>6.7777709999999995</v>
      </c>
      <c r="N302" s="15">
        <v>6.7777709999999995</v>
      </c>
      <c r="O302" s="15">
        <v>6.6422155799999993</v>
      </c>
      <c r="P302" s="21">
        <f t="shared" si="231"/>
        <v>6.3339978136454242E-2</v>
      </c>
      <c r="Q302" s="22">
        <f t="shared" si="232"/>
        <v>6.3339978136454242E-2</v>
      </c>
      <c r="R302" s="22">
        <f t="shared" si="233"/>
        <v>6.3339978136454242E-2</v>
      </c>
      <c r="S302" s="22">
        <f t="shared" si="234"/>
        <v>6.4503365489980938E-2</v>
      </c>
      <c r="T302" s="22">
        <f t="shared" si="235"/>
        <v>6.5819760704062202E-2</v>
      </c>
      <c r="U302" s="22">
        <f t="shared" si="236"/>
        <v>6.7163021126594072E-2</v>
      </c>
      <c r="V302" s="21">
        <f t="shared" si="237"/>
        <v>6.8679061558591728E-2</v>
      </c>
      <c r="W302" s="22">
        <f t="shared" si="238"/>
        <v>7.0150755734847262E-2</v>
      </c>
      <c r="X302" s="22">
        <f t="shared" si="239"/>
        <v>7.1582403811068632E-2</v>
      </c>
      <c r="Y302" s="22">
        <f t="shared" si="240"/>
        <v>7.1582403811068632E-2</v>
      </c>
      <c r="Z302" s="5" t="s">
        <v>46</v>
      </c>
      <c r="AA302" s="32" t="s">
        <v>231</v>
      </c>
      <c r="AB302" s="4" t="s">
        <v>19</v>
      </c>
      <c r="AC302" s="4" t="s">
        <v>215</v>
      </c>
    </row>
    <row r="303" spans="1:29" ht="15.75" hidden="1">
      <c r="A303" t="s">
        <v>349</v>
      </c>
      <c r="B303" s="4" t="str">
        <f t="shared" ca="1" si="209"/>
        <v>Белиз</v>
      </c>
      <c r="C303" s="5" t="s">
        <v>25</v>
      </c>
      <c r="D303" s="3" t="s">
        <v>6</v>
      </c>
      <c r="E303" s="4" t="str">
        <f t="shared" ca="1" si="210"/>
        <v>M Образование</v>
      </c>
      <c r="F303" s="13">
        <v>5.4656474899308796</v>
      </c>
      <c r="G303" s="13">
        <v>5.5771913162560001</v>
      </c>
      <c r="H303" s="13">
        <v>5.6910115472000005</v>
      </c>
      <c r="I303" s="13">
        <v>5.8071546400000003</v>
      </c>
      <c r="J303" s="13">
        <v>5.9256679999999999</v>
      </c>
      <c r="K303" s="13">
        <v>6.0465999999999998</v>
      </c>
      <c r="L303" s="14">
        <v>6.17</v>
      </c>
      <c r="M303" s="15">
        <v>6.176169999999999</v>
      </c>
      <c r="N303" s="15">
        <v>6.176169999999999</v>
      </c>
      <c r="O303" s="15">
        <v>6.0526465999999992</v>
      </c>
      <c r="P303" s="17">
        <f t="shared" si="231"/>
        <v>7.0293196449500092E-2</v>
      </c>
      <c r="Q303" s="17">
        <f t="shared" si="232"/>
        <v>7.3191583141920133E-2</v>
      </c>
      <c r="R303" s="17">
        <f t="shared" si="233"/>
        <v>7.6209478490129268E-2</v>
      </c>
      <c r="S303" s="17">
        <f t="shared" si="234"/>
        <v>7.9351810172979237E-2</v>
      </c>
      <c r="T303" s="17">
        <f t="shared" si="235"/>
        <v>8.2623709051415292E-2</v>
      </c>
      <c r="U303" s="17">
        <f t="shared" si="236"/>
        <v>8.6030517546246646E-2</v>
      </c>
      <c r="V303" s="21">
        <f t="shared" si="237"/>
        <v>6.2583046790209859E-2</v>
      </c>
      <c r="W303" s="22">
        <f t="shared" si="238"/>
        <v>6.3924112078571488E-2</v>
      </c>
      <c r="X303" s="22">
        <f t="shared" si="239"/>
        <v>6.52286857944607E-2</v>
      </c>
      <c r="Y303" s="22">
        <f t="shared" si="240"/>
        <v>6.5228685794460714E-2</v>
      </c>
      <c r="Z303" s="5" t="s">
        <v>46</v>
      </c>
      <c r="AA303" s="32" t="s">
        <v>231</v>
      </c>
      <c r="AB303" s="4" t="s">
        <v>20</v>
      </c>
      <c r="AC303" s="4" t="s">
        <v>207</v>
      </c>
    </row>
    <row r="304" spans="1:29" ht="15.75" hidden="1">
      <c r="A304" t="s">
        <v>349</v>
      </c>
      <c r="B304" s="4" t="str">
        <f t="shared" ca="1" si="209"/>
        <v>Белиз</v>
      </c>
      <c r="C304" s="5" t="s">
        <v>25</v>
      </c>
      <c r="D304" s="3" t="s">
        <v>6</v>
      </c>
      <c r="E304" s="4" t="str">
        <f t="shared" ca="1" si="210"/>
        <v xml:space="preserve">M-N </v>
      </c>
      <c r="F304" s="14">
        <v>6.97</v>
      </c>
      <c r="G304" s="15">
        <v>6.8305999999999996</v>
      </c>
      <c r="H304" s="15">
        <v>6.6939879999999992</v>
      </c>
      <c r="I304" s="15">
        <v>6.6806000239999994</v>
      </c>
      <c r="J304" s="15">
        <v>6.6806000239999994</v>
      </c>
      <c r="K304" s="15">
        <v>6.6806000239999994</v>
      </c>
      <c r="L304" s="14">
        <v>0</v>
      </c>
      <c r="M304" s="15">
        <v>0</v>
      </c>
      <c r="N304" s="15">
        <v>0</v>
      </c>
      <c r="O304" s="15">
        <v>0</v>
      </c>
      <c r="P304" s="21">
        <f t="shared" si="231"/>
        <v>8.9640537586007332E-2</v>
      </c>
      <c r="Q304" s="22">
        <f t="shared" si="232"/>
        <v>8.9640537586007332E-2</v>
      </c>
      <c r="R304" s="22">
        <f t="shared" si="233"/>
        <v>8.9640537586007332E-2</v>
      </c>
      <c r="S304" s="22">
        <f t="shared" si="234"/>
        <v>9.1286996439627871E-2</v>
      </c>
      <c r="T304" s="22">
        <f t="shared" si="235"/>
        <v>9.3149996366967219E-2</v>
      </c>
      <c r="U304" s="22">
        <f t="shared" si="236"/>
        <v>9.5051016700986965E-2</v>
      </c>
      <c r="V304" s="21">
        <f t="shared" si="237"/>
        <v>0</v>
      </c>
      <c r="W304" s="22">
        <f t="shared" si="238"/>
        <v>0</v>
      </c>
      <c r="X304" s="22">
        <f t="shared" si="239"/>
        <v>0</v>
      </c>
      <c r="Y304" s="22">
        <f t="shared" si="240"/>
        <v>0</v>
      </c>
      <c r="Z304" s="5" t="s">
        <v>46</v>
      </c>
      <c r="AA304" s="32" t="s">
        <v>231</v>
      </c>
      <c r="AB304" s="4" t="s">
        <v>28</v>
      </c>
      <c r="AC304" s="4" t="s">
        <v>28</v>
      </c>
    </row>
    <row r="305" spans="1:29" ht="31.5" hidden="1">
      <c r="A305" t="s">
        <v>349</v>
      </c>
      <c r="B305" s="4" t="str">
        <f t="shared" ca="1" si="209"/>
        <v>Белиз</v>
      </c>
      <c r="C305" s="5" t="s">
        <v>25</v>
      </c>
      <c r="D305" s="3" t="s">
        <v>6</v>
      </c>
      <c r="E305" s="4" t="str">
        <f t="shared" ca="1" si="210"/>
        <v>N Здравоохранение и социальная работа</v>
      </c>
      <c r="F305" s="13">
        <v>2.3758292654772477</v>
      </c>
      <c r="G305" s="13">
        <v>2.4243155770175999</v>
      </c>
      <c r="H305" s="13">
        <v>2.4737914051200001</v>
      </c>
      <c r="I305" s="13">
        <v>2.5242769439999999</v>
      </c>
      <c r="J305" s="13">
        <v>2.5757927999999999</v>
      </c>
      <c r="K305" s="13">
        <v>2.6283599999999998</v>
      </c>
      <c r="L305" s="14">
        <v>2.6819999999999999</v>
      </c>
      <c r="M305" s="15">
        <v>2.6846819999999996</v>
      </c>
      <c r="N305" s="15">
        <v>2.6846819999999996</v>
      </c>
      <c r="O305" s="15">
        <v>2.6309883599999995</v>
      </c>
      <c r="P305" s="17">
        <f t="shared" si="231"/>
        <v>3.0555324615487722E-2</v>
      </c>
      <c r="Q305" s="17">
        <f t="shared" si="232"/>
        <v>3.1815206804964309E-2</v>
      </c>
      <c r="R305" s="17">
        <f t="shared" si="233"/>
        <v>3.3127037489550516E-2</v>
      </c>
      <c r="S305" s="17">
        <f t="shared" si="234"/>
        <v>3.4492958652176713E-2</v>
      </c>
      <c r="T305" s="17">
        <f t="shared" si="235"/>
        <v>3.5915200595769171E-2</v>
      </c>
      <c r="U305" s="17">
        <f t="shared" si="236"/>
        <v>3.7396085584932494E-2</v>
      </c>
      <c r="V305" s="21">
        <f t="shared" si="237"/>
        <v>2.7203846270882147E-2</v>
      </c>
      <c r="W305" s="22">
        <f t="shared" si="238"/>
        <v>2.7786785833829618E-2</v>
      </c>
      <c r="X305" s="22">
        <f t="shared" si="239"/>
        <v>2.835386309574451E-2</v>
      </c>
      <c r="Y305" s="22">
        <f t="shared" si="240"/>
        <v>2.8353863095744506E-2</v>
      </c>
      <c r="Z305" s="5" t="s">
        <v>46</v>
      </c>
      <c r="AA305" s="32" t="s">
        <v>231</v>
      </c>
      <c r="AB305" s="4" t="s">
        <v>21</v>
      </c>
      <c r="AC305" s="4" t="s">
        <v>209</v>
      </c>
    </row>
    <row r="306" spans="1:29" ht="31.5" hidden="1">
      <c r="A306" t="s">
        <v>349</v>
      </c>
      <c r="B306" s="4" t="str">
        <f t="shared" ca="1" si="209"/>
        <v>Белиз</v>
      </c>
      <c r="C306" s="5" t="s">
        <v>25</v>
      </c>
      <c r="D306" s="3" t="s">
        <v>6</v>
      </c>
      <c r="E306" s="4" t="str">
        <f t="shared" ca="1" si="210"/>
        <v>O Другие коммунальные, социальные и личные виды услуг</v>
      </c>
      <c r="F306" s="14">
        <v>3.27</v>
      </c>
      <c r="G306" s="15">
        <v>3.2046000000000001</v>
      </c>
      <c r="H306" s="15">
        <v>3.1405080000000001</v>
      </c>
      <c r="I306" s="15">
        <v>3.1342269840000001</v>
      </c>
      <c r="J306" s="15">
        <v>3.1342269840000001</v>
      </c>
      <c r="K306" s="15">
        <v>3.1342269840000001</v>
      </c>
      <c r="L306" s="14">
        <v>3.8530000000000002</v>
      </c>
      <c r="M306" s="15">
        <v>3.8568529999999996</v>
      </c>
      <c r="N306" s="15">
        <v>3.8568529999999996</v>
      </c>
      <c r="O306" s="15">
        <v>3.7797159399999996</v>
      </c>
      <c r="P306" s="21">
        <f t="shared" si="231"/>
        <v>4.2055173300752369E-2</v>
      </c>
      <c r="Q306" s="22">
        <f t="shared" si="232"/>
        <v>4.2055173300752362E-2</v>
      </c>
      <c r="R306" s="22">
        <f t="shared" si="233"/>
        <v>4.2055173300752369E-2</v>
      </c>
      <c r="S306" s="22">
        <f t="shared" si="234"/>
        <v>4.2827615259337613E-2</v>
      </c>
      <c r="T306" s="22">
        <f t="shared" si="235"/>
        <v>4.3701648223813901E-2</v>
      </c>
      <c r="U306" s="22">
        <f t="shared" si="236"/>
        <v>4.4593518595728465E-2</v>
      </c>
      <c r="V306" s="21">
        <f t="shared" si="237"/>
        <v>3.9081439105782594E-2</v>
      </c>
      <c r="W306" s="22">
        <f t="shared" si="238"/>
        <v>3.9918898515192217E-2</v>
      </c>
      <c r="X306" s="22">
        <f t="shared" si="239"/>
        <v>4.0733569913461443E-2</v>
      </c>
      <c r="Y306" s="22">
        <f t="shared" si="240"/>
        <v>4.0733569913461443E-2</v>
      </c>
      <c r="Z306" s="5" t="s">
        <v>46</v>
      </c>
      <c r="AA306" s="32" t="s">
        <v>231</v>
      </c>
      <c r="AB306" s="4" t="s">
        <v>26</v>
      </c>
      <c r="AC306" s="4" t="s">
        <v>217</v>
      </c>
    </row>
    <row r="307" spans="1:29" ht="31.5" hidden="1">
      <c r="A307" t="s">
        <v>349</v>
      </c>
      <c r="B307" s="4" t="str">
        <f t="shared" ca="1" si="209"/>
        <v>Белиз</v>
      </c>
      <c r="C307" s="5" t="s">
        <v>25</v>
      </c>
      <c r="D307" s="3" t="s">
        <v>6</v>
      </c>
      <c r="E307" s="4" t="str">
        <f t="shared" ca="1" si="210"/>
        <v>Q Организации и органы вне пределов территории</v>
      </c>
      <c r="F307" s="13">
        <v>0.49075667899865594</v>
      </c>
      <c r="G307" s="13">
        <v>0.50077212142719996</v>
      </c>
      <c r="H307" s="13">
        <v>0.51099196063999996</v>
      </c>
      <c r="I307" s="13">
        <v>0.52142036800000002</v>
      </c>
      <c r="J307" s="13">
        <v>0.53206160000000002</v>
      </c>
      <c r="K307" s="13">
        <v>0.54292000000000007</v>
      </c>
      <c r="L307" s="14">
        <v>0.55400000000000005</v>
      </c>
      <c r="M307" s="15">
        <v>0.55455399999999999</v>
      </c>
      <c r="N307" s="15">
        <v>0.55455399999999999</v>
      </c>
      <c r="O307" s="15">
        <v>0.54346291999999996</v>
      </c>
      <c r="P307" s="17">
        <f t="shared" si="231"/>
        <v>6.3115771204251296E-3</v>
      </c>
      <c r="Q307" s="17">
        <f t="shared" si="232"/>
        <v>6.5718212415921797E-3</v>
      </c>
      <c r="R307" s="17">
        <f t="shared" si="233"/>
        <v>6.8427959616744905E-3</v>
      </c>
      <c r="S307" s="17">
        <f t="shared" si="234"/>
        <v>7.124943733521961E-3</v>
      </c>
      <c r="T307" s="17">
        <f t="shared" si="235"/>
        <v>7.4187252535630587E-3</v>
      </c>
      <c r="U307" s="17">
        <f t="shared" si="236"/>
        <v>7.7246202140390033E-3</v>
      </c>
      <c r="V307" s="21">
        <f t="shared" si="237"/>
        <v>5.6192881558794596E-3</v>
      </c>
      <c r="W307" s="22">
        <f t="shared" si="238"/>
        <v>5.7397014735054474E-3</v>
      </c>
      <c r="X307" s="22">
        <f t="shared" si="239"/>
        <v>5.8568382382708653E-3</v>
      </c>
      <c r="Y307" s="22">
        <f t="shared" si="240"/>
        <v>5.8568382382708645E-3</v>
      </c>
      <c r="Z307" s="5" t="s">
        <v>46</v>
      </c>
      <c r="AA307" s="32" t="s">
        <v>231</v>
      </c>
      <c r="AB307" s="4" t="s">
        <v>22</v>
      </c>
      <c r="AC307" s="4" t="s">
        <v>211</v>
      </c>
    </row>
    <row r="308" spans="1:29" ht="15.75" hidden="1">
      <c r="A308" t="s">
        <v>349</v>
      </c>
      <c r="B308" s="4" t="str">
        <f t="shared" ca="1" si="209"/>
        <v>Белиз</v>
      </c>
      <c r="C308" s="5" t="s">
        <v>25</v>
      </c>
      <c r="D308" s="3" t="s">
        <v>6</v>
      </c>
      <c r="E308" s="4" t="str">
        <f t="shared" ca="1" si="210"/>
        <v xml:space="preserve">Q-X </v>
      </c>
      <c r="F308" s="14">
        <v>0.22</v>
      </c>
      <c r="G308" s="15">
        <v>0.21559999999999999</v>
      </c>
      <c r="H308" s="15">
        <v>0.21128799999999998</v>
      </c>
      <c r="I308" s="15">
        <v>0.21086542399999997</v>
      </c>
      <c r="J308" s="15">
        <v>0.21086542399999997</v>
      </c>
      <c r="K308" s="15">
        <v>0.21086542399999997</v>
      </c>
      <c r="L308" s="14">
        <v>0</v>
      </c>
      <c r="M308" s="15">
        <v>0</v>
      </c>
      <c r="N308" s="15">
        <v>0</v>
      </c>
      <c r="O308" s="15">
        <v>0</v>
      </c>
      <c r="P308" s="21">
        <f t="shared" si="231"/>
        <v>2.8294000385827279E-3</v>
      </c>
      <c r="Q308" s="22">
        <f t="shared" si="232"/>
        <v>2.8294000385827274E-3</v>
      </c>
      <c r="R308" s="22">
        <f t="shared" si="233"/>
        <v>2.8294000385827279E-3</v>
      </c>
      <c r="S308" s="22">
        <f t="shared" si="234"/>
        <v>2.8813686107199612E-3</v>
      </c>
      <c r="T308" s="22">
        <f t="shared" si="235"/>
        <v>2.9401720517550629E-3</v>
      </c>
      <c r="U308" s="22">
        <f t="shared" si="236"/>
        <v>3.0001755630153703E-3</v>
      </c>
      <c r="V308" s="21">
        <f t="shared" si="237"/>
        <v>0</v>
      </c>
      <c r="W308" s="22">
        <f t="shared" si="238"/>
        <v>0</v>
      </c>
      <c r="X308" s="22">
        <f t="shared" si="239"/>
        <v>0</v>
      </c>
      <c r="Y308" s="22">
        <f t="shared" si="240"/>
        <v>0</v>
      </c>
      <c r="Z308" s="5" t="s">
        <v>46</v>
      </c>
      <c r="AA308" s="32" t="s">
        <v>231</v>
      </c>
      <c r="AB308" s="4" t="s">
        <v>47</v>
      </c>
      <c r="AC308" s="4" t="s">
        <v>47</v>
      </c>
    </row>
    <row r="309" spans="1:29" ht="31.5" hidden="1">
      <c r="A309" t="s">
        <v>349</v>
      </c>
      <c r="B309" s="4" t="str">
        <f t="shared" ca="1" si="209"/>
        <v>Белиз</v>
      </c>
      <c r="C309" s="5" t="s">
        <v>25</v>
      </c>
      <c r="D309" s="3" t="s">
        <v>6</v>
      </c>
      <c r="E309" s="4" t="str">
        <f t="shared" ca="1" si="210"/>
        <v>X Неклассифицируемые по экономической деятельности</v>
      </c>
      <c r="F309" s="13">
        <v>0.12933298760614401</v>
      </c>
      <c r="G309" s="13">
        <v>0.13197243633280001</v>
      </c>
      <c r="H309" s="13">
        <v>0.13466575136</v>
      </c>
      <c r="I309" s="13">
        <v>0.13741403199999999</v>
      </c>
      <c r="J309" s="13">
        <v>0.14021839999999999</v>
      </c>
      <c r="K309" s="13">
        <v>0.14307999999999998</v>
      </c>
      <c r="L309" s="14">
        <v>0.14599999999999999</v>
      </c>
      <c r="M309" s="15">
        <v>0.14614599999999997</v>
      </c>
      <c r="N309" s="15">
        <v>0.14614599999999997</v>
      </c>
      <c r="O309" s="15">
        <v>0.14322307999999997</v>
      </c>
      <c r="P309" s="17">
        <f t="shared" si="231"/>
        <v>1.663339818740197E-3</v>
      </c>
      <c r="Q309" s="17">
        <f t="shared" si="232"/>
        <v>1.731924009517073E-3</v>
      </c>
      <c r="R309" s="17">
        <f t="shared" si="233"/>
        <v>1.8033361198636745E-3</v>
      </c>
      <c r="S309" s="17">
        <f t="shared" si="234"/>
        <v>1.8776927528776285E-3</v>
      </c>
      <c r="T309" s="17">
        <f t="shared" si="235"/>
        <v>1.9551153195310586E-3</v>
      </c>
      <c r="U309" s="17">
        <f t="shared" si="236"/>
        <v>2.0357302369128053E-3</v>
      </c>
      <c r="V309" s="21">
        <f t="shared" si="237"/>
        <v>1.4808954345819512E-3</v>
      </c>
      <c r="W309" s="22">
        <f t="shared" si="238"/>
        <v>1.5126289081801357E-3</v>
      </c>
      <c r="X309" s="22">
        <f t="shared" si="239"/>
        <v>1.5434988858980976E-3</v>
      </c>
      <c r="Y309" s="22">
        <f t="shared" si="240"/>
        <v>1.5434988858980979E-3</v>
      </c>
      <c r="Z309" s="5" t="s">
        <v>46</v>
      </c>
      <c r="AA309" s="32" t="s">
        <v>231</v>
      </c>
      <c r="AB309" s="4" t="s">
        <v>23</v>
      </c>
      <c r="AC309" s="4" t="s">
        <v>213</v>
      </c>
    </row>
    <row r="310" spans="1:29" ht="15.75" hidden="1">
      <c r="A310" t="s">
        <v>351</v>
      </c>
      <c r="B310" s="4" t="str">
        <f t="shared" ca="1" si="209"/>
        <v>Бермуды</v>
      </c>
      <c r="C310" s="2" t="s">
        <v>5</v>
      </c>
      <c r="D310" s="3" t="s">
        <v>6</v>
      </c>
      <c r="E310" s="4" t="str">
        <f t="shared" ca="1" si="210"/>
        <v xml:space="preserve">Итого </v>
      </c>
      <c r="F310" s="13">
        <v>36.140439999999998</v>
      </c>
      <c r="G310" s="14">
        <v>36.878</v>
      </c>
      <c r="H310" s="15">
        <v>36.140439999999998</v>
      </c>
      <c r="I310" s="15">
        <v>35.417631199999995</v>
      </c>
      <c r="J310" s="15">
        <v>34.709278575999996</v>
      </c>
      <c r="K310" s="15">
        <v>34.015093004479994</v>
      </c>
      <c r="L310" s="15">
        <v>33.334791144390394</v>
      </c>
      <c r="M310" s="15">
        <v>32.668095321502584</v>
      </c>
      <c r="N310" s="15">
        <v>32.014733415072534</v>
      </c>
      <c r="O310" s="15">
        <v>31.374438746771084</v>
      </c>
      <c r="P310" s="17">
        <f t="shared" ref="P310:Y310" si="241">F310/F$310</f>
        <v>1</v>
      </c>
      <c r="Q310" s="21">
        <f t="shared" si="241"/>
        <v>1</v>
      </c>
      <c r="R310" s="22">
        <f t="shared" si="241"/>
        <v>1</v>
      </c>
      <c r="S310" s="22">
        <f t="shared" si="241"/>
        <v>1</v>
      </c>
      <c r="T310" s="22">
        <f t="shared" si="241"/>
        <v>1</v>
      </c>
      <c r="U310" s="22">
        <f t="shared" si="241"/>
        <v>1</v>
      </c>
      <c r="V310" s="22">
        <f t="shared" si="241"/>
        <v>1</v>
      </c>
      <c r="W310" s="22">
        <f t="shared" si="241"/>
        <v>1</v>
      </c>
      <c r="X310" s="22">
        <f t="shared" si="241"/>
        <v>1</v>
      </c>
      <c r="Y310" s="22">
        <f t="shared" si="241"/>
        <v>1</v>
      </c>
      <c r="Z310" s="2" t="s">
        <v>48</v>
      </c>
      <c r="AA310" s="32" t="s">
        <v>232</v>
      </c>
      <c r="AB310" s="4" t="s">
        <v>7</v>
      </c>
      <c r="AC310" s="4" t="s">
        <v>214</v>
      </c>
    </row>
    <row r="311" spans="1:29" ht="31.5" hidden="1">
      <c r="A311" t="s">
        <v>351</v>
      </c>
      <c r="B311" s="4" t="str">
        <f t="shared" ca="1" si="209"/>
        <v>Бермуды</v>
      </c>
      <c r="C311" s="5" t="s">
        <v>5</v>
      </c>
      <c r="D311" s="6" t="s">
        <v>6</v>
      </c>
      <c r="E311" s="4" t="str">
        <f t="shared" ca="1" si="210"/>
        <v xml:space="preserve">A Сельское, лесное и охотничье хоз-во </v>
      </c>
      <c r="F311" s="13">
        <v>0.41159999999999997</v>
      </c>
      <c r="G311" s="14">
        <v>0.42</v>
      </c>
      <c r="H311" s="15">
        <v>0.41958000000000001</v>
      </c>
      <c r="I311" s="15">
        <v>0.41874084</v>
      </c>
      <c r="J311" s="15">
        <v>0.41874084</v>
      </c>
      <c r="K311" s="15">
        <v>0.42083454419999994</v>
      </c>
      <c r="L311" s="15">
        <v>0.42125537874419988</v>
      </c>
      <c r="M311" s="15">
        <v>0.42167663412294404</v>
      </c>
      <c r="N311" s="15">
        <v>0.42167663412294404</v>
      </c>
      <c r="O311" s="15">
        <v>0.41324310144048515</v>
      </c>
      <c r="P311" s="17">
        <f t="shared" ref="P311:P327" si="242">F311/F$310</f>
        <v>1.1388903953576657E-2</v>
      </c>
      <c r="Q311" s="21">
        <f t="shared" ref="Q311:Q327" si="243">G311/G$310</f>
        <v>1.1388903953576657E-2</v>
      </c>
      <c r="R311" s="22">
        <f t="shared" ref="R311:R327" si="244">H311/H$310</f>
        <v>1.1609709234309267E-2</v>
      </c>
      <c r="S311" s="22">
        <f t="shared" ref="S311:S327" si="245">I311/I$310</f>
        <v>1.1822948791674132E-2</v>
      </c>
      <c r="T311" s="22">
        <f t="shared" ref="T311:T327" si="246">J311/J$310</f>
        <v>1.2064233460891973E-2</v>
      </c>
      <c r="U311" s="22">
        <f t="shared" ref="U311:U327" si="247">K311/K$310</f>
        <v>1.2371994518567787E-2</v>
      </c>
      <c r="V311" s="22">
        <f t="shared" ref="V311:V327" si="248">L311/L$310</f>
        <v>1.2637108686822808E-2</v>
      </c>
      <c r="W311" s="22">
        <f t="shared" ref="W311:W327" si="249">M311/M$310</f>
        <v>1.2907903872969011E-2</v>
      </c>
      <c r="X311" s="22">
        <f t="shared" ref="X311:X327" si="250">N311/N$310</f>
        <v>1.317133048262144E-2</v>
      </c>
      <c r="Y311" s="22">
        <f t="shared" ref="Y311:Y327" si="251">O311/O$310</f>
        <v>1.317133048262144E-2</v>
      </c>
      <c r="Z311" s="5" t="s">
        <v>48</v>
      </c>
      <c r="AA311" s="32" t="s">
        <v>232</v>
      </c>
      <c r="AB311" s="4" t="s">
        <v>8</v>
      </c>
      <c r="AC311" s="4" t="s">
        <v>193</v>
      </c>
    </row>
    <row r="312" spans="1:29" ht="15.75" hidden="1">
      <c r="A312" t="s">
        <v>351</v>
      </c>
      <c r="B312" s="4" t="str">
        <f t="shared" ca="1" si="209"/>
        <v>Бермуды</v>
      </c>
      <c r="C312" s="5" t="s">
        <v>5</v>
      </c>
      <c r="D312" s="6" t="s">
        <v>6</v>
      </c>
      <c r="E312" s="4" t="str">
        <f t="shared" ca="1" si="210"/>
        <v>B Рыбное хоз-во</v>
      </c>
      <c r="F312" s="13">
        <v>8.0360000000000001E-2</v>
      </c>
      <c r="G312" s="14">
        <v>8.2000000000000003E-2</v>
      </c>
      <c r="H312" s="15">
        <v>8.1918000000000005E-2</v>
      </c>
      <c r="I312" s="15">
        <v>8.1754164000000004E-2</v>
      </c>
      <c r="J312" s="15">
        <v>8.1754164000000004E-2</v>
      </c>
      <c r="K312" s="15">
        <v>8.2162934819999991E-2</v>
      </c>
      <c r="L312" s="15">
        <v>8.2245097754819987E-2</v>
      </c>
      <c r="M312" s="15">
        <v>8.23273428525748E-2</v>
      </c>
      <c r="N312" s="15">
        <v>8.23273428525748E-2</v>
      </c>
      <c r="O312" s="15">
        <v>8.0680795995523302E-2</v>
      </c>
      <c r="P312" s="17">
        <f t="shared" si="242"/>
        <v>2.223547914745919E-3</v>
      </c>
      <c r="Q312" s="21">
        <f t="shared" si="243"/>
        <v>2.223547914745919E-3</v>
      </c>
      <c r="R312" s="22">
        <f t="shared" si="244"/>
        <v>2.2666575171746664E-3</v>
      </c>
      <c r="S312" s="22">
        <f t="shared" si="245"/>
        <v>2.3082900021839975E-3</v>
      </c>
      <c r="T312" s="22">
        <f t="shared" si="246"/>
        <v>2.3553979614122423E-3</v>
      </c>
      <c r="U312" s="22">
        <f t="shared" si="247"/>
        <v>2.4154846441013299E-3</v>
      </c>
      <c r="V312" s="22">
        <f t="shared" si="248"/>
        <v>2.4672450293320726E-3</v>
      </c>
      <c r="W312" s="22">
        <f t="shared" si="249"/>
        <v>2.5201145656749027E-3</v>
      </c>
      <c r="X312" s="22">
        <f t="shared" si="250"/>
        <v>2.5715454751784718E-3</v>
      </c>
      <c r="Y312" s="22">
        <f t="shared" si="251"/>
        <v>2.5715454751784718E-3</v>
      </c>
      <c r="Z312" s="5" t="s">
        <v>48</v>
      </c>
      <c r="AA312" s="32" t="s">
        <v>232</v>
      </c>
      <c r="AB312" s="4" t="s">
        <v>9</v>
      </c>
      <c r="AC312" s="4" t="s">
        <v>195</v>
      </c>
    </row>
    <row r="313" spans="1:29" ht="15.75" hidden="1">
      <c r="A313" t="s">
        <v>351</v>
      </c>
      <c r="B313" s="4" t="str">
        <f t="shared" ca="1" si="209"/>
        <v>Бермуды</v>
      </c>
      <c r="C313" s="5" t="s">
        <v>5</v>
      </c>
      <c r="D313" s="6" t="s">
        <v>6</v>
      </c>
      <c r="E313" s="4" t="str">
        <f t="shared" ca="1" si="210"/>
        <v xml:space="preserve">C Добыча полезных ископаемых </v>
      </c>
      <c r="F313" s="13">
        <v>6.9579999999999989E-2</v>
      </c>
      <c r="G313" s="14">
        <v>7.0999999999999994E-2</v>
      </c>
      <c r="H313" s="15">
        <v>7.0928999999999992E-2</v>
      </c>
      <c r="I313" s="15">
        <v>7.0787141999999997E-2</v>
      </c>
      <c r="J313" s="15">
        <v>7.0787141999999997E-2</v>
      </c>
      <c r="K313" s="15">
        <v>7.1141077709999986E-2</v>
      </c>
      <c r="L313" s="15">
        <v>7.1212218787709974E-2</v>
      </c>
      <c r="M313" s="15">
        <v>7.1283431006497672E-2</v>
      </c>
      <c r="N313" s="15">
        <v>7.1283431006497672E-2</v>
      </c>
      <c r="O313" s="15">
        <v>6.9857762386367719E-2</v>
      </c>
      <c r="P313" s="17">
        <f t="shared" si="242"/>
        <v>1.9252670969141491E-3</v>
      </c>
      <c r="Q313" s="21">
        <f t="shared" si="243"/>
        <v>1.9252670969141493E-3</v>
      </c>
      <c r="R313" s="22">
        <f t="shared" si="244"/>
        <v>1.9625937038951378E-3</v>
      </c>
      <c r="S313" s="22">
        <f t="shared" si="245"/>
        <v>1.9986413433544367E-3</v>
      </c>
      <c r="T313" s="22">
        <f t="shared" si="246"/>
        <v>2.0394299421984045E-3</v>
      </c>
      <c r="U313" s="22">
        <f t="shared" si="247"/>
        <v>2.0914562162340782E-3</v>
      </c>
      <c r="V313" s="22">
        <f t="shared" si="248"/>
        <v>2.1362731351533795E-3</v>
      </c>
      <c r="W313" s="22">
        <f t="shared" si="249"/>
        <v>2.1820504166209518E-3</v>
      </c>
      <c r="X313" s="22">
        <f t="shared" si="250"/>
        <v>2.226582057776481E-3</v>
      </c>
      <c r="Y313" s="22">
        <f t="shared" si="251"/>
        <v>2.226582057776481E-3</v>
      </c>
      <c r="Z313" s="5" t="s">
        <v>48</v>
      </c>
      <c r="AA313" s="32" t="s">
        <v>232</v>
      </c>
      <c r="AB313" s="4" t="s">
        <v>10</v>
      </c>
      <c r="AC313" s="4" t="s">
        <v>197</v>
      </c>
    </row>
    <row r="314" spans="1:29" ht="15.75" hidden="1">
      <c r="A314" t="s">
        <v>351</v>
      </c>
      <c r="B314" s="4" t="str">
        <f t="shared" ca="1" si="209"/>
        <v>Бермуды</v>
      </c>
      <c r="C314" s="5" t="s">
        <v>5</v>
      </c>
      <c r="D314" s="6" t="s">
        <v>6</v>
      </c>
      <c r="E314" s="4" t="str">
        <f t="shared" ca="1" si="210"/>
        <v xml:space="preserve">D Промышленность </v>
      </c>
      <c r="F314" s="13">
        <v>1.1524799999999999</v>
      </c>
      <c r="G314" s="14">
        <v>1.1759999999999999</v>
      </c>
      <c r="H314" s="15">
        <v>1.1748239999999999</v>
      </c>
      <c r="I314" s="15">
        <v>1.1724743519999998</v>
      </c>
      <c r="J314" s="15">
        <v>1.1724743519999998</v>
      </c>
      <c r="K314" s="15">
        <v>1.1783367237599998</v>
      </c>
      <c r="L314" s="15">
        <v>1.1795150604837596</v>
      </c>
      <c r="M314" s="15">
        <v>1.1806945755442433</v>
      </c>
      <c r="N314" s="15">
        <v>1.1806945755442433</v>
      </c>
      <c r="O314" s="15">
        <v>1.1570806840333585</v>
      </c>
      <c r="P314" s="17">
        <f t="shared" si="242"/>
        <v>3.1888931070014642E-2</v>
      </c>
      <c r="Q314" s="21">
        <f t="shared" si="243"/>
        <v>3.1888931070014642E-2</v>
      </c>
      <c r="R314" s="22">
        <f t="shared" si="244"/>
        <v>3.2507185856065948E-2</v>
      </c>
      <c r="S314" s="22">
        <f t="shared" si="245"/>
        <v>3.3104256616687568E-2</v>
      </c>
      <c r="T314" s="22">
        <f t="shared" si="246"/>
        <v>3.3779853690497519E-2</v>
      </c>
      <c r="U314" s="22">
        <f t="shared" si="247"/>
        <v>3.4641584651989799E-2</v>
      </c>
      <c r="V314" s="22">
        <f t="shared" si="248"/>
        <v>3.5383904323103864E-2</v>
      </c>
      <c r="W314" s="22">
        <f t="shared" si="249"/>
        <v>3.6142130844313232E-2</v>
      </c>
      <c r="X314" s="22">
        <f t="shared" si="250"/>
        <v>3.6879725351340029E-2</v>
      </c>
      <c r="Y314" s="22">
        <f t="shared" si="251"/>
        <v>3.6879725351340029E-2</v>
      </c>
      <c r="Z314" s="5" t="s">
        <v>48</v>
      </c>
      <c r="AA314" s="32" t="s">
        <v>232</v>
      </c>
      <c r="AB314" s="4" t="s">
        <v>11</v>
      </c>
      <c r="AC314" s="4" t="s">
        <v>198</v>
      </c>
    </row>
    <row r="315" spans="1:29" ht="31.5" hidden="1">
      <c r="A315" t="s">
        <v>351</v>
      </c>
      <c r="B315" s="4" t="str">
        <f t="shared" ca="1" si="209"/>
        <v>Бермуды</v>
      </c>
      <c r="C315" s="7" t="s">
        <v>5</v>
      </c>
      <c r="D315" s="3" t="s">
        <v>6</v>
      </c>
      <c r="E315" s="4" t="str">
        <f t="shared" ca="1" si="210"/>
        <v xml:space="preserve">E Электро-, газо- и водоснабжение </v>
      </c>
      <c r="F315" s="13">
        <v>0.41649999999999998</v>
      </c>
      <c r="G315" s="14">
        <v>0.42499999999999999</v>
      </c>
      <c r="H315" s="15">
        <v>0.42457499999999998</v>
      </c>
      <c r="I315" s="15">
        <v>0.42372584999999996</v>
      </c>
      <c r="J315" s="15">
        <v>0.42372584999999996</v>
      </c>
      <c r="K315" s="15">
        <v>0.42584447924999991</v>
      </c>
      <c r="L315" s="15">
        <v>0.42627032372924983</v>
      </c>
      <c r="M315" s="15">
        <v>0.42669659405297905</v>
      </c>
      <c r="N315" s="15">
        <v>0.42669659405297905</v>
      </c>
      <c r="O315" s="15">
        <v>0.41816266217191944</v>
      </c>
      <c r="P315" s="17">
        <f t="shared" si="242"/>
        <v>1.152448614350019E-2</v>
      </c>
      <c r="Q315" s="21">
        <f t="shared" si="243"/>
        <v>1.152448614350019E-2</v>
      </c>
      <c r="R315" s="22">
        <f t="shared" si="244"/>
        <v>1.1747920058527234E-2</v>
      </c>
      <c r="S315" s="22">
        <f t="shared" si="245"/>
        <v>1.1963698182051204E-2</v>
      </c>
      <c r="T315" s="22">
        <f t="shared" si="246"/>
        <v>1.2207855287807351E-2</v>
      </c>
      <c r="U315" s="22">
        <f t="shared" si="247"/>
        <v>1.2519280167598354E-2</v>
      </c>
      <c r="V315" s="22">
        <f t="shared" si="248"/>
        <v>1.2787550456904032E-2</v>
      </c>
      <c r="W315" s="22">
        <f t="shared" si="249"/>
        <v>1.3061569395266261E-2</v>
      </c>
      <c r="X315" s="22">
        <f t="shared" si="250"/>
        <v>1.3328132035985979E-2</v>
      </c>
      <c r="Y315" s="22">
        <f t="shared" si="251"/>
        <v>1.3328132035985978E-2</v>
      </c>
      <c r="Z315" s="7" t="s">
        <v>48</v>
      </c>
      <c r="AA315" s="32" t="s">
        <v>232</v>
      </c>
      <c r="AB315" s="4" t="s">
        <v>12</v>
      </c>
      <c r="AC315" s="4" t="s">
        <v>201</v>
      </c>
    </row>
    <row r="316" spans="1:29" ht="15.75" hidden="1">
      <c r="A316" t="s">
        <v>351</v>
      </c>
      <c r="B316" s="4" t="str">
        <f t="shared" ca="1" si="209"/>
        <v>Бермуды</v>
      </c>
      <c r="C316" s="5" t="s">
        <v>5</v>
      </c>
      <c r="D316" s="6" t="s">
        <v>6</v>
      </c>
      <c r="E316" s="4" t="str">
        <f t="shared" ca="1" si="210"/>
        <v xml:space="preserve">F Строительство </v>
      </c>
      <c r="F316" s="13">
        <v>3.7161599999999999</v>
      </c>
      <c r="G316" s="14">
        <v>3.7919999999999998</v>
      </c>
      <c r="H316" s="15">
        <v>3.788208</v>
      </c>
      <c r="I316" s="15">
        <v>3.780631584</v>
      </c>
      <c r="J316" s="15">
        <v>3.780631584</v>
      </c>
      <c r="K316" s="15">
        <v>3.7995347419199996</v>
      </c>
      <c r="L316" s="15">
        <v>3.8033342766619191</v>
      </c>
      <c r="M316" s="15">
        <v>3.8071376109385806</v>
      </c>
      <c r="N316" s="15">
        <v>3.8071376109385806</v>
      </c>
      <c r="O316" s="15">
        <v>3.730994858719809</v>
      </c>
      <c r="P316" s="17">
        <f t="shared" si="242"/>
        <v>0.1028255328380064</v>
      </c>
      <c r="Q316" s="21">
        <f t="shared" si="243"/>
        <v>0.1028255328380064</v>
      </c>
      <c r="R316" s="22">
        <f t="shared" si="244"/>
        <v>0.10481908908690653</v>
      </c>
      <c r="S316" s="22">
        <f t="shared" si="245"/>
        <v>0.10674433766197217</v>
      </c>
      <c r="T316" s="22">
        <f t="shared" si="246"/>
        <v>0.10892279353262466</v>
      </c>
      <c r="U316" s="22">
        <f t="shared" si="247"/>
        <v>0.11170143622478344</v>
      </c>
      <c r="V316" s="22">
        <f t="shared" si="248"/>
        <v>0.11409503842960023</v>
      </c>
      <c r="W316" s="22">
        <f t="shared" si="249"/>
        <v>0.1165399321102345</v>
      </c>
      <c r="X316" s="22">
        <f t="shared" si="250"/>
        <v>0.11891829807166786</v>
      </c>
      <c r="Y316" s="22">
        <f t="shared" si="251"/>
        <v>0.11891829807166786</v>
      </c>
      <c r="Z316" s="5" t="s">
        <v>48</v>
      </c>
      <c r="AA316" s="32" t="s">
        <v>232</v>
      </c>
      <c r="AB316" s="4" t="s">
        <v>13</v>
      </c>
      <c r="AC316" s="4" t="s">
        <v>200</v>
      </c>
    </row>
    <row r="317" spans="1:29" ht="47.25" hidden="1">
      <c r="A317" t="s">
        <v>351</v>
      </c>
      <c r="B317" s="4" t="str">
        <f t="shared" ca="1" si="209"/>
        <v>Бермуды</v>
      </c>
      <c r="C317" s="8" t="s">
        <v>5</v>
      </c>
      <c r="D317" s="3" t="s">
        <v>6</v>
      </c>
      <c r="E317" s="4" t="str">
        <f t="shared" ca="1" si="210"/>
        <v xml:space="preserve">G Оптовая и розничная торгоалв, ремонт автомашин, мотоциклов и личного имущества домохозяйств </v>
      </c>
      <c r="F317" s="13">
        <v>4.6775399999999996</v>
      </c>
      <c r="G317" s="14">
        <v>4.7729999999999997</v>
      </c>
      <c r="H317" s="15">
        <v>4.7682269999999995</v>
      </c>
      <c r="I317" s="15">
        <v>4.7586905459999995</v>
      </c>
      <c r="J317" s="15">
        <v>4.7586905459999995</v>
      </c>
      <c r="K317" s="15">
        <v>4.7824839987299992</v>
      </c>
      <c r="L317" s="15">
        <v>4.7872664827287288</v>
      </c>
      <c r="M317" s="15">
        <v>4.7920537492114565</v>
      </c>
      <c r="N317" s="15">
        <v>4.7920537492114565</v>
      </c>
      <c r="O317" s="15">
        <v>4.696212674227227</v>
      </c>
      <c r="P317" s="17">
        <f t="shared" si="242"/>
        <v>0.1294267585010033</v>
      </c>
      <c r="Q317" s="21">
        <f t="shared" si="243"/>
        <v>0.1294267585010033</v>
      </c>
      <c r="R317" s="22">
        <f t="shared" si="244"/>
        <v>0.13193605279847173</v>
      </c>
      <c r="S317" s="22">
        <f t="shared" si="245"/>
        <v>0.13435936805395388</v>
      </c>
      <c r="T317" s="22">
        <f t="shared" si="246"/>
        <v>0.13710139597342233</v>
      </c>
      <c r="U317" s="22">
        <f t="shared" si="247"/>
        <v>0.14059888056458106</v>
      </c>
      <c r="V317" s="22">
        <f t="shared" si="248"/>
        <v>0.14361171371953635</v>
      </c>
      <c r="W317" s="22">
        <f t="shared" si="249"/>
        <v>0.14668910758495496</v>
      </c>
      <c r="X317" s="22">
        <f t="shared" si="250"/>
        <v>0.14968276284179077</v>
      </c>
      <c r="Y317" s="22">
        <f t="shared" si="251"/>
        <v>0.14968276284179075</v>
      </c>
      <c r="Z317" s="8" t="s">
        <v>48</v>
      </c>
      <c r="AA317" s="32" t="s">
        <v>232</v>
      </c>
      <c r="AB317" s="4" t="s">
        <v>14</v>
      </c>
      <c r="AC317" s="4" t="s">
        <v>203</v>
      </c>
    </row>
    <row r="318" spans="1:29" ht="15.75" hidden="1">
      <c r="A318" t="s">
        <v>351</v>
      </c>
      <c r="B318" s="4" t="str">
        <f t="shared" ca="1" si="209"/>
        <v>Бермуды</v>
      </c>
      <c r="C318" s="5" t="s">
        <v>5</v>
      </c>
      <c r="D318" s="3" t="s">
        <v>6</v>
      </c>
      <c r="E318" s="4" t="str">
        <f t="shared" ca="1" si="210"/>
        <v xml:space="preserve">H Отели и рестораны </v>
      </c>
      <c r="F318" s="13">
        <v>4.2110599999999998</v>
      </c>
      <c r="G318" s="14">
        <v>4.2969999999999997</v>
      </c>
      <c r="H318" s="15">
        <v>4.2927029999999995</v>
      </c>
      <c r="I318" s="15">
        <v>4.2841175939999996</v>
      </c>
      <c r="J318" s="15">
        <v>4.2841175939999996</v>
      </c>
      <c r="K318" s="15">
        <v>4.3055381819699994</v>
      </c>
      <c r="L318" s="15">
        <v>4.309843720151969</v>
      </c>
      <c r="M318" s="15">
        <v>4.3141535638721207</v>
      </c>
      <c r="N318" s="15">
        <v>4.3141535638721207</v>
      </c>
      <c r="O318" s="15">
        <v>4.2278704925946782</v>
      </c>
      <c r="P318" s="17">
        <f t="shared" si="242"/>
        <v>0.1165193340202831</v>
      </c>
      <c r="Q318" s="21">
        <f t="shared" si="243"/>
        <v>0.11651933402028308</v>
      </c>
      <c r="R318" s="22">
        <f t="shared" si="244"/>
        <v>0.11877838233292123</v>
      </c>
      <c r="S318" s="22">
        <f t="shared" si="245"/>
        <v>0.12096002609005653</v>
      </c>
      <c r="T318" s="22">
        <f t="shared" si="246"/>
        <v>0.12342859805107809</v>
      </c>
      <c r="U318" s="22">
        <f t="shared" si="247"/>
        <v>0.12657728677687091</v>
      </c>
      <c r="V318" s="22">
        <f t="shared" si="248"/>
        <v>0.12928965720780383</v>
      </c>
      <c r="W318" s="22">
        <f t="shared" si="249"/>
        <v>0.13206014986225678</v>
      </c>
      <c r="X318" s="22">
        <f t="shared" si="250"/>
        <v>0.13475525496148649</v>
      </c>
      <c r="Y318" s="22">
        <f t="shared" si="251"/>
        <v>0.13475525496148649</v>
      </c>
      <c r="Z318" s="5" t="s">
        <v>48</v>
      </c>
      <c r="AA318" s="32" t="s">
        <v>232</v>
      </c>
      <c r="AB318" s="4" t="s">
        <v>15</v>
      </c>
      <c r="AC318" s="4" t="s">
        <v>202</v>
      </c>
    </row>
    <row r="319" spans="1:29" ht="31.5" hidden="1">
      <c r="A319" t="s">
        <v>351</v>
      </c>
      <c r="B319" s="4" t="str">
        <f t="shared" ca="1" si="209"/>
        <v>Бермуды</v>
      </c>
      <c r="C319" s="5" t="s">
        <v>5</v>
      </c>
      <c r="D319" s="3" t="s">
        <v>6</v>
      </c>
      <c r="E319" s="4" t="str">
        <f t="shared" ca="1" si="210"/>
        <v xml:space="preserve">I Транспорт, складское хозяйство и связь </v>
      </c>
      <c r="F319" s="13">
        <v>2.7861400000000001</v>
      </c>
      <c r="G319" s="14">
        <v>2.843</v>
      </c>
      <c r="H319" s="15">
        <v>2.840157</v>
      </c>
      <c r="I319" s="15">
        <v>2.8344766859999999</v>
      </c>
      <c r="J319" s="15">
        <v>2.8344766859999999</v>
      </c>
      <c r="K319" s="15">
        <v>2.8486490694299995</v>
      </c>
      <c r="L319" s="15">
        <v>2.851497718499429</v>
      </c>
      <c r="M319" s="15">
        <v>2.854349216217928</v>
      </c>
      <c r="N319" s="15">
        <v>2.854349216217928</v>
      </c>
      <c r="O319" s="15">
        <v>2.7972622318935696</v>
      </c>
      <c r="P319" s="17">
        <f t="shared" si="242"/>
        <v>7.7092033190520104E-2</v>
      </c>
      <c r="Q319" s="21">
        <f t="shared" si="243"/>
        <v>7.709203319052009E-2</v>
      </c>
      <c r="R319" s="22">
        <f t="shared" si="244"/>
        <v>7.8586674650336308E-2</v>
      </c>
      <c r="S319" s="22">
        <f t="shared" si="245"/>
        <v>8.0030103368403716E-2</v>
      </c>
      <c r="T319" s="22">
        <f t="shared" si="246"/>
        <v>8.1663370784085421E-2</v>
      </c>
      <c r="U319" s="22">
        <f t="shared" si="247"/>
        <v>8.3746620038781472E-2</v>
      </c>
      <c r="V319" s="22">
        <f t="shared" si="248"/>
        <v>8.5541190468183911E-2</v>
      </c>
      <c r="W319" s="22">
        <f t="shared" si="249"/>
        <v>8.7374215978216416E-2</v>
      </c>
      <c r="X319" s="22">
        <f t="shared" si="250"/>
        <v>8.9157363243077964E-2</v>
      </c>
      <c r="Y319" s="22">
        <f t="shared" si="251"/>
        <v>8.9157363243077978E-2</v>
      </c>
      <c r="Z319" s="5" t="s">
        <v>48</v>
      </c>
      <c r="AA319" s="32" t="s">
        <v>232</v>
      </c>
      <c r="AB319" s="4" t="s">
        <v>16</v>
      </c>
      <c r="AC319" s="4" t="s">
        <v>204</v>
      </c>
    </row>
    <row r="320" spans="1:29" ht="15.75" hidden="1">
      <c r="A320" t="s">
        <v>351</v>
      </c>
      <c r="B320" s="4" t="str">
        <f t="shared" ca="1" si="209"/>
        <v>Бермуды</v>
      </c>
      <c r="C320" s="5" t="s">
        <v>5</v>
      </c>
      <c r="D320" s="3" t="s">
        <v>6</v>
      </c>
      <c r="E320" s="4" t="str">
        <f t="shared" ca="1" si="210"/>
        <v>J Финансовое посредничество</v>
      </c>
      <c r="F320" s="13">
        <v>2.7351799999999997</v>
      </c>
      <c r="G320" s="14">
        <v>2.7909999999999999</v>
      </c>
      <c r="H320" s="15">
        <v>2.7882089999999997</v>
      </c>
      <c r="I320" s="15">
        <v>2.7826325819999997</v>
      </c>
      <c r="J320" s="15">
        <v>2.7826325819999997</v>
      </c>
      <c r="K320" s="15">
        <v>2.7965457449099995</v>
      </c>
      <c r="L320" s="15">
        <v>2.7993422906549092</v>
      </c>
      <c r="M320" s="15">
        <v>2.8021416329455637</v>
      </c>
      <c r="N320" s="15">
        <v>2.8021416329455637</v>
      </c>
      <c r="O320" s="15">
        <v>2.7460988002866524</v>
      </c>
      <c r="P320" s="17">
        <f t="shared" si="242"/>
        <v>7.5681978415315362E-2</v>
      </c>
      <c r="Q320" s="21">
        <f t="shared" si="243"/>
        <v>7.5681978415315362E-2</v>
      </c>
      <c r="R320" s="22">
        <f t="shared" si="244"/>
        <v>7.7149282078469439E-2</v>
      </c>
      <c r="S320" s="22">
        <f t="shared" si="245"/>
        <v>7.8566309708482149E-2</v>
      </c>
      <c r="T320" s="22">
        <f t="shared" si="246"/>
        <v>8.016970378416545E-2</v>
      </c>
      <c r="U320" s="22">
        <f t="shared" si="247"/>
        <v>8.2214849288863551E-2</v>
      </c>
      <c r="V320" s="22">
        <f t="shared" si="248"/>
        <v>8.3976596059339187E-2</v>
      </c>
      <c r="W320" s="22">
        <f t="shared" si="249"/>
        <v>8.5776094546325024E-2</v>
      </c>
      <c r="X320" s="22">
        <f t="shared" si="250"/>
        <v>8.7526627088086756E-2</v>
      </c>
      <c r="Y320" s="22">
        <f t="shared" si="251"/>
        <v>8.7526627088086756E-2</v>
      </c>
      <c r="Z320" s="5" t="s">
        <v>48</v>
      </c>
      <c r="AA320" s="32" t="s">
        <v>232</v>
      </c>
      <c r="AB320" s="4" t="s">
        <v>17</v>
      </c>
      <c r="AC320" s="4" t="s">
        <v>205</v>
      </c>
    </row>
    <row r="321" spans="1:29" ht="31.5" hidden="1">
      <c r="A321" t="s">
        <v>351</v>
      </c>
      <c r="B321" s="4" t="str">
        <f t="shared" ca="1" si="209"/>
        <v>Бермуды</v>
      </c>
      <c r="C321" s="5" t="s">
        <v>5</v>
      </c>
      <c r="D321" s="3" t="s">
        <v>6</v>
      </c>
      <c r="E321" s="4" t="str">
        <f t="shared" ca="1" si="210"/>
        <v>K Недвижимость, аренда и деловая активность</v>
      </c>
      <c r="F321" s="13">
        <v>3.5789599999999999</v>
      </c>
      <c r="G321" s="14">
        <v>3.6520000000000001</v>
      </c>
      <c r="H321" s="15">
        <v>3.6483479999999999</v>
      </c>
      <c r="I321" s="15">
        <v>3.6410513039999999</v>
      </c>
      <c r="J321" s="15">
        <v>3.6410513039999999</v>
      </c>
      <c r="K321" s="15">
        <v>3.6592565605199994</v>
      </c>
      <c r="L321" s="15">
        <v>3.6629158170805192</v>
      </c>
      <c r="M321" s="15">
        <v>3.6665787328975994</v>
      </c>
      <c r="N321" s="15">
        <v>3.6665787328975994</v>
      </c>
      <c r="O321" s="15">
        <v>3.5932471582396475</v>
      </c>
      <c r="P321" s="17">
        <f t="shared" si="242"/>
        <v>9.9029231520147518E-2</v>
      </c>
      <c r="Q321" s="21">
        <f t="shared" si="243"/>
        <v>9.9029231520147518E-2</v>
      </c>
      <c r="R321" s="22">
        <f t="shared" si="244"/>
        <v>0.10094918600880344</v>
      </c>
      <c r="S321" s="22">
        <f t="shared" si="245"/>
        <v>0.10280335473141412</v>
      </c>
      <c r="T321" s="22">
        <f t="shared" si="246"/>
        <v>0.104901382378994</v>
      </c>
      <c r="U321" s="22">
        <f t="shared" si="247"/>
        <v>0.10757743805192752</v>
      </c>
      <c r="V321" s="22">
        <f t="shared" si="248"/>
        <v>0.10988266886732595</v>
      </c>
      <c r="W321" s="22">
        <f t="shared" si="249"/>
        <v>0.11223729748591151</v>
      </c>
      <c r="X321" s="22">
        <f t="shared" si="250"/>
        <v>0.11452785457746072</v>
      </c>
      <c r="Y321" s="22">
        <f t="shared" si="251"/>
        <v>0.11452785457746072</v>
      </c>
      <c r="Z321" s="5" t="s">
        <v>48</v>
      </c>
      <c r="AA321" s="32" t="s">
        <v>232</v>
      </c>
      <c r="AB321" s="4" t="s">
        <v>18</v>
      </c>
      <c r="AC321" s="4" t="s">
        <v>206</v>
      </c>
    </row>
    <row r="322" spans="1:29" ht="47.25" hidden="1">
      <c r="A322" t="s">
        <v>351</v>
      </c>
      <c r="B322" s="4" t="str">
        <f t="shared" ca="1" si="209"/>
        <v>Бермуды</v>
      </c>
      <c r="C322" s="5" t="s">
        <v>5</v>
      </c>
      <c r="D322" s="3" t="s">
        <v>6</v>
      </c>
      <c r="E322" s="4" t="str">
        <f t="shared" ca="1" si="210"/>
        <v>L Государственное управление и оборона; обязательное соц.страхование</v>
      </c>
      <c r="F322" s="13">
        <v>2.4597999999999995</v>
      </c>
      <c r="G322" s="14">
        <v>2.5099999999999998</v>
      </c>
      <c r="H322" s="15">
        <v>2.5074899999999998</v>
      </c>
      <c r="I322" s="15">
        <v>2.5024750199999999</v>
      </c>
      <c r="J322" s="15">
        <v>2.5024750199999999</v>
      </c>
      <c r="K322" s="15">
        <v>2.5149873950999995</v>
      </c>
      <c r="L322" s="15">
        <v>2.5175023824950991</v>
      </c>
      <c r="M322" s="15">
        <v>2.5200198848775939</v>
      </c>
      <c r="N322" s="15">
        <v>2.5200198848775939</v>
      </c>
      <c r="O322" s="15">
        <v>2.4696194871800419</v>
      </c>
      <c r="P322" s="17">
        <f t="shared" si="242"/>
        <v>6.8062259341612877E-2</v>
      </c>
      <c r="Q322" s="21">
        <f t="shared" si="243"/>
        <v>6.8062259341612877E-2</v>
      </c>
      <c r="R322" s="22">
        <f t="shared" si="244"/>
        <v>6.9381833757419659E-2</v>
      </c>
      <c r="S322" s="22">
        <f t="shared" si="245"/>
        <v>7.065619396929064E-2</v>
      </c>
      <c r="T322" s="22">
        <f t="shared" si="246"/>
        <v>7.2098157111521066E-2</v>
      </c>
      <c r="U322" s="22">
        <f t="shared" si="247"/>
        <v>7.3937395813345574E-2</v>
      </c>
      <c r="V322" s="22">
        <f t="shared" si="248"/>
        <v>7.5521768580774404E-2</v>
      </c>
      <c r="W322" s="22">
        <f t="shared" si="249"/>
        <v>7.7140092193219559E-2</v>
      </c>
      <c r="X322" s="22">
        <f t="shared" si="250"/>
        <v>7.8714379788999547E-2</v>
      </c>
      <c r="Y322" s="22">
        <f t="shared" si="251"/>
        <v>7.8714379788999547E-2</v>
      </c>
      <c r="Z322" s="5" t="s">
        <v>48</v>
      </c>
      <c r="AA322" s="32" t="s">
        <v>232</v>
      </c>
      <c r="AB322" s="4" t="s">
        <v>19</v>
      </c>
      <c r="AC322" s="4" t="s">
        <v>215</v>
      </c>
    </row>
    <row r="323" spans="1:29" ht="15.75" hidden="1">
      <c r="A323" t="s">
        <v>351</v>
      </c>
      <c r="B323" s="4" t="str">
        <f t="shared" ref="B323:B386" ca="1" si="252">OFFSET(Z323,0,$AA$1)</f>
        <v>Бермуды</v>
      </c>
      <c r="C323" s="5" t="s">
        <v>5</v>
      </c>
      <c r="D323" s="3" t="s">
        <v>6</v>
      </c>
      <c r="E323" s="4" t="str">
        <f t="shared" ref="E323:E386" ca="1" si="253">OFFSET(AB323,0,$AA$1)</f>
        <v>M Образование</v>
      </c>
      <c r="F323" s="13">
        <v>1.6571800000000001</v>
      </c>
      <c r="G323" s="14">
        <v>1.6910000000000001</v>
      </c>
      <c r="H323" s="15">
        <v>1.6893089999999999</v>
      </c>
      <c r="I323" s="15">
        <v>1.685930382</v>
      </c>
      <c r="J323" s="15">
        <v>1.685930382</v>
      </c>
      <c r="K323" s="15">
        <v>1.6943600339099998</v>
      </c>
      <c r="L323" s="15">
        <v>1.6960543939439097</v>
      </c>
      <c r="M323" s="15">
        <v>1.6977504483378534</v>
      </c>
      <c r="N323" s="15">
        <v>1.6977504483378534</v>
      </c>
      <c r="O323" s="15">
        <v>1.6637954393710963</v>
      </c>
      <c r="P323" s="17">
        <f t="shared" si="242"/>
        <v>4.5853896632138409E-2</v>
      </c>
      <c r="Q323" s="21">
        <f t="shared" si="243"/>
        <v>4.5853896632138402E-2</v>
      </c>
      <c r="R323" s="22">
        <f t="shared" si="244"/>
        <v>4.6742900750516597E-2</v>
      </c>
      <c r="S323" s="22">
        <f t="shared" si="245"/>
        <v>4.7601443825526092E-2</v>
      </c>
      <c r="T323" s="22">
        <f t="shared" si="246"/>
        <v>4.8572901862781723E-2</v>
      </c>
      <c r="U323" s="22">
        <f t="shared" si="247"/>
        <v>4.9812006502138399E-2</v>
      </c>
      <c r="V323" s="22">
        <f t="shared" si="248"/>
        <v>5.0879406641469935E-2</v>
      </c>
      <c r="W323" s="22">
        <f t="shared" si="249"/>
        <v>5.1969679640930001E-2</v>
      </c>
      <c r="X323" s="22">
        <f t="shared" si="250"/>
        <v>5.303028534788775E-2</v>
      </c>
      <c r="Y323" s="22">
        <f t="shared" si="251"/>
        <v>5.303028534788775E-2</v>
      </c>
      <c r="Z323" s="5" t="s">
        <v>48</v>
      </c>
      <c r="AA323" s="32" t="s">
        <v>232</v>
      </c>
      <c r="AB323" s="4" t="s">
        <v>20</v>
      </c>
      <c r="AC323" s="4" t="s">
        <v>207</v>
      </c>
    </row>
    <row r="324" spans="1:29" ht="31.5" hidden="1">
      <c r="A324" t="s">
        <v>351</v>
      </c>
      <c r="B324" s="4" t="str">
        <f t="shared" ca="1" si="252"/>
        <v>Бермуды</v>
      </c>
      <c r="C324" s="5" t="s">
        <v>5</v>
      </c>
      <c r="D324" s="3" t="s">
        <v>6</v>
      </c>
      <c r="E324" s="4" t="str">
        <f t="shared" ca="1" si="253"/>
        <v>N Здравоохранение и социальная работа</v>
      </c>
      <c r="F324" s="13">
        <v>2.2883</v>
      </c>
      <c r="G324" s="14">
        <v>2.335</v>
      </c>
      <c r="H324" s="15">
        <v>2.332665</v>
      </c>
      <c r="I324" s="15">
        <v>2.3279996700000001</v>
      </c>
      <c r="J324" s="15">
        <v>2.3279996700000001</v>
      </c>
      <c r="K324" s="15">
        <v>2.3396396683499998</v>
      </c>
      <c r="L324" s="15">
        <v>2.3419793080183497</v>
      </c>
      <c r="M324" s="15">
        <v>2.3443212873263679</v>
      </c>
      <c r="N324" s="15">
        <v>2.3443212873263679</v>
      </c>
      <c r="O324" s="15">
        <v>2.2974348615798403</v>
      </c>
      <c r="P324" s="17">
        <f t="shared" si="242"/>
        <v>6.3316882694289284E-2</v>
      </c>
      <c r="Q324" s="21">
        <f t="shared" si="243"/>
        <v>6.3316882694289284E-2</v>
      </c>
      <c r="R324" s="22">
        <f t="shared" si="244"/>
        <v>6.4544454909790813E-2</v>
      </c>
      <c r="S324" s="22">
        <f t="shared" si="245"/>
        <v>6.5729965306093097E-2</v>
      </c>
      <c r="T324" s="22">
        <f t="shared" si="246"/>
        <v>6.7071393169482754E-2</v>
      </c>
      <c r="U324" s="22">
        <f t="shared" si="247"/>
        <v>6.8782398097275668E-2</v>
      </c>
      <c r="V324" s="22">
        <f t="shared" si="248"/>
        <v>7.0256306627931586E-2</v>
      </c>
      <c r="W324" s="22">
        <f t="shared" si="249"/>
        <v>7.1761798912815825E-2</v>
      </c>
      <c r="X324" s="22">
        <f t="shared" si="250"/>
        <v>7.3226325421240634E-2</v>
      </c>
      <c r="Y324" s="22">
        <f t="shared" si="251"/>
        <v>7.3226325421240621E-2</v>
      </c>
      <c r="Z324" s="5" t="s">
        <v>48</v>
      </c>
      <c r="AA324" s="32" t="s">
        <v>232</v>
      </c>
      <c r="AB324" s="4" t="s">
        <v>21</v>
      </c>
      <c r="AC324" s="4" t="s">
        <v>209</v>
      </c>
    </row>
    <row r="325" spans="1:29" ht="31.5" hidden="1">
      <c r="A325" t="s">
        <v>351</v>
      </c>
      <c r="B325" s="4" t="str">
        <f t="shared" ca="1" si="252"/>
        <v>Бермуды</v>
      </c>
      <c r="C325" s="5" t="s">
        <v>5</v>
      </c>
      <c r="D325" s="3" t="s">
        <v>6</v>
      </c>
      <c r="E325" s="4" t="str">
        <f t="shared" ca="1" si="253"/>
        <v>O Другие коммунальные, социальные и личные виды услуг</v>
      </c>
      <c r="F325" s="13">
        <v>1.7267600000000001</v>
      </c>
      <c r="G325" s="14">
        <v>1.762</v>
      </c>
      <c r="H325" s="15">
        <v>1.760238</v>
      </c>
      <c r="I325" s="15">
        <v>1.7567175239999999</v>
      </c>
      <c r="J325" s="15">
        <v>1.7567175239999999</v>
      </c>
      <c r="K325" s="15">
        <v>1.7655011116199997</v>
      </c>
      <c r="L325" s="15">
        <v>1.7672666127316194</v>
      </c>
      <c r="M325" s="15">
        <v>1.769033879344351</v>
      </c>
      <c r="N325" s="15">
        <v>1.769033879344351</v>
      </c>
      <c r="O325" s="15">
        <v>1.733653201757464</v>
      </c>
      <c r="P325" s="17">
        <f t="shared" si="242"/>
        <v>4.7779163729052554E-2</v>
      </c>
      <c r="Q325" s="21">
        <f t="shared" si="243"/>
        <v>4.7779163729052554E-2</v>
      </c>
      <c r="R325" s="22">
        <f t="shared" si="244"/>
        <v>4.8705494454411732E-2</v>
      </c>
      <c r="S325" s="22">
        <f t="shared" si="245"/>
        <v>4.9600085168880523E-2</v>
      </c>
      <c r="T325" s="22">
        <f t="shared" si="246"/>
        <v>5.0612331804980128E-2</v>
      </c>
      <c r="U325" s="22">
        <f t="shared" si="247"/>
        <v>5.1903462718372477E-2</v>
      </c>
      <c r="V325" s="22">
        <f t="shared" si="248"/>
        <v>5.3015679776623303E-2</v>
      </c>
      <c r="W325" s="22">
        <f t="shared" si="249"/>
        <v>5.4151730057550945E-2</v>
      </c>
      <c r="X325" s="22">
        <f t="shared" si="250"/>
        <v>5.5256867405664226E-2</v>
      </c>
      <c r="Y325" s="22">
        <f t="shared" si="251"/>
        <v>5.5256867405664226E-2</v>
      </c>
      <c r="Z325" s="5" t="s">
        <v>48</v>
      </c>
      <c r="AA325" s="32" t="s">
        <v>232</v>
      </c>
      <c r="AB325" s="4" t="s">
        <v>26</v>
      </c>
      <c r="AC325" s="4" t="s">
        <v>217</v>
      </c>
    </row>
    <row r="326" spans="1:29" ht="31.5" hidden="1">
      <c r="A326" t="s">
        <v>351</v>
      </c>
      <c r="B326" s="4" t="str">
        <f t="shared" ca="1" si="252"/>
        <v>Бермуды</v>
      </c>
      <c r="C326" s="5" t="s">
        <v>5</v>
      </c>
      <c r="D326" s="3" t="s">
        <v>6</v>
      </c>
      <c r="E326" s="4" t="str">
        <f t="shared" ca="1" si="253"/>
        <v>Q Организации и органы вне пределов территории</v>
      </c>
      <c r="F326" s="13">
        <v>3.6260000000000001E-2</v>
      </c>
      <c r="G326" s="14">
        <v>3.6999999999999998E-2</v>
      </c>
      <c r="H326" s="15">
        <v>3.6962999999999996E-2</v>
      </c>
      <c r="I326" s="15">
        <v>3.6889073999999994E-2</v>
      </c>
      <c r="J326" s="15">
        <v>3.6889073999999994E-2</v>
      </c>
      <c r="K326" s="15">
        <v>3.7073519369999988E-2</v>
      </c>
      <c r="L326" s="15">
        <v>3.7110592889369985E-2</v>
      </c>
      <c r="M326" s="15">
        <v>3.7147703482259348E-2</v>
      </c>
      <c r="N326" s="15">
        <v>3.7147703482259348E-2</v>
      </c>
      <c r="O326" s="15">
        <v>3.6404749412614158E-2</v>
      </c>
      <c r="P326" s="17">
        <f t="shared" si="242"/>
        <v>1.0033082054341342E-3</v>
      </c>
      <c r="Q326" s="21">
        <f t="shared" si="243"/>
        <v>1.0033082054341342E-3</v>
      </c>
      <c r="R326" s="22">
        <f t="shared" si="244"/>
        <v>1.0227600992129592E-3</v>
      </c>
      <c r="S326" s="22">
        <f t="shared" si="245"/>
        <v>1.0415454887903401E-3</v>
      </c>
      <c r="T326" s="22">
        <f t="shared" si="246"/>
        <v>1.0628015191738163E-3</v>
      </c>
      <c r="U326" s="22">
        <f t="shared" si="247"/>
        <v>1.0899138028262097E-3</v>
      </c>
      <c r="V326" s="22">
        <f t="shared" si="248"/>
        <v>1.1132690986010569E-3</v>
      </c>
      <c r="W326" s="22">
        <f t="shared" si="249"/>
        <v>1.1371248649996507E-3</v>
      </c>
      <c r="X326" s="22">
        <f t="shared" si="250"/>
        <v>1.1603314948976026E-3</v>
      </c>
      <c r="Y326" s="22">
        <f t="shared" si="251"/>
        <v>1.1603314948976026E-3</v>
      </c>
      <c r="Z326" s="5" t="s">
        <v>48</v>
      </c>
      <c r="AA326" s="32" t="s">
        <v>232</v>
      </c>
      <c r="AB326" s="4" t="s">
        <v>22</v>
      </c>
      <c r="AC326" s="4" t="s">
        <v>211</v>
      </c>
    </row>
    <row r="327" spans="1:29" ht="31.5" hidden="1">
      <c r="A327" t="s">
        <v>351</v>
      </c>
      <c r="B327" s="4" t="str">
        <f t="shared" ca="1" si="252"/>
        <v>Бермуды</v>
      </c>
      <c r="C327" s="5" t="s">
        <v>5</v>
      </c>
      <c r="D327" s="3" t="s">
        <v>6</v>
      </c>
      <c r="E327" s="4" t="str">
        <f t="shared" ca="1" si="253"/>
        <v>X Неклассифицируемые по экономической деятельности</v>
      </c>
      <c r="F327" s="13">
        <v>3.1928399999999999</v>
      </c>
      <c r="G327" s="14">
        <v>3.258</v>
      </c>
      <c r="H327" s="15">
        <v>3.2547419999999998</v>
      </c>
      <c r="I327" s="15">
        <v>3.2482325159999998</v>
      </c>
      <c r="J327" s="15">
        <v>3.2482325159999998</v>
      </c>
      <c r="K327" s="15">
        <v>3.2644736785799995</v>
      </c>
      <c r="L327" s="15">
        <v>3.2677381522585791</v>
      </c>
      <c r="M327" s="15">
        <v>3.2710058904108372</v>
      </c>
      <c r="N327" s="15">
        <v>3.2710058904108372</v>
      </c>
      <c r="O327" s="15">
        <v>3.2055857726026202</v>
      </c>
      <c r="P327" s="17">
        <f t="shared" si="242"/>
        <v>8.8345354954173227E-2</v>
      </c>
      <c r="Q327" s="21">
        <f t="shared" si="243"/>
        <v>8.8345354954173214E-2</v>
      </c>
      <c r="R327" s="22">
        <f t="shared" si="244"/>
        <v>9.0058173060427599E-2</v>
      </c>
      <c r="S327" s="22">
        <f t="shared" si="245"/>
        <v>9.1712302769700771E-2</v>
      </c>
      <c r="T327" s="22">
        <f t="shared" si="246"/>
        <v>9.3583982418062012E-2</v>
      </c>
      <c r="U327" s="22">
        <f t="shared" si="247"/>
        <v>9.5971328908318679E-2</v>
      </c>
      <c r="V327" s="22">
        <f t="shared" si="248"/>
        <v>9.8027857384925504E-2</v>
      </c>
      <c r="W327" s="22">
        <f t="shared" si="249"/>
        <v>0.10012845432888819</v>
      </c>
      <c r="X327" s="22">
        <f t="shared" si="250"/>
        <v>0.10217189217233487</v>
      </c>
      <c r="Y327" s="22">
        <f t="shared" si="251"/>
        <v>0.10217189217233487</v>
      </c>
      <c r="Z327" s="5" t="s">
        <v>48</v>
      </c>
      <c r="AA327" s="32" t="s">
        <v>232</v>
      </c>
      <c r="AB327" s="4" t="s">
        <v>23</v>
      </c>
      <c r="AC327" s="4" t="s">
        <v>213</v>
      </c>
    </row>
    <row r="328" spans="1:29" ht="15.75" hidden="1">
      <c r="A328" t="s">
        <v>349</v>
      </c>
      <c r="B328" s="4" t="str">
        <f t="shared" ca="1" si="252"/>
        <v>Бутан</v>
      </c>
      <c r="C328" s="2" t="s">
        <v>5</v>
      </c>
      <c r="D328" s="3" t="s">
        <v>6</v>
      </c>
      <c r="E328" s="4" t="str">
        <f t="shared" ca="1" si="253"/>
        <v xml:space="preserve">Итого </v>
      </c>
      <c r="F328" s="13">
        <v>220.60132810656188</v>
      </c>
      <c r="G328" s="13">
        <v>225.10339602710397</v>
      </c>
      <c r="H328" s="13">
        <v>229.69734288479998</v>
      </c>
      <c r="I328" s="13">
        <v>234.38504375999997</v>
      </c>
      <c r="J328" s="13">
        <v>239.16841199999999</v>
      </c>
      <c r="K328" s="13">
        <v>244.04939999999999</v>
      </c>
      <c r="L328" s="14">
        <v>249.03</v>
      </c>
      <c r="M328" s="15">
        <v>249.27902999999998</v>
      </c>
      <c r="N328" s="15">
        <v>251.77182029999997</v>
      </c>
      <c r="O328" s="15">
        <v>246.73638389399997</v>
      </c>
      <c r="P328" s="17">
        <f t="shared" ref="P328:Y328" si="254">F328/F$328</f>
        <v>1</v>
      </c>
      <c r="Q328" s="17">
        <f t="shared" si="254"/>
        <v>1</v>
      </c>
      <c r="R328" s="17">
        <f t="shared" si="254"/>
        <v>1</v>
      </c>
      <c r="S328" s="17">
        <f t="shared" si="254"/>
        <v>1</v>
      </c>
      <c r="T328" s="17">
        <f t="shared" si="254"/>
        <v>1</v>
      </c>
      <c r="U328" s="17">
        <f t="shared" si="254"/>
        <v>1</v>
      </c>
      <c r="V328" s="21">
        <f t="shared" si="254"/>
        <v>1</v>
      </c>
      <c r="W328" s="22">
        <f t="shared" si="254"/>
        <v>1</v>
      </c>
      <c r="X328" s="22">
        <f t="shared" si="254"/>
        <v>1</v>
      </c>
      <c r="Y328" s="22">
        <f t="shared" si="254"/>
        <v>1</v>
      </c>
      <c r="Z328" s="2" t="s">
        <v>49</v>
      </c>
      <c r="AA328" s="32" t="s">
        <v>233</v>
      </c>
      <c r="AB328" s="4" t="s">
        <v>7</v>
      </c>
      <c r="AC328" s="4" t="s">
        <v>214</v>
      </c>
    </row>
    <row r="329" spans="1:29" ht="31.5" hidden="1">
      <c r="A329" t="s">
        <v>349</v>
      </c>
      <c r="B329" s="4" t="str">
        <f t="shared" ca="1" si="252"/>
        <v>Бутан</v>
      </c>
      <c r="C329" s="5" t="s">
        <v>5</v>
      </c>
      <c r="D329" s="6" t="s">
        <v>6</v>
      </c>
      <c r="E329" s="4" t="str">
        <f t="shared" ca="1" si="253"/>
        <v xml:space="preserve">A Сельское, лесное и охотничье хоз-во </v>
      </c>
      <c r="F329" s="13">
        <v>96.217541882305071</v>
      </c>
      <c r="G329" s="13">
        <v>98.181165186025581</v>
      </c>
      <c r="H329" s="13">
        <v>100.18486243471999</v>
      </c>
      <c r="I329" s="13">
        <v>102.22945146399999</v>
      </c>
      <c r="J329" s="13">
        <v>104.31576679999999</v>
      </c>
      <c r="K329" s="13">
        <v>106.44466</v>
      </c>
      <c r="L329" s="14">
        <v>108.617</v>
      </c>
      <c r="M329" s="15">
        <v>108.72561699999999</v>
      </c>
      <c r="N329" s="15">
        <v>108.72561699999999</v>
      </c>
      <c r="O329" s="15">
        <v>106.55110465999998</v>
      </c>
      <c r="P329" s="17">
        <f t="shared" ref="P329:P342" si="255">F329/F$328</f>
        <v>0.43616030197165001</v>
      </c>
      <c r="Q329" s="17">
        <f t="shared" ref="Q329:Q342" si="256">G329/G$328</f>
        <v>0.43616030197164996</v>
      </c>
      <c r="R329" s="17">
        <f t="shared" ref="R329:R342" si="257">H329/H$328</f>
        <v>0.43616030197165001</v>
      </c>
      <c r="S329" s="17">
        <f t="shared" ref="S329:S342" si="258">I329/I$328</f>
        <v>0.43616030197165001</v>
      </c>
      <c r="T329" s="17">
        <f t="shared" ref="T329:T342" si="259">J329/J$328</f>
        <v>0.43616030197165001</v>
      </c>
      <c r="U329" s="17">
        <f t="shared" ref="U329:U342" si="260">K329/K$328</f>
        <v>0.43616030197165001</v>
      </c>
      <c r="V329" s="21">
        <f t="shared" ref="V329:V342" si="261">L329/L$328</f>
        <v>0.43616030197165001</v>
      </c>
      <c r="W329" s="22">
        <f t="shared" ref="W329:W342" si="262">M329/M$328</f>
        <v>0.43616030197165001</v>
      </c>
      <c r="X329" s="22">
        <f t="shared" ref="X329:X342" si="263">N329/N$328</f>
        <v>0.43184188314024752</v>
      </c>
      <c r="Y329" s="22">
        <f t="shared" ref="Y329:Y342" si="264">O329/O$328</f>
        <v>0.43184188314024752</v>
      </c>
      <c r="Z329" s="5" t="s">
        <v>49</v>
      </c>
      <c r="AA329" s="32" t="s">
        <v>233</v>
      </c>
      <c r="AB329" s="4" t="s">
        <v>8</v>
      </c>
      <c r="AC329" s="4" t="s">
        <v>193</v>
      </c>
    </row>
    <row r="330" spans="1:29" ht="15.75" hidden="1">
      <c r="A330" t="s">
        <v>349</v>
      </c>
      <c r="B330" s="4" t="str">
        <f t="shared" ca="1" si="252"/>
        <v>Бутан</v>
      </c>
      <c r="C330" s="5" t="s">
        <v>5</v>
      </c>
      <c r="D330" s="6" t="s">
        <v>6</v>
      </c>
      <c r="E330" s="4" t="str">
        <f t="shared" ca="1" si="253"/>
        <v>B Рыбное хоз-во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4">
        <v>0</v>
      </c>
      <c r="M330" s="15">
        <v>0</v>
      </c>
      <c r="N330" s="15">
        <v>0</v>
      </c>
      <c r="O330" s="15">
        <v>0</v>
      </c>
      <c r="P330" s="17">
        <f t="shared" si="255"/>
        <v>0</v>
      </c>
      <c r="Q330" s="17">
        <f t="shared" si="256"/>
        <v>0</v>
      </c>
      <c r="R330" s="17">
        <f t="shared" si="257"/>
        <v>0</v>
      </c>
      <c r="S330" s="17">
        <f t="shared" si="258"/>
        <v>0</v>
      </c>
      <c r="T330" s="17">
        <f t="shared" si="259"/>
        <v>0</v>
      </c>
      <c r="U330" s="17">
        <f t="shared" si="260"/>
        <v>0</v>
      </c>
      <c r="V330" s="21">
        <f t="shared" si="261"/>
        <v>0</v>
      </c>
      <c r="W330" s="22">
        <f t="shared" si="262"/>
        <v>0</v>
      </c>
      <c r="X330" s="22">
        <f t="shared" si="263"/>
        <v>0</v>
      </c>
      <c r="Y330" s="22">
        <f t="shared" si="264"/>
        <v>0</v>
      </c>
      <c r="Z330" s="5" t="s">
        <v>49</v>
      </c>
      <c r="AA330" s="32" t="s">
        <v>233</v>
      </c>
      <c r="AB330" s="4" t="s">
        <v>9</v>
      </c>
      <c r="AC330" s="4" t="s">
        <v>195</v>
      </c>
    </row>
    <row r="331" spans="1:29" ht="15.75" hidden="1">
      <c r="A331" t="s">
        <v>349</v>
      </c>
      <c r="B331" s="4" t="str">
        <f t="shared" ca="1" si="252"/>
        <v>Бутан</v>
      </c>
      <c r="C331" s="5" t="s">
        <v>5</v>
      </c>
      <c r="D331" s="6" t="s">
        <v>6</v>
      </c>
      <c r="E331" s="4" t="str">
        <f t="shared" ca="1" si="253"/>
        <v xml:space="preserve">C Добыча полезных ископаемых </v>
      </c>
      <c r="F331" s="13">
        <v>2.5149065192728957</v>
      </c>
      <c r="G331" s="13">
        <v>2.5662311421151998</v>
      </c>
      <c r="H331" s="13">
        <v>2.61860320624</v>
      </c>
      <c r="I331" s="13">
        <v>2.6720440879999998</v>
      </c>
      <c r="J331" s="13">
        <v>2.7265755999999999</v>
      </c>
      <c r="K331" s="13">
        <v>2.7822200000000001</v>
      </c>
      <c r="L331" s="14">
        <v>2.839</v>
      </c>
      <c r="M331" s="15">
        <v>2.8418389999999998</v>
      </c>
      <c r="N331" s="15">
        <v>2.8418389999999998</v>
      </c>
      <c r="O331" s="15">
        <v>2.7850022199999995</v>
      </c>
      <c r="P331" s="17">
        <f t="shared" si="255"/>
        <v>1.1400232903666225E-2</v>
      </c>
      <c r="Q331" s="17">
        <f t="shared" si="256"/>
        <v>1.1400232903666225E-2</v>
      </c>
      <c r="R331" s="17">
        <f t="shared" si="257"/>
        <v>1.1400232903666227E-2</v>
      </c>
      <c r="S331" s="17">
        <f t="shared" si="258"/>
        <v>1.1400232903666225E-2</v>
      </c>
      <c r="T331" s="17">
        <f t="shared" si="259"/>
        <v>1.1400232903666225E-2</v>
      </c>
      <c r="U331" s="17">
        <f t="shared" si="260"/>
        <v>1.1400232903666227E-2</v>
      </c>
      <c r="V331" s="21">
        <f t="shared" si="261"/>
        <v>1.1400232903666225E-2</v>
      </c>
      <c r="W331" s="22">
        <f t="shared" si="262"/>
        <v>1.1400232903666225E-2</v>
      </c>
      <c r="X331" s="22">
        <f t="shared" si="263"/>
        <v>1.1287359310560619E-2</v>
      </c>
      <c r="Y331" s="22">
        <f t="shared" si="264"/>
        <v>1.1287359310560617E-2</v>
      </c>
      <c r="Z331" s="5" t="s">
        <v>49</v>
      </c>
      <c r="AA331" s="32" t="s">
        <v>233</v>
      </c>
      <c r="AB331" s="4" t="s">
        <v>10</v>
      </c>
      <c r="AC331" s="4" t="s">
        <v>197</v>
      </c>
    </row>
    <row r="332" spans="1:29" ht="15.75" hidden="1">
      <c r="A332" t="s">
        <v>349</v>
      </c>
      <c r="B332" s="4" t="str">
        <f t="shared" ca="1" si="252"/>
        <v>Бутан</v>
      </c>
      <c r="C332" s="5" t="s">
        <v>5</v>
      </c>
      <c r="D332" s="6" t="s">
        <v>6</v>
      </c>
      <c r="E332" s="4" t="str">
        <f t="shared" ca="1" si="253"/>
        <v xml:space="preserve">D Промышленность </v>
      </c>
      <c r="F332" s="13">
        <v>4.3246825033780469</v>
      </c>
      <c r="G332" s="13">
        <v>4.412941329977599</v>
      </c>
      <c r="H332" s="13">
        <v>4.5030013571199987</v>
      </c>
      <c r="I332" s="13">
        <v>4.594899343999999</v>
      </c>
      <c r="J332" s="13">
        <v>4.6886727999999991</v>
      </c>
      <c r="K332" s="13">
        <v>4.7843599999999995</v>
      </c>
      <c r="L332" s="14">
        <v>4.8819999999999997</v>
      </c>
      <c r="M332" s="15">
        <v>4.8868819999999991</v>
      </c>
      <c r="N332" s="15">
        <v>4.8868819999999991</v>
      </c>
      <c r="O332" s="15">
        <v>4.789144359999999</v>
      </c>
      <c r="P332" s="17">
        <f t="shared" si="255"/>
        <v>1.9604063767417579E-2</v>
      </c>
      <c r="Q332" s="17">
        <f t="shared" si="256"/>
        <v>1.9604063767417579E-2</v>
      </c>
      <c r="R332" s="17">
        <f t="shared" si="257"/>
        <v>1.9604063767417575E-2</v>
      </c>
      <c r="S332" s="17">
        <f t="shared" si="258"/>
        <v>1.9604063767417579E-2</v>
      </c>
      <c r="T332" s="17">
        <f t="shared" si="259"/>
        <v>1.9604063767417579E-2</v>
      </c>
      <c r="U332" s="17">
        <f t="shared" si="260"/>
        <v>1.9604063767417579E-2</v>
      </c>
      <c r="V332" s="21">
        <f t="shared" si="261"/>
        <v>1.9604063767417579E-2</v>
      </c>
      <c r="W332" s="22">
        <f t="shared" si="262"/>
        <v>1.9604063767417579E-2</v>
      </c>
      <c r="X332" s="22">
        <f t="shared" si="263"/>
        <v>1.9409964126156018E-2</v>
      </c>
      <c r="Y332" s="22">
        <f t="shared" si="264"/>
        <v>1.9409964126156018E-2</v>
      </c>
      <c r="Z332" s="5" t="s">
        <v>49</v>
      </c>
      <c r="AA332" s="32" t="s">
        <v>233</v>
      </c>
      <c r="AB332" s="4" t="s">
        <v>11</v>
      </c>
      <c r="AC332" s="4" t="s">
        <v>198</v>
      </c>
    </row>
    <row r="333" spans="1:29" ht="31.5" hidden="1">
      <c r="A333" t="s">
        <v>349</v>
      </c>
      <c r="B333" s="4" t="str">
        <f t="shared" ca="1" si="252"/>
        <v>Бутан</v>
      </c>
      <c r="C333" s="7" t="s">
        <v>5</v>
      </c>
      <c r="D333" s="3" t="s">
        <v>6</v>
      </c>
      <c r="E333" s="4" t="str">
        <f t="shared" ca="1" si="253"/>
        <v xml:space="preserve">E Электро-, газо- и водоснабжение </v>
      </c>
      <c r="F333" s="13">
        <v>3.6461272396362236</v>
      </c>
      <c r="G333" s="13">
        <v>3.7205379996287995</v>
      </c>
      <c r="H333" s="13">
        <v>3.7964673465599996</v>
      </c>
      <c r="I333" s="13">
        <v>3.8739462719999995</v>
      </c>
      <c r="J333" s="13">
        <v>3.9530063999999996</v>
      </c>
      <c r="K333" s="13">
        <v>4.0336799999999995</v>
      </c>
      <c r="L333" s="14">
        <v>4.1159999999999997</v>
      </c>
      <c r="M333" s="15">
        <v>4.1201159999999994</v>
      </c>
      <c r="N333" s="15">
        <v>4.1201159999999994</v>
      </c>
      <c r="O333" s="15">
        <v>4.0377136799999995</v>
      </c>
      <c r="P333" s="17">
        <f t="shared" si="255"/>
        <v>1.6528129141067344E-2</v>
      </c>
      <c r="Q333" s="17">
        <f t="shared" si="256"/>
        <v>1.6528129141067341E-2</v>
      </c>
      <c r="R333" s="17">
        <f t="shared" si="257"/>
        <v>1.6528129141067341E-2</v>
      </c>
      <c r="S333" s="17">
        <f t="shared" si="258"/>
        <v>1.6528129141067341E-2</v>
      </c>
      <c r="T333" s="17">
        <f t="shared" si="259"/>
        <v>1.6528129141067341E-2</v>
      </c>
      <c r="U333" s="17">
        <f t="shared" si="260"/>
        <v>1.6528129141067341E-2</v>
      </c>
      <c r="V333" s="21">
        <f t="shared" si="261"/>
        <v>1.6528129141067341E-2</v>
      </c>
      <c r="W333" s="22">
        <f t="shared" si="262"/>
        <v>1.6528129141067341E-2</v>
      </c>
      <c r="X333" s="22">
        <f t="shared" si="263"/>
        <v>1.6364484298086478E-2</v>
      </c>
      <c r="Y333" s="22">
        <f t="shared" si="264"/>
        <v>1.6364484298086478E-2</v>
      </c>
      <c r="Z333" s="7" t="s">
        <v>49</v>
      </c>
      <c r="AA333" s="32" t="s">
        <v>233</v>
      </c>
      <c r="AB333" s="4" t="s">
        <v>12</v>
      </c>
      <c r="AC333" s="4" t="s">
        <v>201</v>
      </c>
    </row>
    <row r="334" spans="1:29" ht="15.75" hidden="1">
      <c r="A334" t="s">
        <v>349</v>
      </c>
      <c r="B334" s="4" t="str">
        <f t="shared" ca="1" si="252"/>
        <v>Бутан</v>
      </c>
      <c r="C334" s="5" t="s">
        <v>5</v>
      </c>
      <c r="D334" s="6" t="s">
        <v>6</v>
      </c>
      <c r="E334" s="4" t="str">
        <f t="shared" ca="1" si="253"/>
        <v xml:space="preserve">F Строительство </v>
      </c>
      <c r="F334" s="13">
        <v>27.361013617746366</v>
      </c>
      <c r="G334" s="13">
        <v>27.9194016507616</v>
      </c>
      <c r="H334" s="13">
        <v>28.48918535792</v>
      </c>
      <c r="I334" s="13">
        <v>29.070597304</v>
      </c>
      <c r="J334" s="13">
        <v>29.663874799999999</v>
      </c>
      <c r="K334" s="13">
        <v>30.269259999999999</v>
      </c>
      <c r="L334" s="14">
        <v>30.887</v>
      </c>
      <c r="M334" s="15">
        <v>30.917886999999997</v>
      </c>
      <c r="N334" s="15">
        <v>30.917886999999997</v>
      </c>
      <c r="O334" s="15">
        <v>30.299529259999996</v>
      </c>
      <c r="P334" s="17">
        <f t="shared" si="255"/>
        <v>0.12402923342569169</v>
      </c>
      <c r="Q334" s="17">
        <f t="shared" si="256"/>
        <v>0.12402923342569171</v>
      </c>
      <c r="R334" s="17">
        <f t="shared" si="257"/>
        <v>0.12402923342569169</v>
      </c>
      <c r="S334" s="17">
        <f t="shared" si="258"/>
        <v>0.12402923342569169</v>
      </c>
      <c r="T334" s="17">
        <f t="shared" si="259"/>
        <v>0.12402923342569168</v>
      </c>
      <c r="U334" s="17">
        <f t="shared" si="260"/>
        <v>0.12402923342569168</v>
      </c>
      <c r="V334" s="21">
        <f t="shared" si="261"/>
        <v>0.12402923342569168</v>
      </c>
      <c r="W334" s="22">
        <f t="shared" si="262"/>
        <v>0.12402923342569168</v>
      </c>
      <c r="X334" s="22">
        <f t="shared" si="263"/>
        <v>0.12280122121355612</v>
      </c>
      <c r="Y334" s="22">
        <f t="shared" si="264"/>
        <v>0.12280122121355612</v>
      </c>
      <c r="Z334" s="5" t="s">
        <v>49</v>
      </c>
      <c r="AA334" s="32" t="s">
        <v>233</v>
      </c>
      <c r="AB334" s="4" t="s">
        <v>13</v>
      </c>
      <c r="AC334" s="4" t="s">
        <v>200</v>
      </c>
    </row>
    <row r="335" spans="1:29" ht="47.25" hidden="1">
      <c r="A335" t="s">
        <v>349</v>
      </c>
      <c r="B335" s="4" t="str">
        <f t="shared" ca="1" si="252"/>
        <v>Бутан</v>
      </c>
      <c r="C335" s="8" t="s">
        <v>5</v>
      </c>
      <c r="D335" s="3" t="s">
        <v>6</v>
      </c>
      <c r="E335" s="4" t="str">
        <f t="shared" ca="1" si="253"/>
        <v xml:space="preserve">G Оптовая и розничная торгоалв, ремонт автомашин, мотоциклов и личного имущества домохозяйств </v>
      </c>
      <c r="F335" s="13">
        <v>5.9767785436894068</v>
      </c>
      <c r="G335" s="13">
        <v>6.0987536160095992</v>
      </c>
      <c r="H335" s="13">
        <v>6.223217975519999</v>
      </c>
      <c r="I335" s="13">
        <v>6.3502224239999991</v>
      </c>
      <c r="J335" s="13">
        <v>6.4798187999999994</v>
      </c>
      <c r="K335" s="13">
        <v>6.6120599999999996</v>
      </c>
      <c r="L335" s="14">
        <v>6.7469999999999999</v>
      </c>
      <c r="M335" s="15">
        <v>6.7537469999999988</v>
      </c>
      <c r="N335" s="15">
        <v>6.7537469999999988</v>
      </c>
      <c r="O335" s="15">
        <v>6.6186720599999989</v>
      </c>
      <c r="P335" s="17">
        <f t="shared" si="255"/>
        <v>2.7093121310685458E-2</v>
      </c>
      <c r="Q335" s="17">
        <f t="shared" si="256"/>
        <v>2.7093121310685461E-2</v>
      </c>
      <c r="R335" s="17">
        <f t="shared" si="257"/>
        <v>2.7093121310685458E-2</v>
      </c>
      <c r="S335" s="17">
        <f t="shared" si="258"/>
        <v>2.7093121310685458E-2</v>
      </c>
      <c r="T335" s="17">
        <f t="shared" si="259"/>
        <v>2.7093121310685458E-2</v>
      </c>
      <c r="U335" s="17">
        <f t="shared" si="260"/>
        <v>2.7093121310685458E-2</v>
      </c>
      <c r="V335" s="21">
        <f t="shared" si="261"/>
        <v>2.7093121310685458E-2</v>
      </c>
      <c r="W335" s="22">
        <f t="shared" si="262"/>
        <v>2.7093121310685458E-2</v>
      </c>
      <c r="X335" s="22">
        <f t="shared" si="263"/>
        <v>2.6824872584837088E-2</v>
      </c>
      <c r="Y335" s="22">
        <f t="shared" si="264"/>
        <v>2.6824872584837088E-2</v>
      </c>
      <c r="Z335" s="8" t="s">
        <v>49</v>
      </c>
      <c r="AA335" s="32" t="s">
        <v>233</v>
      </c>
      <c r="AB335" s="4" t="s">
        <v>14</v>
      </c>
      <c r="AC335" s="4" t="s">
        <v>203</v>
      </c>
    </row>
    <row r="336" spans="1:29" ht="15.75" hidden="1">
      <c r="A336" t="s">
        <v>349</v>
      </c>
      <c r="B336" s="4" t="str">
        <f t="shared" ca="1" si="252"/>
        <v>Бутан</v>
      </c>
      <c r="C336" s="5" t="s">
        <v>5</v>
      </c>
      <c r="D336" s="3" t="s">
        <v>6</v>
      </c>
      <c r="E336" s="4" t="str">
        <f t="shared" ca="1" si="253"/>
        <v xml:space="preserve">H Отели и рестораны </v>
      </c>
      <c r="F336" s="13">
        <v>3.5584288439306877</v>
      </c>
      <c r="G336" s="13">
        <v>3.6310498407455998</v>
      </c>
      <c r="H336" s="13">
        <v>3.7051528987199998</v>
      </c>
      <c r="I336" s="13">
        <v>3.7807682639999998</v>
      </c>
      <c r="J336" s="13">
        <v>3.8579268</v>
      </c>
      <c r="K336" s="13">
        <v>3.9366600000000003</v>
      </c>
      <c r="L336" s="14">
        <v>4.0170000000000003</v>
      </c>
      <c r="M336" s="15">
        <v>4.0210169999999996</v>
      </c>
      <c r="N336" s="15">
        <v>4.0210169999999996</v>
      </c>
      <c r="O336" s="15">
        <v>3.9405966599999998</v>
      </c>
      <c r="P336" s="17">
        <f t="shared" si="255"/>
        <v>1.613058667630406E-2</v>
      </c>
      <c r="Q336" s="17">
        <f t="shared" si="256"/>
        <v>1.613058667630406E-2</v>
      </c>
      <c r="R336" s="17">
        <f t="shared" si="257"/>
        <v>1.613058667630406E-2</v>
      </c>
      <c r="S336" s="17">
        <f t="shared" si="258"/>
        <v>1.613058667630406E-2</v>
      </c>
      <c r="T336" s="17">
        <f t="shared" si="259"/>
        <v>1.613058667630406E-2</v>
      </c>
      <c r="U336" s="17">
        <f t="shared" si="260"/>
        <v>1.613058667630406E-2</v>
      </c>
      <c r="V336" s="21">
        <f t="shared" si="261"/>
        <v>1.613058667630406E-2</v>
      </c>
      <c r="W336" s="22">
        <f t="shared" si="262"/>
        <v>1.613058667630406E-2</v>
      </c>
      <c r="X336" s="22">
        <f t="shared" si="263"/>
        <v>1.5970877897330753E-2</v>
      </c>
      <c r="Y336" s="22">
        <f t="shared" si="264"/>
        <v>1.5970877897330753E-2</v>
      </c>
      <c r="Z336" s="5" t="s">
        <v>49</v>
      </c>
      <c r="AA336" s="32" t="s">
        <v>233</v>
      </c>
      <c r="AB336" s="4" t="s">
        <v>15</v>
      </c>
      <c r="AC336" s="4" t="s">
        <v>202</v>
      </c>
    </row>
    <row r="337" spans="1:39" ht="31.5" hidden="1">
      <c r="A337" t="s">
        <v>349</v>
      </c>
      <c r="B337" s="4" t="str">
        <f t="shared" ca="1" si="252"/>
        <v>Бутан</v>
      </c>
      <c r="C337" s="5" t="s">
        <v>5</v>
      </c>
      <c r="D337" s="3" t="s">
        <v>6</v>
      </c>
      <c r="E337" s="4" t="str">
        <f t="shared" ca="1" si="253"/>
        <v xml:space="preserve">I Транспорт, складское хозяйство и связь </v>
      </c>
      <c r="F337" s="13">
        <v>7.1372320626212469</v>
      </c>
      <c r="G337" s="13">
        <v>7.2828898598175993</v>
      </c>
      <c r="H337" s="13">
        <v>7.4315202651199996</v>
      </c>
      <c r="I337" s="13">
        <v>7.583183944</v>
      </c>
      <c r="J337" s="13">
        <v>7.7379427999999999</v>
      </c>
      <c r="K337" s="13">
        <v>7.8958599999999999</v>
      </c>
      <c r="L337" s="14">
        <v>8.0570000000000004</v>
      </c>
      <c r="M337" s="15">
        <v>8.0650569999999995</v>
      </c>
      <c r="N337" s="15">
        <v>8.0650569999999995</v>
      </c>
      <c r="O337" s="15">
        <v>7.9037558599999995</v>
      </c>
      <c r="P337" s="17">
        <f t="shared" si="255"/>
        <v>3.2353531703007671E-2</v>
      </c>
      <c r="Q337" s="17">
        <f t="shared" si="256"/>
        <v>3.2353531703007671E-2</v>
      </c>
      <c r="R337" s="17">
        <f t="shared" si="257"/>
        <v>3.2353531703007671E-2</v>
      </c>
      <c r="S337" s="17">
        <f t="shared" si="258"/>
        <v>3.2353531703007671E-2</v>
      </c>
      <c r="T337" s="17">
        <f t="shared" si="259"/>
        <v>3.2353531703007671E-2</v>
      </c>
      <c r="U337" s="17">
        <f t="shared" si="260"/>
        <v>3.2353531703007671E-2</v>
      </c>
      <c r="V337" s="21">
        <f t="shared" si="261"/>
        <v>3.2353531703007671E-2</v>
      </c>
      <c r="W337" s="22">
        <f t="shared" si="262"/>
        <v>3.2353531703007671E-2</v>
      </c>
      <c r="X337" s="22">
        <f t="shared" si="263"/>
        <v>3.2033199705948187E-2</v>
      </c>
      <c r="Y337" s="22">
        <f t="shared" si="264"/>
        <v>3.2033199705948187E-2</v>
      </c>
      <c r="Z337" s="5" t="s">
        <v>49</v>
      </c>
      <c r="AA337" s="32" t="s">
        <v>233</v>
      </c>
      <c r="AB337" s="4" t="s">
        <v>16</v>
      </c>
      <c r="AC337" s="4" t="s">
        <v>204</v>
      </c>
    </row>
    <row r="338" spans="1:39" ht="15.75" hidden="1">
      <c r="A338" t="s">
        <v>349</v>
      </c>
      <c r="B338" s="4" t="str">
        <f t="shared" ca="1" si="252"/>
        <v>Бутан</v>
      </c>
      <c r="C338" s="5" t="s">
        <v>5</v>
      </c>
      <c r="D338" s="3" t="s">
        <v>6</v>
      </c>
      <c r="E338" s="4" t="str">
        <f t="shared" ca="1" si="253"/>
        <v>J Финансовое посредничество</v>
      </c>
      <c r="F338" s="13">
        <v>2.0259215250359679</v>
      </c>
      <c r="G338" s="13">
        <v>2.0672668622815999</v>
      </c>
      <c r="H338" s="13">
        <v>2.1094559819200001</v>
      </c>
      <c r="I338" s="13">
        <v>2.152506104</v>
      </c>
      <c r="J338" s="13">
        <v>2.1964348</v>
      </c>
      <c r="K338" s="13">
        <v>2.24126</v>
      </c>
      <c r="L338" s="14">
        <v>2.2869999999999999</v>
      </c>
      <c r="M338" s="15">
        <v>2.2892869999999998</v>
      </c>
      <c r="N338" s="15">
        <v>2.2892869999999998</v>
      </c>
      <c r="O338" s="15">
        <v>2.2435012599999999</v>
      </c>
      <c r="P338" s="17">
        <f t="shared" si="255"/>
        <v>9.1836324940770195E-3</v>
      </c>
      <c r="Q338" s="17">
        <f t="shared" si="256"/>
        <v>9.1836324940770195E-3</v>
      </c>
      <c r="R338" s="17">
        <f t="shared" si="257"/>
        <v>9.1836324940770195E-3</v>
      </c>
      <c r="S338" s="17">
        <f t="shared" si="258"/>
        <v>9.1836324940770195E-3</v>
      </c>
      <c r="T338" s="17">
        <f t="shared" si="259"/>
        <v>9.1836324940770195E-3</v>
      </c>
      <c r="U338" s="17">
        <f t="shared" si="260"/>
        <v>9.1836324940770195E-3</v>
      </c>
      <c r="V338" s="21">
        <f t="shared" si="261"/>
        <v>9.1836324940770177E-3</v>
      </c>
      <c r="W338" s="22">
        <f t="shared" si="262"/>
        <v>9.1836324940770195E-3</v>
      </c>
      <c r="X338" s="22">
        <f t="shared" si="263"/>
        <v>9.0927054396802171E-3</v>
      </c>
      <c r="Y338" s="22">
        <f t="shared" si="264"/>
        <v>9.0927054396802171E-3</v>
      </c>
      <c r="Z338" s="5" t="s">
        <v>49</v>
      </c>
      <c r="AA338" s="32" t="s">
        <v>233</v>
      </c>
      <c r="AB338" s="4" t="s">
        <v>17</v>
      </c>
      <c r="AC338" s="4" t="s">
        <v>205</v>
      </c>
    </row>
    <row r="339" spans="1:39" ht="47.25" hidden="1">
      <c r="A339" t="s">
        <v>349</v>
      </c>
      <c r="B339" s="4" t="str">
        <f t="shared" ca="1" si="252"/>
        <v>Бутан</v>
      </c>
      <c r="C339" s="5" t="s">
        <v>5</v>
      </c>
      <c r="D339" s="3" t="s">
        <v>6</v>
      </c>
      <c r="E339" s="4" t="str">
        <f t="shared" ca="1" si="253"/>
        <v>L Государственное управление и оборона; обязательное соц.страхование</v>
      </c>
      <c r="F339" s="13">
        <v>15.496926610834816</v>
      </c>
      <c r="G339" s="13">
        <v>15.8131904192192</v>
      </c>
      <c r="H339" s="13">
        <v>16.13590859104</v>
      </c>
      <c r="I339" s="13">
        <v>16.465212848</v>
      </c>
      <c r="J339" s="13">
        <v>16.8012376</v>
      </c>
      <c r="K339" s="13">
        <v>17.144120000000001</v>
      </c>
      <c r="L339" s="14">
        <v>17.494</v>
      </c>
      <c r="M339" s="15">
        <v>17.511493999999999</v>
      </c>
      <c r="N339" s="15">
        <v>17.511493999999999</v>
      </c>
      <c r="O339" s="15">
        <v>17.161264119999998</v>
      </c>
      <c r="P339" s="17">
        <f t="shared" si="255"/>
        <v>7.0248564429988364E-2</v>
      </c>
      <c r="Q339" s="17">
        <f t="shared" si="256"/>
        <v>7.0248564429988364E-2</v>
      </c>
      <c r="R339" s="17">
        <f t="shared" si="257"/>
        <v>7.0248564429988364E-2</v>
      </c>
      <c r="S339" s="17">
        <f t="shared" si="258"/>
        <v>7.0248564429988364E-2</v>
      </c>
      <c r="T339" s="17">
        <f t="shared" si="259"/>
        <v>7.0248564429988364E-2</v>
      </c>
      <c r="U339" s="17">
        <f t="shared" si="260"/>
        <v>7.0248564429988364E-2</v>
      </c>
      <c r="V339" s="21">
        <f t="shared" si="261"/>
        <v>7.024856442998835E-2</v>
      </c>
      <c r="W339" s="22">
        <f t="shared" si="262"/>
        <v>7.0248564429988364E-2</v>
      </c>
      <c r="X339" s="22">
        <f t="shared" si="263"/>
        <v>6.9553034089097382E-2</v>
      </c>
      <c r="Y339" s="22">
        <f t="shared" si="264"/>
        <v>6.9553034089097382E-2</v>
      </c>
      <c r="Z339" s="5" t="s">
        <v>49</v>
      </c>
      <c r="AA339" s="32" t="s">
        <v>233</v>
      </c>
      <c r="AB339" s="4" t="s">
        <v>19</v>
      </c>
      <c r="AC339" s="4" t="s">
        <v>215</v>
      </c>
    </row>
    <row r="340" spans="1:39" ht="15.75" hidden="1">
      <c r="A340" t="s">
        <v>349</v>
      </c>
      <c r="B340" s="4" t="str">
        <f t="shared" ca="1" si="252"/>
        <v>Бутан</v>
      </c>
      <c r="C340" s="5" t="s">
        <v>5</v>
      </c>
      <c r="D340" s="3" t="s">
        <v>6</v>
      </c>
      <c r="E340" s="4" t="str">
        <f t="shared" ca="1" si="253"/>
        <v>M Образование</v>
      </c>
      <c r="F340" s="13">
        <v>6.9379175269268467</v>
      </c>
      <c r="G340" s="13">
        <v>7.0795076805375992</v>
      </c>
      <c r="H340" s="13">
        <v>7.2239874291199992</v>
      </c>
      <c r="I340" s="13">
        <v>7.3714157439999992</v>
      </c>
      <c r="J340" s="13">
        <v>7.5218527999999996</v>
      </c>
      <c r="K340" s="13">
        <v>7.6753599999999995</v>
      </c>
      <c r="L340" s="14">
        <v>7.8319999999999999</v>
      </c>
      <c r="M340" s="15">
        <v>7.8398319999999986</v>
      </c>
      <c r="N340" s="15">
        <v>7.8398319999999986</v>
      </c>
      <c r="O340" s="15">
        <v>7.6830353599999981</v>
      </c>
      <c r="P340" s="17">
        <f t="shared" si="255"/>
        <v>3.145002610127294E-2</v>
      </c>
      <c r="Q340" s="17">
        <f t="shared" si="256"/>
        <v>3.145002610127294E-2</v>
      </c>
      <c r="R340" s="17">
        <f t="shared" si="257"/>
        <v>3.145002610127294E-2</v>
      </c>
      <c r="S340" s="17">
        <f t="shared" si="258"/>
        <v>3.145002610127294E-2</v>
      </c>
      <c r="T340" s="17">
        <f t="shared" si="259"/>
        <v>3.145002610127294E-2</v>
      </c>
      <c r="U340" s="17">
        <f t="shared" si="260"/>
        <v>3.145002610127294E-2</v>
      </c>
      <c r="V340" s="21">
        <f t="shared" si="261"/>
        <v>3.145002610127294E-2</v>
      </c>
      <c r="W340" s="22">
        <f t="shared" si="262"/>
        <v>3.1450026101272933E-2</v>
      </c>
      <c r="X340" s="22">
        <f t="shared" si="263"/>
        <v>3.1138639704230631E-2</v>
      </c>
      <c r="Y340" s="22">
        <f t="shared" si="264"/>
        <v>3.1138639704230628E-2</v>
      </c>
      <c r="Z340" s="5" t="s">
        <v>49</v>
      </c>
      <c r="AA340" s="32" t="s">
        <v>233</v>
      </c>
      <c r="AB340" s="4" t="s">
        <v>20</v>
      </c>
      <c r="AC340" s="4" t="s">
        <v>207</v>
      </c>
    </row>
    <row r="341" spans="1:39" ht="31.5" hidden="1">
      <c r="A341" t="s">
        <v>349</v>
      </c>
      <c r="B341" s="4" t="str">
        <f t="shared" ca="1" si="252"/>
        <v>Бутан</v>
      </c>
      <c r="C341" s="5" t="s">
        <v>5</v>
      </c>
      <c r="D341" s="3" t="s">
        <v>6</v>
      </c>
      <c r="E341" s="4" t="str">
        <f t="shared" ca="1" si="253"/>
        <v>N Здравоохранение и социальная работа</v>
      </c>
      <c r="F341" s="13">
        <v>2.2332086421581439</v>
      </c>
      <c r="G341" s="13">
        <v>2.2787843287328</v>
      </c>
      <c r="H341" s="13">
        <v>2.3252901313600001</v>
      </c>
      <c r="I341" s="13">
        <v>2.3727450320000001</v>
      </c>
      <c r="J341" s="13">
        <v>2.4211684</v>
      </c>
      <c r="K341" s="13">
        <v>2.47058</v>
      </c>
      <c r="L341" s="14">
        <v>2.5209999999999999</v>
      </c>
      <c r="M341" s="15">
        <v>2.5235209999999997</v>
      </c>
      <c r="N341" s="15">
        <v>2.5235209999999997</v>
      </c>
      <c r="O341" s="15">
        <v>2.4730505799999998</v>
      </c>
      <c r="P341" s="17">
        <f t="shared" si="255"/>
        <v>1.012327831988114E-2</v>
      </c>
      <c r="Q341" s="17">
        <f t="shared" si="256"/>
        <v>1.012327831988114E-2</v>
      </c>
      <c r="R341" s="17">
        <f t="shared" si="257"/>
        <v>1.012327831988114E-2</v>
      </c>
      <c r="S341" s="17">
        <f t="shared" si="258"/>
        <v>1.012327831988114E-2</v>
      </c>
      <c r="T341" s="17">
        <f t="shared" si="259"/>
        <v>1.012327831988114E-2</v>
      </c>
      <c r="U341" s="17">
        <f t="shared" si="260"/>
        <v>1.0123278319881138E-2</v>
      </c>
      <c r="V341" s="21">
        <f t="shared" si="261"/>
        <v>1.0123278319881138E-2</v>
      </c>
      <c r="W341" s="22">
        <f t="shared" si="262"/>
        <v>1.0123278319881138E-2</v>
      </c>
      <c r="X341" s="22">
        <f t="shared" si="263"/>
        <v>1.0023047841466473E-2</v>
      </c>
      <c r="Y341" s="22">
        <f t="shared" si="264"/>
        <v>1.0023047841466475E-2</v>
      </c>
      <c r="Z341" s="5" t="s">
        <v>49</v>
      </c>
      <c r="AA341" s="32" t="s">
        <v>233</v>
      </c>
      <c r="AB341" s="4" t="s">
        <v>21</v>
      </c>
      <c r="AC341" s="4" t="s">
        <v>209</v>
      </c>
    </row>
    <row r="342" spans="1:39" ht="15.75" hidden="1">
      <c r="A342" t="s">
        <v>349</v>
      </c>
      <c r="B342" s="4" t="str">
        <f t="shared" ca="1" si="252"/>
        <v>Бутан</v>
      </c>
      <c r="C342" s="5" t="s">
        <v>5</v>
      </c>
      <c r="D342" s="3" t="s">
        <v>6</v>
      </c>
      <c r="E342" s="4" t="str">
        <f t="shared" ca="1" si="253"/>
        <v xml:space="preserve">O-X </v>
      </c>
      <c r="F342" s="13">
        <v>43.170642589026173</v>
      </c>
      <c r="G342" s="13">
        <v>44.051676111251197</v>
      </c>
      <c r="H342" s="13">
        <v>44.950689909440001</v>
      </c>
      <c r="I342" s="13">
        <v>45.868050928000002</v>
      </c>
      <c r="J342" s="13">
        <v>46.8041336</v>
      </c>
      <c r="K342" s="13">
        <v>47.759320000000002</v>
      </c>
      <c r="L342" s="14">
        <v>48.734000000000002</v>
      </c>
      <c r="M342" s="15">
        <v>48.782733999999998</v>
      </c>
      <c r="N342" s="15">
        <v>48.782733999999998</v>
      </c>
      <c r="O342" s="15">
        <v>47.80707932</v>
      </c>
      <c r="P342" s="17">
        <f t="shared" si="255"/>
        <v>0.19569529775529054</v>
      </c>
      <c r="Q342" s="17">
        <f t="shared" si="256"/>
        <v>0.19569529775529054</v>
      </c>
      <c r="R342" s="17">
        <f t="shared" si="257"/>
        <v>0.19569529775529054</v>
      </c>
      <c r="S342" s="17">
        <f t="shared" si="258"/>
        <v>0.19569529775529057</v>
      </c>
      <c r="T342" s="17">
        <f t="shared" si="259"/>
        <v>0.19569529775529054</v>
      </c>
      <c r="U342" s="17">
        <f t="shared" si="260"/>
        <v>0.19569529775529054</v>
      </c>
      <c r="V342" s="21">
        <f t="shared" si="261"/>
        <v>0.19569529775529054</v>
      </c>
      <c r="W342" s="22">
        <f t="shared" si="262"/>
        <v>0.19569529775529054</v>
      </c>
      <c r="X342" s="22">
        <f t="shared" si="263"/>
        <v>0.19375772054979262</v>
      </c>
      <c r="Y342" s="22">
        <f t="shared" si="264"/>
        <v>0.19375772054979262</v>
      </c>
      <c r="Z342" s="5" t="s">
        <v>49</v>
      </c>
      <c r="AA342" s="32" t="s">
        <v>233</v>
      </c>
      <c r="AB342" s="4" t="s">
        <v>50</v>
      </c>
      <c r="AC342" s="4" t="s">
        <v>50</v>
      </c>
    </row>
    <row r="343" spans="1:39" ht="15.75" hidden="1">
      <c r="A343" t="s">
        <v>349</v>
      </c>
      <c r="B343" s="4" t="str">
        <f t="shared" ca="1" si="252"/>
        <v>Боливия</v>
      </c>
      <c r="C343" s="2" t="s">
        <v>5</v>
      </c>
      <c r="D343" s="3" t="s">
        <v>6</v>
      </c>
      <c r="E343" s="4" t="str">
        <f t="shared" ca="1" si="253"/>
        <v xml:space="preserve">Итого </v>
      </c>
      <c r="F343" s="43">
        <v>3637.9</v>
      </c>
      <c r="G343" s="43">
        <v>3637</v>
      </c>
      <c r="H343" s="43">
        <v>3884.3</v>
      </c>
      <c r="I343" s="43">
        <v>3824.9</v>
      </c>
      <c r="J343" s="45">
        <v>3748.402</v>
      </c>
      <c r="K343" s="43">
        <v>4194.8</v>
      </c>
      <c r="L343" s="43">
        <v>4257.2</v>
      </c>
      <c r="M343" s="43">
        <v>4550.3</v>
      </c>
      <c r="N343" s="43">
        <v>4672.3999999999996</v>
      </c>
      <c r="O343" s="45">
        <v>4578.9519999999993</v>
      </c>
      <c r="P343" s="21">
        <f t="shared" ref="P343:Y343" si="265">F343/F$343</f>
        <v>1</v>
      </c>
      <c r="Q343" s="21">
        <f t="shared" si="265"/>
        <v>1</v>
      </c>
      <c r="R343" s="21">
        <f t="shared" si="265"/>
        <v>1</v>
      </c>
      <c r="S343" s="21">
        <f t="shared" si="265"/>
        <v>1</v>
      </c>
      <c r="T343" s="22">
        <f t="shared" si="265"/>
        <v>1</v>
      </c>
      <c r="U343" s="21">
        <f t="shared" si="265"/>
        <v>1</v>
      </c>
      <c r="V343" s="21">
        <f t="shared" si="265"/>
        <v>1</v>
      </c>
      <c r="W343" s="21">
        <f t="shared" si="265"/>
        <v>1</v>
      </c>
      <c r="X343" s="21">
        <f t="shared" si="265"/>
        <v>1</v>
      </c>
      <c r="Y343" s="22">
        <f t="shared" si="265"/>
        <v>1</v>
      </c>
      <c r="Z343" s="35" t="s">
        <v>51</v>
      </c>
      <c r="AA343" s="32" t="s">
        <v>234</v>
      </c>
      <c r="AB343" s="4" t="s">
        <v>7</v>
      </c>
      <c r="AC343" s="4" t="s">
        <v>214</v>
      </c>
      <c r="AD343" s="27">
        <f>F343/F343</f>
        <v>1</v>
      </c>
      <c r="AE343" s="27">
        <f>G343/F343</f>
        <v>0.99975260452458836</v>
      </c>
      <c r="AF343" s="27">
        <f t="shared" ref="AF343" si="266">H343/G343</f>
        <v>1.0679956007698652</v>
      </c>
      <c r="AG343" s="27">
        <f t="shared" ref="AG343" si="267">I343/H343</f>
        <v>0.98470766933553022</v>
      </c>
      <c r="AH343" s="27">
        <f t="shared" ref="AH343" si="268">J343/I343</f>
        <v>0.98</v>
      </c>
      <c r="AI343" s="27">
        <f t="shared" ref="AI343" si="269">K343/J343</f>
        <v>1.1190902149769422</v>
      </c>
      <c r="AJ343" s="27">
        <f t="shared" ref="AJ343" si="270">L343/K343</f>
        <v>1.014875560217412</v>
      </c>
      <c r="AK343" s="27">
        <f t="shared" ref="AK343" si="271">M343/L343</f>
        <v>1.0688480691534343</v>
      </c>
      <c r="AL343" s="27">
        <f t="shared" ref="AL343" si="272">N343/M343</f>
        <v>1.02683339560029</v>
      </c>
      <c r="AM343" s="27">
        <f t="shared" ref="AM343" si="273">O343/N343</f>
        <v>0.98</v>
      </c>
    </row>
    <row r="344" spans="1:39" ht="31.5" hidden="1">
      <c r="A344" t="s">
        <v>349</v>
      </c>
      <c r="B344" s="4" t="str">
        <f t="shared" ca="1" si="252"/>
        <v>Боливия</v>
      </c>
      <c r="C344" s="5" t="s">
        <v>5</v>
      </c>
      <c r="D344" s="6" t="s">
        <v>6</v>
      </c>
      <c r="E344" s="4" t="str">
        <f t="shared" ca="1" si="253"/>
        <v xml:space="preserve">A Сельское, лесное и охотничье хоз-во 3 </v>
      </c>
      <c r="F344" s="14">
        <v>1438.6</v>
      </c>
      <c r="G344" s="14">
        <v>1403.9</v>
      </c>
      <c r="H344" s="14">
        <v>1713.8</v>
      </c>
      <c r="I344" s="14">
        <v>1616.3</v>
      </c>
      <c r="J344" s="15">
        <v>1616.3</v>
      </c>
      <c r="K344" s="14">
        <v>1447.8</v>
      </c>
      <c r="L344" s="14">
        <v>1629.8</v>
      </c>
      <c r="M344" s="14">
        <v>1785</v>
      </c>
      <c r="N344" s="14">
        <v>1673.2</v>
      </c>
      <c r="O344" s="15">
        <v>1639.7360000000001</v>
      </c>
      <c r="P344" s="21">
        <f t="shared" ref="P344:P359" si="274">F344/F$343</f>
        <v>0.39544792325242584</v>
      </c>
      <c r="Q344" s="21">
        <f t="shared" ref="Q344:Q359" si="275">G344/G$343</f>
        <v>0.3860049491339016</v>
      </c>
      <c r="R344" s="21">
        <f t="shared" ref="R344:R359" si="276">H344/H$343</f>
        <v>0.44121205880081349</v>
      </c>
      <c r="S344" s="21">
        <f t="shared" ref="S344:S359" si="277">I344/I$343</f>
        <v>0.42257313916703704</v>
      </c>
      <c r="T344" s="22">
        <f t="shared" ref="T344:T359" si="278">J344/J$343</f>
        <v>0.43119708078269087</v>
      </c>
      <c r="U344" s="21">
        <f t="shared" ref="U344:U359" si="279">K344/K$343</f>
        <v>0.34514160389053111</v>
      </c>
      <c r="V344" s="21">
        <f t="shared" ref="V344:V359" si="280">L344/L$343</f>
        <v>0.38283378746594005</v>
      </c>
      <c r="W344" s="21">
        <f t="shared" ref="W344:W359" si="281">M344/M$343</f>
        <v>0.39228182757180846</v>
      </c>
      <c r="X344" s="21">
        <f t="shared" ref="X344:X359" si="282">N344/N$343</f>
        <v>0.35810290214878865</v>
      </c>
      <c r="Y344" s="22">
        <f t="shared" ref="Y344:Y359" si="283">O344/O$343</f>
        <v>0.3581029021487887</v>
      </c>
      <c r="Z344" s="36" t="s">
        <v>51</v>
      </c>
      <c r="AA344" s="32" t="s">
        <v>234</v>
      </c>
      <c r="AB344" s="4" t="s">
        <v>186</v>
      </c>
      <c r="AC344" s="4" t="s">
        <v>194</v>
      </c>
    </row>
    <row r="345" spans="1:39" ht="17.25" hidden="1">
      <c r="A345" t="s">
        <v>349</v>
      </c>
      <c r="B345" s="4" t="str">
        <f t="shared" ca="1" si="252"/>
        <v>Боливия</v>
      </c>
      <c r="C345" s="5" t="s">
        <v>5</v>
      </c>
      <c r="D345" s="6" t="s">
        <v>6</v>
      </c>
      <c r="E345" s="4" t="str">
        <f t="shared" ca="1" si="253"/>
        <v xml:space="preserve">B Рыбное хоз-во4 </v>
      </c>
      <c r="F345" s="14">
        <v>14.8</v>
      </c>
      <c r="G345" s="14">
        <v>10.9</v>
      </c>
      <c r="H345" s="14">
        <v>2.9</v>
      </c>
      <c r="I345" s="14">
        <v>4.9000000000000004</v>
      </c>
      <c r="J345" s="15">
        <v>4.9000000000000004</v>
      </c>
      <c r="K345" s="14">
        <v>23.8</v>
      </c>
      <c r="L345" s="14">
        <v>13.8</v>
      </c>
      <c r="M345" s="14">
        <v>12.4</v>
      </c>
      <c r="N345" s="14">
        <v>13.5</v>
      </c>
      <c r="O345" s="15">
        <v>13.23</v>
      </c>
      <c r="P345" s="21">
        <f t="shared" si="274"/>
        <v>4.0682811512136119E-3</v>
      </c>
      <c r="Q345" s="21">
        <f t="shared" si="275"/>
        <v>2.9969755292823756E-3</v>
      </c>
      <c r="R345" s="21">
        <f t="shared" si="276"/>
        <v>7.4659526813067984E-4</v>
      </c>
      <c r="S345" s="21">
        <f t="shared" si="277"/>
        <v>1.2810792439018014E-3</v>
      </c>
      <c r="T345" s="22">
        <f t="shared" si="278"/>
        <v>1.3072237182671443E-3</v>
      </c>
      <c r="U345" s="21">
        <f t="shared" si="279"/>
        <v>5.6736912367693331E-3</v>
      </c>
      <c r="V345" s="21">
        <f t="shared" si="280"/>
        <v>3.2415672272855401E-3</v>
      </c>
      <c r="W345" s="21">
        <f t="shared" si="281"/>
        <v>2.7250950486781091E-3</v>
      </c>
      <c r="X345" s="21">
        <f t="shared" si="282"/>
        <v>2.8893074223097339E-3</v>
      </c>
      <c r="Y345" s="22">
        <f t="shared" si="283"/>
        <v>2.8893074223097343E-3</v>
      </c>
      <c r="Z345" s="36" t="s">
        <v>51</v>
      </c>
      <c r="AA345" s="32" t="s">
        <v>234</v>
      </c>
      <c r="AB345" s="4" t="s">
        <v>187</v>
      </c>
      <c r="AC345" s="4" t="s">
        <v>196</v>
      </c>
    </row>
    <row r="346" spans="1:39" ht="15.75" hidden="1">
      <c r="A346" t="s">
        <v>349</v>
      </c>
      <c r="B346" s="4" t="str">
        <f t="shared" ca="1" si="252"/>
        <v>Боливия</v>
      </c>
      <c r="C346" s="5" t="s">
        <v>5</v>
      </c>
      <c r="D346" s="6" t="s">
        <v>6</v>
      </c>
      <c r="E346" s="4" t="str">
        <f t="shared" ca="1" si="253"/>
        <v xml:space="preserve">C Добыча полезных ископаемых </v>
      </c>
      <c r="F346" s="14">
        <v>52.7</v>
      </c>
      <c r="G346" s="14">
        <v>50.9</v>
      </c>
      <c r="H346" s="14">
        <v>49.3</v>
      </c>
      <c r="I346" s="14">
        <v>37.9</v>
      </c>
      <c r="J346" s="15">
        <v>37.9</v>
      </c>
      <c r="K346" s="14">
        <v>90.9</v>
      </c>
      <c r="L346" s="14">
        <v>71</v>
      </c>
      <c r="M346" s="14">
        <v>55.5</v>
      </c>
      <c r="N346" s="14">
        <v>72.400000000000006</v>
      </c>
      <c r="O346" s="15">
        <v>70.951999999999998</v>
      </c>
      <c r="P346" s="21">
        <f t="shared" si="274"/>
        <v>1.4486379504659282E-2</v>
      </c>
      <c r="Q346" s="21">
        <f t="shared" si="275"/>
        <v>1.3995050866098433E-2</v>
      </c>
      <c r="R346" s="21">
        <f t="shared" si="276"/>
        <v>1.2692119558221557E-2</v>
      </c>
      <c r="S346" s="21">
        <f t="shared" si="277"/>
        <v>9.9087557844649531E-3</v>
      </c>
      <c r="T346" s="22">
        <f t="shared" si="278"/>
        <v>1.0110975290270359E-2</v>
      </c>
      <c r="U346" s="21">
        <f t="shared" si="279"/>
        <v>2.1669686278249261E-2</v>
      </c>
      <c r="V346" s="21">
        <f t="shared" si="280"/>
        <v>1.6677628488208213E-2</v>
      </c>
      <c r="W346" s="21">
        <f t="shared" si="281"/>
        <v>1.2196998000131859E-2</v>
      </c>
      <c r="X346" s="21">
        <f t="shared" si="282"/>
        <v>1.5495248694461092E-2</v>
      </c>
      <c r="Y346" s="22">
        <f t="shared" si="283"/>
        <v>1.5495248694461092E-2</v>
      </c>
      <c r="Z346" s="36" t="s">
        <v>51</v>
      </c>
      <c r="AA346" s="32" t="s">
        <v>234</v>
      </c>
      <c r="AB346" s="4" t="s">
        <v>10</v>
      </c>
      <c r="AC346" s="4" t="s">
        <v>197</v>
      </c>
    </row>
    <row r="347" spans="1:39" ht="15.75" hidden="1">
      <c r="A347" t="s">
        <v>349</v>
      </c>
      <c r="B347" s="4" t="str">
        <f t="shared" ca="1" si="252"/>
        <v>Боливия</v>
      </c>
      <c r="C347" s="5" t="s">
        <v>5</v>
      </c>
      <c r="D347" s="6" t="s">
        <v>6</v>
      </c>
      <c r="E347" s="4" t="str">
        <f t="shared" ca="1" si="253"/>
        <v xml:space="preserve">D Промышленность </v>
      </c>
      <c r="F347" s="14">
        <v>414.6</v>
      </c>
      <c r="G347" s="14">
        <v>367.3</v>
      </c>
      <c r="H347" s="14">
        <v>357.2</v>
      </c>
      <c r="I347" s="14">
        <v>427.4</v>
      </c>
      <c r="J347" s="15">
        <v>427.4</v>
      </c>
      <c r="K347" s="14">
        <v>470.4</v>
      </c>
      <c r="L347" s="14">
        <v>465.5</v>
      </c>
      <c r="M347" s="14">
        <v>477.8</v>
      </c>
      <c r="N347" s="14">
        <v>514.9</v>
      </c>
      <c r="O347" s="15">
        <v>504.60199999999998</v>
      </c>
      <c r="P347" s="21">
        <f t="shared" si="274"/>
        <v>0.11396684900629485</v>
      </c>
      <c r="Q347" s="21">
        <f t="shared" si="275"/>
        <v>0.10098982678031344</v>
      </c>
      <c r="R347" s="21">
        <f t="shared" si="276"/>
        <v>9.1959941302165116E-2</v>
      </c>
      <c r="S347" s="21">
        <f t="shared" si="277"/>
        <v>0.11174148343747548</v>
      </c>
      <c r="T347" s="22">
        <f t="shared" si="278"/>
        <v>0.11402192187497498</v>
      </c>
      <c r="U347" s="21">
        <f t="shared" si="279"/>
        <v>0.11213883856202916</v>
      </c>
      <c r="V347" s="21">
        <f t="shared" si="280"/>
        <v>0.10934416987691441</v>
      </c>
      <c r="W347" s="21">
        <f t="shared" si="281"/>
        <v>0.10500406566600004</v>
      </c>
      <c r="X347" s="21">
        <f t="shared" si="282"/>
        <v>0.11020032531461348</v>
      </c>
      <c r="Y347" s="22">
        <f t="shared" si="283"/>
        <v>0.11020032531461349</v>
      </c>
      <c r="Z347" s="36" t="s">
        <v>51</v>
      </c>
      <c r="AA347" s="32" t="s">
        <v>234</v>
      </c>
      <c r="AB347" s="4" t="s">
        <v>11</v>
      </c>
      <c r="AC347" s="4" t="s">
        <v>198</v>
      </c>
    </row>
    <row r="348" spans="1:39" ht="31.5" hidden="1">
      <c r="A348" t="s">
        <v>349</v>
      </c>
      <c r="B348" s="4" t="str">
        <f t="shared" ca="1" si="252"/>
        <v>Боливия</v>
      </c>
      <c r="C348" s="7" t="s">
        <v>5</v>
      </c>
      <c r="D348" s="3" t="s">
        <v>6</v>
      </c>
      <c r="E348" s="4" t="str">
        <f t="shared" ca="1" si="253"/>
        <v xml:space="preserve">E Электро-, газо- и водоснабжение </v>
      </c>
      <c r="F348" s="14">
        <v>8.1</v>
      </c>
      <c r="G348" s="14">
        <v>18.2</v>
      </c>
      <c r="H348" s="14">
        <v>11.4</v>
      </c>
      <c r="I348" s="14">
        <v>8.1</v>
      </c>
      <c r="J348" s="15">
        <v>8.1</v>
      </c>
      <c r="K348" s="14">
        <v>14.5</v>
      </c>
      <c r="L348" s="14">
        <v>13.9</v>
      </c>
      <c r="M348" s="14">
        <v>13</v>
      </c>
      <c r="N348" s="14">
        <v>15.4</v>
      </c>
      <c r="O348" s="15">
        <v>15.092000000000001</v>
      </c>
      <c r="P348" s="21">
        <f t="shared" si="274"/>
        <v>2.2265592787047471E-3</v>
      </c>
      <c r="Q348" s="21">
        <f t="shared" si="275"/>
        <v>5.0041242782513061E-3</v>
      </c>
      <c r="R348" s="21">
        <f t="shared" si="276"/>
        <v>2.9348917436861212E-3</v>
      </c>
      <c r="S348" s="21">
        <f t="shared" si="277"/>
        <v>2.1177024235927737E-3</v>
      </c>
      <c r="T348" s="22">
        <f t="shared" si="278"/>
        <v>2.1609208404007895E-3</v>
      </c>
      <c r="U348" s="21">
        <f t="shared" si="279"/>
        <v>3.4566606274435015E-3</v>
      </c>
      <c r="V348" s="21">
        <f t="shared" si="280"/>
        <v>3.2650568448745658E-3</v>
      </c>
      <c r="W348" s="21">
        <f t="shared" si="281"/>
        <v>2.8569544865173725E-3</v>
      </c>
      <c r="X348" s="21">
        <f t="shared" si="282"/>
        <v>3.2959506891533262E-3</v>
      </c>
      <c r="Y348" s="22">
        <f t="shared" si="283"/>
        <v>3.2959506891533266E-3</v>
      </c>
      <c r="Z348" s="38" t="s">
        <v>51</v>
      </c>
      <c r="AA348" s="32" t="s">
        <v>234</v>
      </c>
      <c r="AB348" s="4" t="s">
        <v>12</v>
      </c>
      <c r="AC348" s="4" t="s">
        <v>201</v>
      </c>
    </row>
    <row r="349" spans="1:39" ht="15.75" hidden="1">
      <c r="A349" t="s">
        <v>349</v>
      </c>
      <c r="B349" s="4" t="str">
        <f t="shared" ca="1" si="252"/>
        <v>Боливия</v>
      </c>
      <c r="C349" s="5" t="s">
        <v>5</v>
      </c>
      <c r="D349" s="6" t="s">
        <v>6</v>
      </c>
      <c r="E349" s="4" t="str">
        <f t="shared" ca="1" si="253"/>
        <v xml:space="preserve">F Строительство </v>
      </c>
      <c r="F349" s="14">
        <v>212.5</v>
      </c>
      <c r="G349" s="14">
        <v>240</v>
      </c>
      <c r="H349" s="14">
        <v>191.4</v>
      </c>
      <c r="I349" s="14">
        <v>205.8</v>
      </c>
      <c r="J349" s="15">
        <v>205.8</v>
      </c>
      <c r="K349" s="14">
        <v>284.89999999999998</v>
      </c>
      <c r="L349" s="14">
        <v>275.3</v>
      </c>
      <c r="M349" s="14">
        <v>248.1</v>
      </c>
      <c r="N349" s="14">
        <v>316.3</v>
      </c>
      <c r="O349" s="15">
        <v>309.97399999999999</v>
      </c>
      <c r="P349" s="21">
        <f t="shared" si="274"/>
        <v>5.8412820583303555E-2</v>
      </c>
      <c r="Q349" s="21">
        <f t="shared" si="275"/>
        <v>6.5988452020896343E-2</v>
      </c>
      <c r="R349" s="21">
        <f t="shared" si="276"/>
        <v>4.9275287696624877E-2</v>
      </c>
      <c r="S349" s="21">
        <f t="shared" si="277"/>
        <v>5.3805328243875655E-2</v>
      </c>
      <c r="T349" s="22">
        <f t="shared" si="278"/>
        <v>5.4903396167220057E-2</v>
      </c>
      <c r="U349" s="21">
        <f t="shared" si="279"/>
        <v>6.7917421569562306E-2</v>
      </c>
      <c r="V349" s="21">
        <f t="shared" si="280"/>
        <v>6.4666917222587619E-2</v>
      </c>
      <c r="W349" s="21">
        <f t="shared" si="281"/>
        <v>5.4523877546535392E-2</v>
      </c>
      <c r="X349" s="21">
        <f t="shared" si="282"/>
        <v>6.7695402790856951E-2</v>
      </c>
      <c r="Y349" s="22">
        <f t="shared" si="283"/>
        <v>6.7695402790856951E-2</v>
      </c>
      <c r="Z349" s="36" t="s">
        <v>51</v>
      </c>
      <c r="AA349" s="32" t="s">
        <v>234</v>
      </c>
      <c r="AB349" s="4" t="s">
        <v>13</v>
      </c>
      <c r="AC349" s="4" t="s">
        <v>200</v>
      </c>
    </row>
    <row r="350" spans="1:39" ht="47.25" hidden="1">
      <c r="A350" t="s">
        <v>349</v>
      </c>
      <c r="B350" s="4" t="str">
        <f t="shared" ca="1" si="252"/>
        <v>Боливия</v>
      </c>
      <c r="C350" s="8" t="s">
        <v>5</v>
      </c>
      <c r="D350" s="3" t="s">
        <v>6</v>
      </c>
      <c r="E350" s="4" t="str">
        <f t="shared" ca="1" si="253"/>
        <v xml:space="preserve">G Оптовая и розничная торгоалв, ремонт автомашин, мотоциклов и личного имущества домохозяйств </v>
      </c>
      <c r="F350" s="14">
        <v>590.1</v>
      </c>
      <c r="G350" s="14">
        <v>581.9</v>
      </c>
      <c r="H350" s="14">
        <v>573.9</v>
      </c>
      <c r="I350" s="14">
        <v>543.20000000000005</v>
      </c>
      <c r="J350" s="15">
        <v>543.20000000000005</v>
      </c>
      <c r="K350" s="14">
        <v>689</v>
      </c>
      <c r="L350" s="14">
        <v>629.29999999999995</v>
      </c>
      <c r="M350" s="14">
        <v>647.29999999999995</v>
      </c>
      <c r="N350" s="14">
        <v>673.8</v>
      </c>
      <c r="O350" s="15">
        <v>660.32399999999996</v>
      </c>
      <c r="P350" s="21">
        <f t="shared" si="274"/>
        <v>0.16220896671156437</v>
      </c>
      <c r="Q350" s="21">
        <f t="shared" si="275"/>
        <v>0.15999450096233159</v>
      </c>
      <c r="R350" s="21">
        <f t="shared" si="276"/>
        <v>0.1477486290966197</v>
      </c>
      <c r="S350" s="21">
        <f t="shared" si="277"/>
        <v>0.14201678475254256</v>
      </c>
      <c r="T350" s="22">
        <f t="shared" si="278"/>
        <v>0.14491508648218629</v>
      </c>
      <c r="U350" s="21">
        <f t="shared" si="279"/>
        <v>0.16425097740059119</v>
      </c>
      <c r="V350" s="21">
        <f t="shared" si="280"/>
        <v>0.14782016348773841</v>
      </c>
      <c r="W350" s="21">
        <f t="shared" si="281"/>
        <v>0.14225435685559193</v>
      </c>
      <c r="X350" s="21">
        <f t="shared" si="282"/>
        <v>0.14420854378905915</v>
      </c>
      <c r="Y350" s="22">
        <f t="shared" si="283"/>
        <v>0.14420854378905917</v>
      </c>
      <c r="Z350" s="39" t="s">
        <v>51</v>
      </c>
      <c r="AA350" s="32" t="s">
        <v>234</v>
      </c>
      <c r="AB350" s="4" t="s">
        <v>14</v>
      </c>
      <c r="AC350" s="4" t="s">
        <v>203</v>
      </c>
    </row>
    <row r="351" spans="1:39" ht="15.75" hidden="1">
      <c r="A351" t="s">
        <v>349</v>
      </c>
      <c r="B351" s="4" t="str">
        <f t="shared" ca="1" si="252"/>
        <v>Боливия</v>
      </c>
      <c r="C351" s="5" t="s">
        <v>5</v>
      </c>
      <c r="D351" s="3" t="s">
        <v>6</v>
      </c>
      <c r="E351" s="4" t="str">
        <f t="shared" ca="1" si="253"/>
        <v xml:space="preserve">H Отели и рестораны </v>
      </c>
      <c r="F351" s="14">
        <v>141.69999999999999</v>
      </c>
      <c r="G351" s="14">
        <v>141.80000000000001</v>
      </c>
      <c r="H351" s="14">
        <v>155.30000000000001</v>
      </c>
      <c r="I351" s="14">
        <v>176.3</v>
      </c>
      <c r="J351" s="15">
        <v>176.3</v>
      </c>
      <c r="K351" s="14">
        <v>236.6</v>
      </c>
      <c r="L351" s="14">
        <v>171.4</v>
      </c>
      <c r="M351" s="14">
        <v>186.7</v>
      </c>
      <c r="N351" s="14">
        <v>159.30000000000001</v>
      </c>
      <c r="O351" s="15">
        <v>156.114</v>
      </c>
      <c r="P351" s="21">
        <f t="shared" si="274"/>
        <v>3.8951043184254651E-2</v>
      </c>
      <c r="Q351" s="21">
        <f t="shared" si="275"/>
        <v>3.8988177069012926E-2</v>
      </c>
      <c r="R351" s="21">
        <f t="shared" si="276"/>
        <v>3.9981463841618825E-2</v>
      </c>
      <c r="S351" s="21">
        <f t="shared" si="277"/>
        <v>4.609270830609951E-2</v>
      </c>
      <c r="T351" s="22">
        <f t="shared" si="278"/>
        <v>4.7033375822550516E-2</v>
      </c>
      <c r="U351" s="21">
        <f t="shared" si="279"/>
        <v>5.6403165824353958E-2</v>
      </c>
      <c r="V351" s="21">
        <f t="shared" si="280"/>
        <v>4.0261204547589968E-2</v>
      </c>
      <c r="W351" s="21">
        <f t="shared" si="281"/>
        <v>4.1030261740984106E-2</v>
      </c>
      <c r="X351" s="21">
        <f t="shared" si="282"/>
        <v>3.4093827583254861E-2</v>
      </c>
      <c r="Y351" s="22">
        <f t="shared" si="283"/>
        <v>3.4093827583254861E-2</v>
      </c>
      <c r="Z351" s="36" t="s">
        <v>51</v>
      </c>
      <c r="AA351" s="32" t="s">
        <v>234</v>
      </c>
      <c r="AB351" s="4" t="s">
        <v>15</v>
      </c>
      <c r="AC351" s="4" t="s">
        <v>202</v>
      </c>
    </row>
    <row r="352" spans="1:39" ht="31.5" hidden="1">
      <c r="A352" t="s">
        <v>349</v>
      </c>
      <c r="B352" s="4" t="str">
        <f t="shared" ca="1" si="252"/>
        <v>Боливия</v>
      </c>
      <c r="C352" s="5" t="s">
        <v>5</v>
      </c>
      <c r="D352" s="3" t="s">
        <v>6</v>
      </c>
      <c r="E352" s="4" t="str">
        <f t="shared" ca="1" si="253"/>
        <v xml:space="preserve">I Транспорт, складское хозяйство и связь </v>
      </c>
      <c r="F352" s="14">
        <v>181.1</v>
      </c>
      <c r="G352" s="14">
        <v>156.4</v>
      </c>
      <c r="H352" s="14">
        <v>180.3</v>
      </c>
      <c r="I352" s="14">
        <v>175.8</v>
      </c>
      <c r="J352" s="15">
        <v>175.8</v>
      </c>
      <c r="K352" s="14">
        <v>205.6</v>
      </c>
      <c r="L352" s="14">
        <v>256.3</v>
      </c>
      <c r="M352" s="14">
        <v>251.5</v>
      </c>
      <c r="N352" s="14">
        <v>272.39999999999998</v>
      </c>
      <c r="O352" s="15">
        <v>266.952</v>
      </c>
      <c r="P352" s="21">
        <f t="shared" si="274"/>
        <v>4.978146733005305E-2</v>
      </c>
      <c r="Q352" s="21">
        <f t="shared" si="275"/>
        <v>4.3002474566950784E-2</v>
      </c>
      <c r="R352" s="21">
        <f t="shared" si="276"/>
        <v>4.6417629946193653E-2</v>
      </c>
      <c r="S352" s="21">
        <f t="shared" si="277"/>
        <v>4.5961985934272795E-2</v>
      </c>
      <c r="T352" s="22">
        <f t="shared" si="278"/>
        <v>4.6899985647217139E-2</v>
      </c>
      <c r="U352" s="21">
        <f t="shared" si="279"/>
        <v>4.901306379326785E-2</v>
      </c>
      <c r="V352" s="21">
        <f t="shared" si="280"/>
        <v>6.0203889880672747E-2</v>
      </c>
      <c r="W352" s="21">
        <f t="shared" si="281"/>
        <v>5.5271081027624548E-2</v>
      </c>
      <c r="X352" s="21">
        <f t="shared" si="282"/>
        <v>5.8299803099049738E-2</v>
      </c>
      <c r="Y352" s="22">
        <f t="shared" si="283"/>
        <v>5.8299803099049745E-2</v>
      </c>
      <c r="Z352" s="36" t="s">
        <v>51</v>
      </c>
      <c r="AA352" s="32" t="s">
        <v>234</v>
      </c>
      <c r="AB352" s="4" t="s">
        <v>16</v>
      </c>
      <c r="AC352" s="4" t="s">
        <v>204</v>
      </c>
    </row>
    <row r="353" spans="1:29" ht="15.75" hidden="1">
      <c r="A353" t="s">
        <v>349</v>
      </c>
      <c r="B353" s="4" t="str">
        <f t="shared" ca="1" si="252"/>
        <v>Боливия</v>
      </c>
      <c r="C353" s="5" t="s">
        <v>5</v>
      </c>
      <c r="D353" s="3" t="s">
        <v>6</v>
      </c>
      <c r="E353" s="4" t="str">
        <f t="shared" ca="1" si="253"/>
        <v>J Финансовое посредничество</v>
      </c>
      <c r="F353" s="14">
        <v>17.5</v>
      </c>
      <c r="G353" s="14">
        <v>18.2</v>
      </c>
      <c r="H353" s="14">
        <v>20.100000000000001</v>
      </c>
      <c r="I353" s="14">
        <v>17.3</v>
      </c>
      <c r="J353" s="15">
        <v>17.3</v>
      </c>
      <c r="K353" s="14">
        <v>16.2</v>
      </c>
      <c r="L353" s="14">
        <v>13.1</v>
      </c>
      <c r="M353" s="14">
        <v>23.3</v>
      </c>
      <c r="N353" s="14">
        <v>28</v>
      </c>
      <c r="O353" s="15">
        <v>27.439999999999998</v>
      </c>
      <c r="P353" s="21">
        <f t="shared" si="274"/>
        <v>4.8104675774485279E-3</v>
      </c>
      <c r="Q353" s="21">
        <f t="shared" si="275"/>
        <v>5.0041242782513061E-3</v>
      </c>
      <c r="R353" s="21">
        <f t="shared" si="276"/>
        <v>5.1746775480781609E-3</v>
      </c>
      <c r="S353" s="21">
        <f t="shared" si="277"/>
        <v>4.5229940652043192E-3</v>
      </c>
      <c r="T353" s="22">
        <f t="shared" si="278"/>
        <v>4.6153000665350198E-3</v>
      </c>
      <c r="U353" s="21">
        <f t="shared" si="279"/>
        <v>3.8619242872127394E-3</v>
      </c>
      <c r="V353" s="21">
        <f t="shared" si="280"/>
        <v>3.0771399041623604E-3</v>
      </c>
      <c r="W353" s="21">
        <f t="shared" si="281"/>
        <v>5.1205415027580602E-3</v>
      </c>
      <c r="X353" s="21">
        <f t="shared" si="282"/>
        <v>5.9926376166424111E-3</v>
      </c>
      <c r="Y353" s="22">
        <f t="shared" si="283"/>
        <v>5.9926376166424111E-3</v>
      </c>
      <c r="Z353" s="36" t="s">
        <v>51</v>
      </c>
      <c r="AA353" s="32" t="s">
        <v>234</v>
      </c>
      <c r="AB353" s="4" t="s">
        <v>17</v>
      </c>
      <c r="AC353" s="4" t="s">
        <v>205</v>
      </c>
    </row>
    <row r="354" spans="1:29" ht="31.5" hidden="1">
      <c r="A354" t="s">
        <v>349</v>
      </c>
      <c r="B354" s="4" t="str">
        <f t="shared" ca="1" si="252"/>
        <v>Боливия</v>
      </c>
      <c r="C354" s="5" t="s">
        <v>5</v>
      </c>
      <c r="D354" s="3" t="s">
        <v>6</v>
      </c>
      <c r="E354" s="4" t="str">
        <f t="shared" ca="1" si="253"/>
        <v>K Недвижимость, аренда и деловая активность</v>
      </c>
      <c r="F354" s="14">
        <v>73.599999999999994</v>
      </c>
      <c r="G354" s="14">
        <v>98.2</v>
      </c>
      <c r="H354" s="14">
        <v>105.6</v>
      </c>
      <c r="I354" s="14">
        <v>78.2</v>
      </c>
      <c r="J354" s="15">
        <v>78.2</v>
      </c>
      <c r="K354" s="14">
        <v>93.1</v>
      </c>
      <c r="L354" s="14">
        <v>104.6</v>
      </c>
      <c r="M354" s="14">
        <v>152</v>
      </c>
      <c r="N354" s="14">
        <v>136.9</v>
      </c>
      <c r="O354" s="15">
        <v>134.16200000000001</v>
      </c>
      <c r="P354" s="21">
        <f t="shared" si="274"/>
        <v>2.0231452211440664E-2</v>
      </c>
      <c r="Q354" s="21">
        <f t="shared" si="275"/>
        <v>2.700027495188342E-2</v>
      </c>
      <c r="R354" s="21">
        <f t="shared" si="276"/>
        <v>2.7186365625724067E-2</v>
      </c>
      <c r="S354" s="21">
        <f t="shared" si="277"/>
        <v>2.0444978953698137E-2</v>
      </c>
      <c r="T354" s="22">
        <f t="shared" si="278"/>
        <v>2.0862223422140957E-2</v>
      </c>
      <c r="U354" s="21">
        <f t="shared" si="279"/>
        <v>2.2194145132068271E-2</v>
      </c>
      <c r="V354" s="21">
        <f t="shared" si="280"/>
        <v>2.457013999812083E-2</v>
      </c>
      <c r="W354" s="21">
        <f t="shared" si="281"/>
        <v>3.3404390919280047E-2</v>
      </c>
      <c r="X354" s="21">
        <f t="shared" si="282"/>
        <v>2.9299717489940934E-2</v>
      </c>
      <c r="Y354" s="22">
        <f t="shared" si="283"/>
        <v>2.9299717489940934E-2</v>
      </c>
      <c r="Z354" s="36" t="s">
        <v>51</v>
      </c>
      <c r="AA354" s="32" t="s">
        <v>234</v>
      </c>
      <c r="AB354" s="4" t="s">
        <v>18</v>
      </c>
      <c r="AC354" s="4" t="s">
        <v>206</v>
      </c>
    </row>
    <row r="355" spans="1:29" ht="47.25" hidden="1">
      <c r="A355" t="s">
        <v>349</v>
      </c>
      <c r="B355" s="4" t="str">
        <f t="shared" ca="1" si="252"/>
        <v>Боливия</v>
      </c>
      <c r="C355" s="5" t="s">
        <v>5</v>
      </c>
      <c r="D355" s="3" t="s">
        <v>6</v>
      </c>
      <c r="E355" s="4" t="str">
        <f t="shared" ca="1" si="253"/>
        <v>L Государственное управление и оборона; обязательное соц.страхование</v>
      </c>
      <c r="F355" s="14">
        <v>82.1</v>
      </c>
      <c r="G355" s="14">
        <v>80</v>
      </c>
      <c r="H355" s="14">
        <v>69.599999999999994</v>
      </c>
      <c r="I355" s="14">
        <v>75.400000000000006</v>
      </c>
      <c r="J355" s="15">
        <v>75.400000000000006</v>
      </c>
      <c r="K355" s="14">
        <v>93.5</v>
      </c>
      <c r="L355" s="14">
        <v>91</v>
      </c>
      <c r="M355" s="14">
        <v>115.2</v>
      </c>
      <c r="N355" s="14">
        <v>152.30000000000001</v>
      </c>
      <c r="O355" s="15">
        <v>149.25400000000002</v>
      </c>
      <c r="P355" s="21">
        <f t="shared" si="274"/>
        <v>2.2567965034772805E-2</v>
      </c>
      <c r="Q355" s="21">
        <f t="shared" si="275"/>
        <v>2.1996150673632114E-2</v>
      </c>
      <c r="R355" s="21">
        <f t="shared" si="276"/>
        <v>1.7918286435136314E-2</v>
      </c>
      <c r="S355" s="21">
        <f t="shared" si="277"/>
        <v>1.9712933671468535E-2</v>
      </c>
      <c r="T355" s="22">
        <f t="shared" si="278"/>
        <v>2.0115238440274016E-2</v>
      </c>
      <c r="U355" s="21">
        <f t="shared" si="279"/>
        <v>2.2289501287308094E-2</v>
      </c>
      <c r="V355" s="21">
        <f t="shared" si="280"/>
        <v>2.1375552006013342E-2</v>
      </c>
      <c r="W355" s="21">
        <f t="shared" si="281"/>
        <v>2.5317012065138561E-2</v>
      </c>
      <c r="X355" s="21">
        <f t="shared" si="282"/>
        <v>3.2595668179094262E-2</v>
      </c>
      <c r="Y355" s="22">
        <f t="shared" si="283"/>
        <v>3.2595668179094262E-2</v>
      </c>
      <c r="Z355" s="36" t="s">
        <v>51</v>
      </c>
      <c r="AA355" s="32" t="s">
        <v>234</v>
      </c>
      <c r="AB355" s="4" t="s">
        <v>19</v>
      </c>
      <c r="AC355" s="4" t="s">
        <v>215</v>
      </c>
    </row>
    <row r="356" spans="1:29" ht="15.75" hidden="1">
      <c r="A356" t="s">
        <v>349</v>
      </c>
      <c r="B356" s="4" t="str">
        <f t="shared" ca="1" si="252"/>
        <v>Боливия</v>
      </c>
      <c r="C356" s="5" t="s">
        <v>5</v>
      </c>
      <c r="D356" s="3" t="s">
        <v>6</v>
      </c>
      <c r="E356" s="4" t="str">
        <f t="shared" ca="1" si="253"/>
        <v>M Образование</v>
      </c>
      <c r="F356" s="14">
        <v>168.8</v>
      </c>
      <c r="G356" s="14">
        <v>163.69999999999999</v>
      </c>
      <c r="H356" s="14">
        <v>156.4</v>
      </c>
      <c r="I356" s="14">
        <v>149.1</v>
      </c>
      <c r="J356" s="15">
        <v>149.1</v>
      </c>
      <c r="K356" s="14">
        <v>159.4</v>
      </c>
      <c r="L356" s="14">
        <v>192.7</v>
      </c>
      <c r="M356" s="14">
        <v>217.9</v>
      </c>
      <c r="N356" s="14">
        <v>222.9</v>
      </c>
      <c r="O356" s="15">
        <v>218.44200000000001</v>
      </c>
      <c r="P356" s="21">
        <f t="shared" si="274"/>
        <v>4.6400395832760663E-2</v>
      </c>
      <c r="Q356" s="21">
        <f t="shared" si="275"/>
        <v>4.5009623315919713E-2</v>
      </c>
      <c r="R356" s="21">
        <f t="shared" si="276"/>
        <v>4.0264655150220117E-2</v>
      </c>
      <c r="S356" s="21">
        <f t="shared" si="277"/>
        <v>3.8981411278726237E-2</v>
      </c>
      <c r="T356" s="22">
        <f t="shared" si="278"/>
        <v>3.9776950284414532E-2</v>
      </c>
      <c r="U356" s="21">
        <f t="shared" si="279"/>
        <v>3.7999427863068563E-2</v>
      </c>
      <c r="V356" s="21">
        <f t="shared" si="280"/>
        <v>4.5264493094052428E-2</v>
      </c>
      <c r="W356" s="21">
        <f t="shared" si="281"/>
        <v>4.7886952508625805E-2</v>
      </c>
      <c r="X356" s="21">
        <f t="shared" si="282"/>
        <v>4.7705675883914056E-2</v>
      </c>
      <c r="Y356" s="22">
        <f t="shared" si="283"/>
        <v>4.7705675883914056E-2</v>
      </c>
      <c r="Z356" s="36" t="s">
        <v>51</v>
      </c>
      <c r="AA356" s="32" t="s">
        <v>234</v>
      </c>
      <c r="AB356" s="4" t="s">
        <v>20</v>
      </c>
      <c r="AC356" s="4" t="s">
        <v>207</v>
      </c>
    </row>
    <row r="357" spans="1:29" ht="31.5" hidden="1">
      <c r="A357" t="s">
        <v>349</v>
      </c>
      <c r="B357" s="4" t="str">
        <f t="shared" ca="1" si="252"/>
        <v>Боливия</v>
      </c>
      <c r="C357" s="5" t="s">
        <v>5</v>
      </c>
      <c r="D357" s="3" t="s">
        <v>6</v>
      </c>
      <c r="E357" s="4" t="str">
        <f t="shared" ca="1" si="253"/>
        <v>N Здравоохранение и социальная работа</v>
      </c>
      <c r="F357" s="14">
        <v>66.8</v>
      </c>
      <c r="G357" s="14">
        <v>54.6</v>
      </c>
      <c r="H357" s="14">
        <v>60.2</v>
      </c>
      <c r="I357" s="14">
        <v>62.4</v>
      </c>
      <c r="J357" s="15">
        <v>62.4</v>
      </c>
      <c r="K357" s="14">
        <v>74.7</v>
      </c>
      <c r="L357" s="14">
        <v>64</v>
      </c>
      <c r="M357" s="14">
        <v>96.9</v>
      </c>
      <c r="N357" s="14">
        <v>109.3</v>
      </c>
      <c r="O357" s="15">
        <v>107.11399999999999</v>
      </c>
      <c r="P357" s="21">
        <f t="shared" si="274"/>
        <v>1.8362241952774951E-2</v>
      </c>
      <c r="Q357" s="21">
        <f t="shared" si="275"/>
        <v>1.5012372834753918E-2</v>
      </c>
      <c r="R357" s="21">
        <f t="shared" si="276"/>
        <v>1.5498287979816183E-2</v>
      </c>
      <c r="S357" s="21">
        <f t="shared" si="277"/>
        <v>1.6314152003973958E-2</v>
      </c>
      <c r="T357" s="22">
        <f t="shared" si="278"/>
        <v>1.6647093881606082E-2</v>
      </c>
      <c r="U357" s="21">
        <f t="shared" si="279"/>
        <v>1.7807761991036522E-2</v>
      </c>
      <c r="V357" s="21">
        <f t="shared" si="280"/>
        <v>1.5033355256976418E-2</v>
      </c>
      <c r="W357" s="21">
        <f t="shared" si="281"/>
        <v>2.1295299211041032E-2</v>
      </c>
      <c r="X357" s="21">
        <f t="shared" si="282"/>
        <v>2.3392688982107699E-2</v>
      </c>
      <c r="Y357" s="22">
        <f t="shared" si="283"/>
        <v>2.3392688982107699E-2</v>
      </c>
      <c r="Z357" s="36" t="s">
        <v>51</v>
      </c>
      <c r="AA357" s="32" t="s">
        <v>234</v>
      </c>
      <c r="AB357" s="4" t="s">
        <v>21</v>
      </c>
      <c r="AC357" s="4" t="s">
        <v>209</v>
      </c>
    </row>
    <row r="358" spans="1:29" ht="31.5" hidden="1">
      <c r="A358" t="s">
        <v>349</v>
      </c>
      <c r="B358" s="4" t="str">
        <f t="shared" ca="1" si="252"/>
        <v>Боливия</v>
      </c>
      <c r="C358" s="5" t="s">
        <v>5</v>
      </c>
      <c r="D358" s="3" t="s">
        <v>6</v>
      </c>
      <c r="E358" s="4" t="str">
        <f t="shared" ca="1" si="253"/>
        <v>O Другие коммунальные, социальные и личные виды услуг</v>
      </c>
      <c r="F358" s="14">
        <v>81.8</v>
      </c>
      <c r="G358" s="14">
        <v>105.5</v>
      </c>
      <c r="H358" s="14">
        <v>100.9</v>
      </c>
      <c r="I358" s="14">
        <v>115.8</v>
      </c>
      <c r="J358" s="15">
        <v>115.8</v>
      </c>
      <c r="K358" s="14">
        <v>158</v>
      </c>
      <c r="L358" s="14">
        <v>153</v>
      </c>
      <c r="M358" s="14">
        <v>147.5</v>
      </c>
      <c r="N358" s="14">
        <v>149</v>
      </c>
      <c r="O358" s="15">
        <v>146.02000000000001</v>
      </c>
      <c r="P358" s="21">
        <f t="shared" si="274"/>
        <v>2.2485499876302262E-2</v>
      </c>
      <c r="Q358" s="21">
        <f t="shared" si="275"/>
        <v>2.9007423700852349E-2</v>
      </c>
      <c r="R358" s="21">
        <f t="shared" si="276"/>
        <v>2.5976366398064003E-2</v>
      </c>
      <c r="S358" s="21">
        <f t="shared" si="277"/>
        <v>3.027530131506706E-2</v>
      </c>
      <c r="T358" s="22">
        <f t="shared" si="278"/>
        <v>3.0893164607211285E-2</v>
      </c>
      <c r="U358" s="21">
        <f t="shared" si="279"/>
        <v>3.7665681319729187E-2</v>
      </c>
      <c r="V358" s="21">
        <f t="shared" si="280"/>
        <v>3.5939114911209248E-2</v>
      </c>
      <c r="W358" s="21">
        <f t="shared" si="281"/>
        <v>3.2415445135485568E-2</v>
      </c>
      <c r="X358" s="21">
        <f t="shared" si="282"/>
        <v>3.1889393031418543E-2</v>
      </c>
      <c r="Y358" s="22">
        <f t="shared" si="283"/>
        <v>3.188939303141855E-2</v>
      </c>
      <c r="Z358" s="36" t="s">
        <v>51</v>
      </c>
      <c r="AA358" s="32" t="s">
        <v>234</v>
      </c>
      <c r="AB358" s="4" t="s">
        <v>26</v>
      </c>
      <c r="AC358" s="4" t="s">
        <v>217</v>
      </c>
    </row>
    <row r="359" spans="1:29" ht="31.5" hidden="1">
      <c r="A359" t="s">
        <v>349</v>
      </c>
      <c r="B359" s="4" t="str">
        <f t="shared" ca="1" si="252"/>
        <v>Боливия</v>
      </c>
      <c r="C359" s="5" t="s">
        <v>5</v>
      </c>
      <c r="D359" s="3" t="s">
        <v>6</v>
      </c>
      <c r="E359" s="4" t="str">
        <f t="shared" ca="1" si="253"/>
        <v>Q Организации и органы вне пределов территории</v>
      </c>
      <c r="F359" s="14">
        <v>1.2</v>
      </c>
      <c r="G359" s="14">
        <v>3.6</v>
      </c>
      <c r="H359" s="14">
        <v>0.6</v>
      </c>
      <c r="I359" s="14">
        <v>3.6</v>
      </c>
      <c r="J359" s="15">
        <v>3.6</v>
      </c>
      <c r="K359" s="14">
        <v>2.6</v>
      </c>
      <c r="L359" s="14">
        <v>4</v>
      </c>
      <c r="M359" s="14">
        <v>0.5</v>
      </c>
      <c r="N359" s="14">
        <v>1.9</v>
      </c>
      <c r="O359" s="15">
        <v>1.8619999999999999</v>
      </c>
      <c r="P359" s="21">
        <f t="shared" si="274"/>
        <v>3.2986063388218477E-4</v>
      </c>
      <c r="Q359" s="21">
        <f t="shared" si="275"/>
        <v>9.8982678031344523E-4</v>
      </c>
      <c r="R359" s="21">
        <f t="shared" si="276"/>
        <v>1.5446798650979582E-4</v>
      </c>
      <c r="S359" s="21">
        <f t="shared" si="277"/>
        <v>9.4120107715234388E-4</v>
      </c>
      <c r="T359" s="22">
        <f t="shared" si="278"/>
        <v>9.6040926240035086E-4</v>
      </c>
      <c r="U359" s="21">
        <f t="shared" si="279"/>
        <v>6.1981500905883475E-4</v>
      </c>
      <c r="V359" s="21">
        <f t="shared" si="280"/>
        <v>9.395847035610261E-4</v>
      </c>
      <c r="W359" s="21">
        <f t="shared" si="281"/>
        <v>1.0988286486605279E-4</v>
      </c>
      <c r="X359" s="21">
        <f t="shared" si="282"/>
        <v>4.0664326684359219E-4</v>
      </c>
      <c r="Y359" s="22">
        <f t="shared" si="283"/>
        <v>4.0664326684359219E-4</v>
      </c>
      <c r="Z359" s="36" t="s">
        <v>51</v>
      </c>
      <c r="AA359" s="32" t="s">
        <v>234</v>
      </c>
      <c r="AB359" s="4" t="s">
        <v>22</v>
      </c>
      <c r="AC359" s="4" t="s">
        <v>211</v>
      </c>
    </row>
    <row r="360" spans="1:29" ht="15.75" hidden="1">
      <c r="A360" t="s">
        <v>349</v>
      </c>
      <c r="B360" s="4" t="str">
        <f t="shared" ca="1" si="252"/>
        <v>Ботсвана</v>
      </c>
      <c r="C360" s="2" t="s">
        <v>5</v>
      </c>
      <c r="D360" s="3" t="s">
        <v>6</v>
      </c>
      <c r="E360" s="4" t="str">
        <f t="shared" ca="1" si="253"/>
        <v xml:space="preserve">Итого </v>
      </c>
      <c r="F360" s="13">
        <v>482.91659999999996</v>
      </c>
      <c r="G360" s="14">
        <v>483.4</v>
      </c>
      <c r="H360" s="15">
        <v>473.73199999999997</v>
      </c>
      <c r="I360" s="15">
        <v>464.25735999999995</v>
      </c>
      <c r="J360" s="14">
        <v>462.4</v>
      </c>
      <c r="K360" s="15">
        <v>453.15199999999999</v>
      </c>
      <c r="L360" s="15">
        <v>444.08895999999999</v>
      </c>
      <c r="M360" s="14">
        <v>539.20000000000005</v>
      </c>
      <c r="N360" s="15">
        <v>528.41600000000005</v>
      </c>
      <c r="O360" s="15">
        <v>517.84768000000008</v>
      </c>
      <c r="P360" s="17">
        <f t="shared" ref="P360:Y360" si="284">F360/F$360</f>
        <v>1</v>
      </c>
      <c r="Q360" s="21">
        <f t="shared" si="284"/>
        <v>1</v>
      </c>
      <c r="R360" s="22">
        <f t="shared" si="284"/>
        <v>1</v>
      </c>
      <c r="S360" s="22">
        <f t="shared" si="284"/>
        <v>1</v>
      </c>
      <c r="T360" s="21">
        <f t="shared" si="284"/>
        <v>1</v>
      </c>
      <c r="U360" s="22">
        <f t="shared" si="284"/>
        <v>1</v>
      </c>
      <c r="V360" s="22">
        <f t="shared" si="284"/>
        <v>1</v>
      </c>
      <c r="W360" s="21">
        <f t="shared" si="284"/>
        <v>1</v>
      </c>
      <c r="X360" s="22">
        <f t="shared" si="284"/>
        <v>1</v>
      </c>
      <c r="Y360" s="22">
        <f t="shared" si="284"/>
        <v>1</v>
      </c>
      <c r="Z360" s="2" t="s">
        <v>52</v>
      </c>
      <c r="AA360" s="32" t="s">
        <v>235</v>
      </c>
      <c r="AB360" s="4" t="s">
        <v>7</v>
      </c>
      <c r="AC360" s="4" t="s">
        <v>214</v>
      </c>
    </row>
    <row r="361" spans="1:29" ht="15.75" hidden="1">
      <c r="A361" t="s">
        <v>349</v>
      </c>
      <c r="B361" s="4" t="str">
        <f t="shared" ca="1" si="252"/>
        <v>Ботсвана</v>
      </c>
      <c r="C361" s="5" t="s">
        <v>5</v>
      </c>
      <c r="D361" s="6" t="s">
        <v>6</v>
      </c>
      <c r="E361" s="4" t="str">
        <f t="shared" ca="1" si="253"/>
        <v xml:space="preserve">A-B </v>
      </c>
      <c r="F361" s="13">
        <v>93.393999999999991</v>
      </c>
      <c r="G361" s="14">
        <v>95.3</v>
      </c>
      <c r="H361" s="15">
        <v>93.393999999999991</v>
      </c>
      <c r="I361" s="15">
        <v>93.207211999999984</v>
      </c>
      <c r="J361" s="14">
        <v>98.1</v>
      </c>
      <c r="K361" s="15">
        <v>98.1</v>
      </c>
      <c r="L361" s="15">
        <v>97.119</v>
      </c>
      <c r="M361" s="14">
        <v>161.4</v>
      </c>
      <c r="N361" s="15">
        <v>161.4</v>
      </c>
      <c r="O361" s="15">
        <v>158.172</v>
      </c>
      <c r="P361" s="17">
        <f t="shared" ref="P361:P376" si="285">F361/F$360</f>
        <v>0.19339571263443833</v>
      </c>
      <c r="Q361" s="21">
        <f t="shared" ref="Q361:Q376" si="286">G361/G$360</f>
        <v>0.19714522134877949</v>
      </c>
      <c r="R361" s="22">
        <f t="shared" ref="R361:R376" si="287">H361/H$360</f>
        <v>0.19714522134877946</v>
      </c>
      <c r="S361" s="22">
        <f t="shared" ref="S361:S376" si="288">I361/I$360</f>
        <v>0.20076625602661419</v>
      </c>
      <c r="T361" s="21">
        <f t="shared" ref="T361:T376" si="289">J361/J$360</f>
        <v>0.21215397923875431</v>
      </c>
      <c r="U361" s="22">
        <f t="shared" ref="U361:U376" si="290">K361/K$360</f>
        <v>0.21648365228444319</v>
      </c>
      <c r="V361" s="22">
        <f t="shared" ref="V361:V376" si="291">L361/L$360</f>
        <v>0.21869266914448854</v>
      </c>
      <c r="W361" s="21">
        <f t="shared" ref="W361:W376" si="292">M361/M$360</f>
        <v>0.29933234421364985</v>
      </c>
      <c r="X361" s="22">
        <f t="shared" ref="X361:X376" si="293">N361/N$360</f>
        <v>0.30544116756494882</v>
      </c>
      <c r="Y361" s="22">
        <f t="shared" ref="Y361:Y376" si="294">O361/O$360</f>
        <v>0.30544116756494877</v>
      </c>
      <c r="Z361" s="5" t="s">
        <v>52</v>
      </c>
      <c r="AA361" s="32" t="s">
        <v>235</v>
      </c>
      <c r="AB361" s="4" t="s">
        <v>38</v>
      </c>
      <c r="AC361" s="4" t="s">
        <v>38</v>
      </c>
    </row>
    <row r="362" spans="1:29" ht="15.75" hidden="1">
      <c r="A362" t="s">
        <v>349</v>
      </c>
      <c r="B362" s="4" t="str">
        <f t="shared" ca="1" si="252"/>
        <v>Ботсвана</v>
      </c>
      <c r="C362" s="5" t="s">
        <v>5</v>
      </c>
      <c r="D362" s="6" t="s">
        <v>6</v>
      </c>
      <c r="E362" s="4" t="str">
        <f t="shared" ca="1" si="253"/>
        <v xml:space="preserve">C Добыча полезных ископаемых </v>
      </c>
      <c r="F362" s="13">
        <v>10.975999999999999</v>
      </c>
      <c r="G362" s="14">
        <v>11.2</v>
      </c>
      <c r="H362" s="15">
        <v>10.975999999999999</v>
      </c>
      <c r="I362" s="15">
        <v>10.954047999999998</v>
      </c>
      <c r="J362" s="14">
        <v>13.8</v>
      </c>
      <c r="K362" s="15">
        <v>13.8</v>
      </c>
      <c r="L362" s="15">
        <v>13.662000000000001</v>
      </c>
      <c r="M362" s="14">
        <v>14.2</v>
      </c>
      <c r="N362" s="15">
        <v>14.2</v>
      </c>
      <c r="O362" s="15">
        <v>13.915999999999999</v>
      </c>
      <c r="P362" s="17">
        <f t="shared" si="285"/>
        <v>2.2728562240353717E-2</v>
      </c>
      <c r="Q362" s="21">
        <f t="shared" si="286"/>
        <v>2.3169218038891187E-2</v>
      </c>
      <c r="R362" s="22">
        <f t="shared" si="287"/>
        <v>2.3169218038891187E-2</v>
      </c>
      <c r="S362" s="22">
        <f t="shared" si="288"/>
        <v>2.3594775104911637E-2</v>
      </c>
      <c r="T362" s="21">
        <f t="shared" si="289"/>
        <v>2.9844290657439449E-2</v>
      </c>
      <c r="U362" s="22">
        <f t="shared" si="290"/>
        <v>3.0453357813713722E-2</v>
      </c>
      <c r="V362" s="22">
        <f t="shared" si="291"/>
        <v>3.0764106362833252E-2</v>
      </c>
      <c r="W362" s="21">
        <f t="shared" si="292"/>
        <v>2.6335311572700294E-2</v>
      </c>
      <c r="X362" s="22">
        <f t="shared" si="293"/>
        <v>2.6872766910918666E-2</v>
      </c>
      <c r="Y362" s="22">
        <f t="shared" si="294"/>
        <v>2.6872766910918663E-2</v>
      </c>
      <c r="Z362" s="5" t="s">
        <v>52</v>
      </c>
      <c r="AA362" s="32" t="s">
        <v>235</v>
      </c>
      <c r="AB362" s="4" t="s">
        <v>10</v>
      </c>
      <c r="AC362" s="4" t="s">
        <v>197</v>
      </c>
    </row>
    <row r="363" spans="1:29" ht="15.75" hidden="1">
      <c r="A363" t="s">
        <v>349</v>
      </c>
      <c r="B363" s="4" t="str">
        <f t="shared" ca="1" si="252"/>
        <v>Ботсвана</v>
      </c>
      <c r="C363" s="5" t="s">
        <v>5</v>
      </c>
      <c r="D363" s="6" t="s">
        <v>6</v>
      </c>
      <c r="E363" s="4" t="str">
        <f t="shared" ca="1" si="253"/>
        <v xml:space="preserve">D Промышленность </v>
      </c>
      <c r="F363" s="13">
        <v>41.747999999999998</v>
      </c>
      <c r="G363" s="14">
        <v>42.6</v>
      </c>
      <c r="H363" s="15">
        <v>41.747999999999998</v>
      </c>
      <c r="I363" s="15">
        <v>41.664504000000001</v>
      </c>
      <c r="J363" s="14">
        <v>44.6</v>
      </c>
      <c r="K363" s="15">
        <v>44.6</v>
      </c>
      <c r="L363" s="15">
        <v>44.154000000000003</v>
      </c>
      <c r="M363" s="14">
        <v>36</v>
      </c>
      <c r="N363" s="15">
        <v>36</v>
      </c>
      <c r="O363" s="15">
        <v>35.28</v>
      </c>
      <c r="P363" s="17">
        <f t="shared" si="285"/>
        <v>8.6449709949916825E-2</v>
      </c>
      <c r="Q363" s="21">
        <f t="shared" si="286"/>
        <v>8.8125775755068275E-2</v>
      </c>
      <c r="R363" s="22">
        <f t="shared" si="287"/>
        <v>8.8125775755068261E-2</v>
      </c>
      <c r="S363" s="22">
        <f t="shared" si="288"/>
        <v>8.9744412452610348E-2</v>
      </c>
      <c r="T363" s="21">
        <f t="shared" si="289"/>
        <v>9.6453287197231841E-2</v>
      </c>
      <c r="U363" s="22">
        <f t="shared" si="290"/>
        <v>9.8421721629828401E-2</v>
      </c>
      <c r="V363" s="22">
        <f t="shared" si="291"/>
        <v>9.9426024911765443E-2</v>
      </c>
      <c r="W363" s="21">
        <f t="shared" si="292"/>
        <v>6.6765578635014824E-2</v>
      </c>
      <c r="X363" s="22">
        <f t="shared" si="293"/>
        <v>6.8128141464300851E-2</v>
      </c>
      <c r="Y363" s="22">
        <f t="shared" si="294"/>
        <v>6.8128141464300851E-2</v>
      </c>
      <c r="Z363" s="5" t="s">
        <v>52</v>
      </c>
      <c r="AA363" s="32" t="s">
        <v>235</v>
      </c>
      <c r="AB363" s="4" t="s">
        <v>11</v>
      </c>
      <c r="AC363" s="4" t="s">
        <v>198</v>
      </c>
    </row>
    <row r="364" spans="1:29" ht="31.5" hidden="1">
      <c r="A364" t="s">
        <v>349</v>
      </c>
      <c r="B364" s="4" t="str">
        <f t="shared" ca="1" si="252"/>
        <v>Ботсвана</v>
      </c>
      <c r="C364" s="7" t="s">
        <v>5</v>
      </c>
      <c r="D364" s="3" t="s">
        <v>6</v>
      </c>
      <c r="E364" s="4" t="str">
        <f t="shared" ca="1" si="253"/>
        <v xml:space="preserve">E Электро-, газо- и водоснабжение </v>
      </c>
      <c r="F364" s="13">
        <v>2.1560000000000001</v>
      </c>
      <c r="G364" s="14">
        <v>2.2000000000000002</v>
      </c>
      <c r="H364" s="15">
        <v>2.1560000000000001</v>
      </c>
      <c r="I364" s="15">
        <v>2.151688</v>
      </c>
      <c r="J364" s="14">
        <v>4.4000000000000004</v>
      </c>
      <c r="K364" s="15">
        <v>4.4000000000000004</v>
      </c>
      <c r="L364" s="15">
        <v>4.3559999999999999</v>
      </c>
      <c r="M364" s="14">
        <v>4.2</v>
      </c>
      <c r="N364" s="15">
        <v>4.2</v>
      </c>
      <c r="O364" s="15">
        <v>4.1159999999999997</v>
      </c>
      <c r="P364" s="17">
        <f t="shared" si="285"/>
        <v>4.4645390114980525E-3</v>
      </c>
      <c r="Q364" s="21">
        <f t="shared" si="286"/>
        <v>4.5510964004964842E-3</v>
      </c>
      <c r="R364" s="22">
        <f t="shared" si="287"/>
        <v>4.5510964004964842E-3</v>
      </c>
      <c r="S364" s="22">
        <f t="shared" si="288"/>
        <v>4.6346879670362152E-3</v>
      </c>
      <c r="T364" s="21">
        <f t="shared" si="289"/>
        <v>9.5155709342560572E-3</v>
      </c>
      <c r="U364" s="22">
        <f t="shared" si="290"/>
        <v>9.709766259444955E-3</v>
      </c>
      <c r="V364" s="22">
        <f t="shared" si="291"/>
        <v>9.8088455069903109E-3</v>
      </c>
      <c r="W364" s="21">
        <f t="shared" si="292"/>
        <v>7.7893175074183977E-3</v>
      </c>
      <c r="X364" s="22">
        <f t="shared" si="293"/>
        <v>7.9482831708351E-3</v>
      </c>
      <c r="Y364" s="22">
        <f t="shared" si="294"/>
        <v>7.9482831708350982E-3</v>
      </c>
      <c r="Z364" s="7" t="s">
        <v>52</v>
      </c>
      <c r="AA364" s="32" t="s">
        <v>235</v>
      </c>
      <c r="AB364" s="4" t="s">
        <v>12</v>
      </c>
      <c r="AC364" s="4" t="s">
        <v>201</v>
      </c>
    </row>
    <row r="365" spans="1:29" ht="15.75" hidden="1">
      <c r="A365" t="s">
        <v>349</v>
      </c>
      <c r="B365" s="4" t="str">
        <f t="shared" ca="1" si="252"/>
        <v>Ботсвана</v>
      </c>
      <c r="C365" s="5" t="s">
        <v>5</v>
      </c>
      <c r="D365" s="6" t="s">
        <v>6</v>
      </c>
      <c r="E365" s="4" t="str">
        <f t="shared" ca="1" si="253"/>
        <v xml:space="preserve">F Строительство </v>
      </c>
      <c r="F365" s="13">
        <v>44.001999999999995</v>
      </c>
      <c r="G365" s="14">
        <v>44.9</v>
      </c>
      <c r="H365" s="15">
        <v>44.001999999999995</v>
      </c>
      <c r="I365" s="15">
        <v>43.913995999999997</v>
      </c>
      <c r="J365" s="14">
        <v>41.9</v>
      </c>
      <c r="K365" s="15">
        <v>41.9</v>
      </c>
      <c r="L365" s="15">
        <v>41.481000000000002</v>
      </c>
      <c r="M365" s="14">
        <v>27.6</v>
      </c>
      <c r="N365" s="15">
        <v>27.6</v>
      </c>
      <c r="O365" s="15">
        <v>27.048000000000002</v>
      </c>
      <c r="P365" s="17">
        <f t="shared" si="285"/>
        <v>9.1117182552846593E-2</v>
      </c>
      <c r="Q365" s="21">
        <f t="shared" si="286"/>
        <v>9.288374017376913E-2</v>
      </c>
      <c r="R365" s="22">
        <f t="shared" si="287"/>
        <v>9.288374017376913E-2</v>
      </c>
      <c r="S365" s="22">
        <f t="shared" si="288"/>
        <v>9.4589768054511844E-2</v>
      </c>
      <c r="T365" s="21">
        <f t="shared" si="289"/>
        <v>9.0614186851211073E-2</v>
      </c>
      <c r="U365" s="22">
        <f t="shared" si="290"/>
        <v>9.246345597062354E-2</v>
      </c>
      <c r="V365" s="22">
        <f t="shared" si="291"/>
        <v>9.3406960623385021E-2</v>
      </c>
      <c r="W365" s="21">
        <f t="shared" si="292"/>
        <v>5.118694362017804E-2</v>
      </c>
      <c r="X365" s="22">
        <f t="shared" si="293"/>
        <v>5.2231575122630651E-2</v>
      </c>
      <c r="Y365" s="22">
        <f t="shared" si="294"/>
        <v>5.2231575122630651E-2</v>
      </c>
      <c r="Z365" s="5" t="s">
        <v>52</v>
      </c>
      <c r="AA365" s="32" t="s">
        <v>235</v>
      </c>
      <c r="AB365" s="4" t="s">
        <v>13</v>
      </c>
      <c r="AC365" s="4" t="s">
        <v>200</v>
      </c>
    </row>
    <row r="366" spans="1:29" ht="47.25" hidden="1">
      <c r="A366" t="s">
        <v>349</v>
      </c>
      <c r="B366" s="4" t="str">
        <f t="shared" ca="1" si="252"/>
        <v>Ботсвана</v>
      </c>
      <c r="C366" s="8" t="s">
        <v>5</v>
      </c>
      <c r="D366" s="3" t="s">
        <v>6</v>
      </c>
      <c r="E366" s="4" t="str">
        <f t="shared" ca="1" si="253"/>
        <v xml:space="preserve">G Оптовая и розничная торгоалв, ремонт автомашин, мотоциклов и личного имущества домохозяйств </v>
      </c>
      <c r="F366" s="13">
        <v>62.328000000000003</v>
      </c>
      <c r="G366" s="14">
        <v>63.6</v>
      </c>
      <c r="H366" s="15">
        <v>62.328000000000003</v>
      </c>
      <c r="I366" s="15">
        <v>62.203344000000001</v>
      </c>
      <c r="J366" s="14">
        <v>61.7</v>
      </c>
      <c r="K366" s="15">
        <v>61.7</v>
      </c>
      <c r="L366" s="15">
        <v>61.083000000000006</v>
      </c>
      <c r="M366" s="14">
        <v>77.400000000000006</v>
      </c>
      <c r="N366" s="15">
        <v>77.400000000000006</v>
      </c>
      <c r="O366" s="15">
        <v>75.852000000000004</v>
      </c>
      <c r="P366" s="17">
        <f t="shared" si="285"/>
        <v>0.12906576415058005</v>
      </c>
      <c r="Q366" s="21">
        <f t="shared" si="286"/>
        <v>0.13156805957798925</v>
      </c>
      <c r="R366" s="22">
        <f t="shared" si="287"/>
        <v>0.13156805957798925</v>
      </c>
      <c r="S366" s="22">
        <f t="shared" si="288"/>
        <v>0.13398461577431967</v>
      </c>
      <c r="T366" s="21">
        <f t="shared" si="289"/>
        <v>0.13343425605536333</v>
      </c>
      <c r="U366" s="22">
        <f t="shared" si="290"/>
        <v>0.13615740413812585</v>
      </c>
      <c r="V366" s="22">
        <f t="shared" si="291"/>
        <v>0.13754676540484143</v>
      </c>
      <c r="W366" s="21">
        <f t="shared" si="292"/>
        <v>0.1435459940652819</v>
      </c>
      <c r="X366" s="22">
        <f t="shared" si="293"/>
        <v>0.14647550414824684</v>
      </c>
      <c r="Y366" s="22">
        <f t="shared" si="294"/>
        <v>0.14647550414824681</v>
      </c>
      <c r="Z366" s="8" t="s">
        <v>52</v>
      </c>
      <c r="AA366" s="32" t="s">
        <v>235</v>
      </c>
      <c r="AB366" s="4" t="s">
        <v>14</v>
      </c>
      <c r="AC366" s="4" t="s">
        <v>203</v>
      </c>
    </row>
    <row r="367" spans="1:29" ht="15.75" hidden="1">
      <c r="A367" t="s">
        <v>349</v>
      </c>
      <c r="B367" s="4" t="str">
        <f t="shared" ca="1" si="252"/>
        <v>Ботсвана</v>
      </c>
      <c r="C367" s="5" t="s">
        <v>5</v>
      </c>
      <c r="D367" s="3" t="s">
        <v>6</v>
      </c>
      <c r="E367" s="4" t="str">
        <f t="shared" ca="1" si="253"/>
        <v xml:space="preserve">H Отели и рестораны </v>
      </c>
      <c r="F367" s="13">
        <v>9.702</v>
      </c>
      <c r="G367" s="14">
        <v>9.9</v>
      </c>
      <c r="H367" s="15">
        <v>9.702</v>
      </c>
      <c r="I367" s="15">
        <v>9.6825960000000002</v>
      </c>
      <c r="J367" s="14">
        <v>14.7</v>
      </c>
      <c r="K367" s="15">
        <v>14.7</v>
      </c>
      <c r="L367" s="15">
        <v>14.552999999999999</v>
      </c>
      <c r="M367" s="14">
        <v>14.7</v>
      </c>
      <c r="N367" s="15">
        <v>14.7</v>
      </c>
      <c r="O367" s="15">
        <v>14.405999999999999</v>
      </c>
      <c r="P367" s="17">
        <f t="shared" si="285"/>
        <v>2.0090425551741235E-2</v>
      </c>
      <c r="Q367" s="21">
        <f t="shared" si="286"/>
        <v>2.0479933802234177E-2</v>
      </c>
      <c r="R367" s="22">
        <f t="shared" si="287"/>
        <v>2.0479933802234177E-2</v>
      </c>
      <c r="S367" s="22">
        <f t="shared" si="288"/>
        <v>2.0856095851662967E-2</v>
      </c>
      <c r="T367" s="21">
        <f t="shared" si="289"/>
        <v>3.1790657439446368E-2</v>
      </c>
      <c r="U367" s="22">
        <f t="shared" si="290"/>
        <v>3.2439446366782004E-2</v>
      </c>
      <c r="V367" s="22">
        <f t="shared" si="291"/>
        <v>3.2770461125626718E-2</v>
      </c>
      <c r="W367" s="21">
        <f t="shared" si="292"/>
        <v>2.7262611275964389E-2</v>
      </c>
      <c r="X367" s="22">
        <f t="shared" si="293"/>
        <v>2.7818991097922845E-2</v>
      </c>
      <c r="Y367" s="22">
        <f t="shared" si="294"/>
        <v>2.7818991097922841E-2</v>
      </c>
      <c r="Z367" s="5" t="s">
        <v>52</v>
      </c>
      <c r="AA367" s="32" t="s">
        <v>235</v>
      </c>
      <c r="AB367" s="4" t="s">
        <v>15</v>
      </c>
      <c r="AC367" s="4" t="s">
        <v>202</v>
      </c>
    </row>
    <row r="368" spans="1:29" ht="31.5" hidden="1">
      <c r="A368" t="s">
        <v>349</v>
      </c>
      <c r="B368" s="4" t="str">
        <f t="shared" ca="1" si="252"/>
        <v>Ботсвана</v>
      </c>
      <c r="C368" s="5" t="s">
        <v>5</v>
      </c>
      <c r="D368" s="3" t="s">
        <v>6</v>
      </c>
      <c r="E368" s="4" t="str">
        <f t="shared" ca="1" si="253"/>
        <v xml:space="preserve">I Транспорт, складское хозяйство и связь </v>
      </c>
      <c r="F368" s="13">
        <v>13.524000000000001</v>
      </c>
      <c r="G368" s="14">
        <v>13.8</v>
      </c>
      <c r="H368" s="15">
        <v>13.524000000000001</v>
      </c>
      <c r="I368" s="15">
        <v>13.496952</v>
      </c>
      <c r="J368" s="14">
        <v>12.6</v>
      </c>
      <c r="K368" s="15">
        <v>12.6</v>
      </c>
      <c r="L368" s="15">
        <v>12.474</v>
      </c>
      <c r="M368" s="14">
        <v>16.100000000000001</v>
      </c>
      <c r="N368" s="15">
        <v>16.100000000000001</v>
      </c>
      <c r="O368" s="15">
        <v>15.778</v>
      </c>
      <c r="P368" s="17">
        <f t="shared" si="285"/>
        <v>2.8004835617578692E-2</v>
      </c>
      <c r="Q368" s="21">
        <f t="shared" si="286"/>
        <v>2.8547786512205214E-2</v>
      </c>
      <c r="R368" s="22">
        <f t="shared" si="287"/>
        <v>2.8547786512205218E-2</v>
      </c>
      <c r="S368" s="22">
        <f t="shared" si="288"/>
        <v>2.9072133611408986E-2</v>
      </c>
      <c r="T368" s="21">
        <f t="shared" si="289"/>
        <v>2.7249134948096887E-2</v>
      </c>
      <c r="U368" s="22">
        <f t="shared" si="290"/>
        <v>2.7805239742956005E-2</v>
      </c>
      <c r="V368" s="22">
        <f t="shared" si="291"/>
        <v>2.808896667910862E-2</v>
      </c>
      <c r="W368" s="21">
        <f t="shared" si="292"/>
        <v>2.9859050445103858E-2</v>
      </c>
      <c r="X368" s="22">
        <f t="shared" si="293"/>
        <v>3.0468418821534549E-2</v>
      </c>
      <c r="Y368" s="22">
        <f t="shared" si="294"/>
        <v>3.0468418821534546E-2</v>
      </c>
      <c r="Z368" s="5" t="s">
        <v>52</v>
      </c>
      <c r="AA368" s="32" t="s">
        <v>235</v>
      </c>
      <c r="AB368" s="4" t="s">
        <v>16</v>
      </c>
      <c r="AC368" s="4" t="s">
        <v>204</v>
      </c>
    </row>
    <row r="369" spans="1:39" ht="15.75" hidden="1">
      <c r="A369" t="s">
        <v>349</v>
      </c>
      <c r="B369" s="4" t="str">
        <f t="shared" ca="1" si="252"/>
        <v>Ботсвана</v>
      </c>
      <c r="C369" s="5" t="s">
        <v>5</v>
      </c>
      <c r="D369" s="3" t="s">
        <v>6</v>
      </c>
      <c r="E369" s="4" t="str">
        <f t="shared" ca="1" si="253"/>
        <v>J Финансовое посредничество</v>
      </c>
      <c r="F369" s="13">
        <v>4.2139999999999995</v>
      </c>
      <c r="G369" s="14">
        <v>4.3</v>
      </c>
      <c r="H369" s="15">
        <v>4.2139999999999995</v>
      </c>
      <c r="I369" s="15">
        <v>4.2055719999999992</v>
      </c>
      <c r="J369" s="14">
        <v>4.9000000000000004</v>
      </c>
      <c r="K369" s="15">
        <v>4.9000000000000004</v>
      </c>
      <c r="L369" s="15">
        <v>4.851</v>
      </c>
      <c r="M369" s="14">
        <v>8.4</v>
      </c>
      <c r="N369" s="15">
        <v>8.4</v>
      </c>
      <c r="O369" s="15">
        <v>8.2319999999999993</v>
      </c>
      <c r="P369" s="17">
        <f t="shared" si="285"/>
        <v>8.7261444315643727E-3</v>
      </c>
      <c r="Q369" s="21">
        <f t="shared" si="286"/>
        <v>8.8953247827885801E-3</v>
      </c>
      <c r="R369" s="22">
        <f t="shared" si="287"/>
        <v>8.8953247827885801E-3</v>
      </c>
      <c r="S369" s="22">
        <f t="shared" si="288"/>
        <v>9.0587082992071456E-3</v>
      </c>
      <c r="T369" s="21">
        <f t="shared" si="289"/>
        <v>1.059688581314879E-2</v>
      </c>
      <c r="U369" s="22">
        <f t="shared" si="290"/>
        <v>1.0813148788927337E-2</v>
      </c>
      <c r="V369" s="22">
        <f t="shared" si="291"/>
        <v>1.0923487041875573E-2</v>
      </c>
      <c r="W369" s="21">
        <f t="shared" si="292"/>
        <v>1.5578635014836795E-2</v>
      </c>
      <c r="X369" s="22">
        <f t="shared" si="293"/>
        <v>1.58965663416702E-2</v>
      </c>
      <c r="Y369" s="22">
        <f t="shared" si="294"/>
        <v>1.5896566341670196E-2</v>
      </c>
      <c r="Z369" s="5" t="s">
        <v>52</v>
      </c>
      <c r="AA369" s="32" t="s">
        <v>235</v>
      </c>
      <c r="AB369" s="4" t="s">
        <v>17</v>
      </c>
      <c r="AC369" s="4" t="s">
        <v>205</v>
      </c>
    </row>
    <row r="370" spans="1:39" ht="31.5" hidden="1">
      <c r="A370" t="s">
        <v>349</v>
      </c>
      <c r="B370" s="4" t="str">
        <f t="shared" ca="1" si="252"/>
        <v>Ботсвана</v>
      </c>
      <c r="C370" s="5" t="s">
        <v>5</v>
      </c>
      <c r="D370" s="3" t="s">
        <v>6</v>
      </c>
      <c r="E370" s="4" t="str">
        <f t="shared" ca="1" si="253"/>
        <v>K Недвижимость, аренда и деловая активность</v>
      </c>
      <c r="F370" s="13">
        <v>17.443999999999999</v>
      </c>
      <c r="G370" s="14">
        <v>17.8</v>
      </c>
      <c r="H370" s="15">
        <v>17.443999999999999</v>
      </c>
      <c r="I370" s="15">
        <v>17.409112</v>
      </c>
      <c r="J370" s="14">
        <v>14.3</v>
      </c>
      <c r="K370" s="15">
        <v>14.3</v>
      </c>
      <c r="L370" s="15">
        <v>14.157</v>
      </c>
      <c r="M370" s="14">
        <v>25.3</v>
      </c>
      <c r="N370" s="15">
        <v>25.3</v>
      </c>
      <c r="O370" s="15">
        <v>24.794</v>
      </c>
      <c r="P370" s="17">
        <f t="shared" si="285"/>
        <v>3.6122179274847871E-2</v>
      </c>
      <c r="Q370" s="21">
        <f t="shared" si="286"/>
        <v>3.6822507240380643E-2</v>
      </c>
      <c r="R370" s="22">
        <f t="shared" si="287"/>
        <v>3.6822507240380636E-2</v>
      </c>
      <c r="S370" s="22">
        <f t="shared" si="288"/>
        <v>3.7498839006020288E-2</v>
      </c>
      <c r="T370" s="21">
        <f t="shared" si="289"/>
        <v>3.0925605536332182E-2</v>
      </c>
      <c r="U370" s="22">
        <f t="shared" si="290"/>
        <v>3.1556740343196103E-2</v>
      </c>
      <c r="V370" s="22">
        <f t="shared" si="291"/>
        <v>3.187874789771851E-2</v>
      </c>
      <c r="W370" s="21">
        <f t="shared" si="292"/>
        <v>4.6921364985163201E-2</v>
      </c>
      <c r="X370" s="22">
        <f t="shared" si="293"/>
        <v>4.7878943862411427E-2</v>
      </c>
      <c r="Y370" s="22">
        <f t="shared" si="294"/>
        <v>4.7878943862411427E-2</v>
      </c>
      <c r="Z370" s="5" t="s">
        <v>52</v>
      </c>
      <c r="AA370" s="32" t="s">
        <v>235</v>
      </c>
      <c r="AB370" s="4" t="s">
        <v>18</v>
      </c>
      <c r="AC370" s="4" t="s">
        <v>206</v>
      </c>
    </row>
    <row r="371" spans="1:39" ht="47.25" hidden="1">
      <c r="A371" t="s">
        <v>349</v>
      </c>
      <c r="B371" s="4" t="str">
        <f t="shared" ca="1" si="252"/>
        <v>Ботсвана</v>
      </c>
      <c r="C371" s="5" t="s">
        <v>5</v>
      </c>
      <c r="D371" s="3" t="s">
        <v>6</v>
      </c>
      <c r="E371" s="4" t="str">
        <f t="shared" ca="1" si="253"/>
        <v>L Государственное управление и оборона; обязательное соц.страхование</v>
      </c>
      <c r="F371" s="13">
        <v>71.736000000000004</v>
      </c>
      <c r="G371" s="14">
        <v>73.2</v>
      </c>
      <c r="H371" s="15">
        <v>71.736000000000004</v>
      </c>
      <c r="I371" s="15">
        <v>71.592528000000001</v>
      </c>
      <c r="J371" s="14">
        <v>67.2</v>
      </c>
      <c r="K371" s="15">
        <v>67.2</v>
      </c>
      <c r="L371" s="15">
        <v>66.528000000000006</v>
      </c>
      <c r="M371" s="14">
        <v>60.2</v>
      </c>
      <c r="N371" s="15">
        <v>60.2</v>
      </c>
      <c r="O371" s="15">
        <v>58.996000000000002</v>
      </c>
      <c r="P371" s="17">
        <f t="shared" si="285"/>
        <v>0.1485473889280261</v>
      </c>
      <c r="Q371" s="21">
        <f t="shared" si="286"/>
        <v>0.15142738932561028</v>
      </c>
      <c r="R371" s="22">
        <f t="shared" si="287"/>
        <v>0.15142738932561028</v>
      </c>
      <c r="S371" s="22">
        <f t="shared" si="288"/>
        <v>0.15420870872138678</v>
      </c>
      <c r="T371" s="21">
        <f t="shared" si="289"/>
        <v>0.1453287197231834</v>
      </c>
      <c r="U371" s="22">
        <f t="shared" si="290"/>
        <v>0.14829461196243204</v>
      </c>
      <c r="V371" s="22">
        <f t="shared" si="291"/>
        <v>0.14980782228857931</v>
      </c>
      <c r="W371" s="21">
        <f t="shared" si="292"/>
        <v>0.11164688427299703</v>
      </c>
      <c r="X371" s="22">
        <f t="shared" si="293"/>
        <v>0.11392539211530309</v>
      </c>
      <c r="Y371" s="22">
        <f t="shared" si="294"/>
        <v>0.11392539211530309</v>
      </c>
      <c r="Z371" s="5" t="s">
        <v>52</v>
      </c>
      <c r="AA371" s="32" t="s">
        <v>235</v>
      </c>
      <c r="AB371" s="4" t="s">
        <v>19</v>
      </c>
      <c r="AC371" s="4" t="s">
        <v>215</v>
      </c>
    </row>
    <row r="372" spans="1:39" ht="15.75" hidden="1">
      <c r="A372" t="s">
        <v>349</v>
      </c>
      <c r="B372" s="4" t="str">
        <f t="shared" ca="1" si="252"/>
        <v>Ботсвана</v>
      </c>
      <c r="C372" s="5" t="s">
        <v>5</v>
      </c>
      <c r="D372" s="3" t="s">
        <v>6</v>
      </c>
      <c r="E372" s="4" t="str">
        <f t="shared" ca="1" si="253"/>
        <v>M Образование</v>
      </c>
      <c r="F372" s="13">
        <v>42.14</v>
      </c>
      <c r="G372" s="14">
        <v>43</v>
      </c>
      <c r="H372" s="15">
        <v>42.14</v>
      </c>
      <c r="I372" s="15">
        <v>42.055720000000001</v>
      </c>
      <c r="J372" s="14">
        <v>38.700000000000003</v>
      </c>
      <c r="K372" s="15">
        <v>38.700000000000003</v>
      </c>
      <c r="L372" s="15">
        <v>38.313000000000002</v>
      </c>
      <c r="M372" s="14">
        <v>43.2</v>
      </c>
      <c r="N372" s="15">
        <v>43.2</v>
      </c>
      <c r="O372" s="15">
        <v>42.335999999999999</v>
      </c>
      <c r="P372" s="17">
        <f t="shared" si="285"/>
        <v>8.7261444315643741E-2</v>
      </c>
      <c r="Q372" s="21">
        <f t="shared" si="286"/>
        <v>8.8953247827885815E-2</v>
      </c>
      <c r="R372" s="22">
        <f t="shared" si="287"/>
        <v>8.8953247827885815E-2</v>
      </c>
      <c r="S372" s="22">
        <f t="shared" si="288"/>
        <v>9.058708299207148E-2</v>
      </c>
      <c r="T372" s="21">
        <f t="shared" si="289"/>
        <v>8.3693771626297583E-2</v>
      </c>
      <c r="U372" s="22">
        <f t="shared" si="290"/>
        <v>8.5401807781936317E-2</v>
      </c>
      <c r="V372" s="22">
        <f t="shared" si="291"/>
        <v>8.6273254800119339E-2</v>
      </c>
      <c r="W372" s="21">
        <f t="shared" si="292"/>
        <v>8.0118694362017809E-2</v>
      </c>
      <c r="X372" s="22">
        <f t="shared" si="293"/>
        <v>8.1753769757161018E-2</v>
      </c>
      <c r="Y372" s="22">
        <f t="shared" si="294"/>
        <v>8.1753769757161004E-2</v>
      </c>
      <c r="Z372" s="5" t="s">
        <v>52</v>
      </c>
      <c r="AA372" s="32" t="s">
        <v>235</v>
      </c>
      <c r="AB372" s="4" t="s">
        <v>20</v>
      </c>
      <c r="AC372" s="4" t="s">
        <v>207</v>
      </c>
    </row>
    <row r="373" spans="1:39" ht="31.5" hidden="1">
      <c r="A373" t="s">
        <v>349</v>
      </c>
      <c r="B373" s="4" t="str">
        <f t="shared" ca="1" si="252"/>
        <v>Ботсвана</v>
      </c>
      <c r="C373" s="5" t="s">
        <v>5</v>
      </c>
      <c r="D373" s="3" t="s">
        <v>6</v>
      </c>
      <c r="E373" s="4" t="str">
        <f t="shared" ca="1" si="253"/>
        <v>N Здравоохранение и социальная работа</v>
      </c>
      <c r="F373" s="13">
        <v>11.956</v>
      </c>
      <c r="G373" s="14">
        <v>12.2</v>
      </c>
      <c r="H373" s="15">
        <v>11.956</v>
      </c>
      <c r="I373" s="15">
        <v>11.932088</v>
      </c>
      <c r="J373" s="14">
        <v>14</v>
      </c>
      <c r="K373" s="15">
        <v>14</v>
      </c>
      <c r="L373" s="15">
        <v>13.86</v>
      </c>
      <c r="M373" s="14">
        <v>14</v>
      </c>
      <c r="N373" s="15">
        <v>14</v>
      </c>
      <c r="O373" s="15">
        <v>13.719999999999999</v>
      </c>
      <c r="P373" s="17">
        <f t="shared" si="285"/>
        <v>2.4757898154671016E-2</v>
      </c>
      <c r="Q373" s="21">
        <f t="shared" si="286"/>
        <v>2.5237898220935043E-2</v>
      </c>
      <c r="R373" s="22">
        <f t="shared" si="287"/>
        <v>2.5237898220935043E-2</v>
      </c>
      <c r="S373" s="22">
        <f t="shared" si="288"/>
        <v>2.5701451453564467E-2</v>
      </c>
      <c r="T373" s="21">
        <f t="shared" si="289"/>
        <v>3.0276816608996542E-2</v>
      </c>
      <c r="U373" s="22">
        <f t="shared" si="290"/>
        <v>3.0894710825506676E-2</v>
      </c>
      <c r="V373" s="22">
        <f t="shared" si="291"/>
        <v>3.1209962976787353E-2</v>
      </c>
      <c r="W373" s="21">
        <f t="shared" si="292"/>
        <v>2.5964391691394657E-2</v>
      </c>
      <c r="X373" s="22">
        <f t="shared" si="293"/>
        <v>2.6494277236116998E-2</v>
      </c>
      <c r="Y373" s="22">
        <f t="shared" si="294"/>
        <v>2.6494277236116991E-2</v>
      </c>
      <c r="Z373" s="5" t="s">
        <v>52</v>
      </c>
      <c r="AA373" s="32" t="s">
        <v>235</v>
      </c>
      <c r="AB373" s="4" t="s">
        <v>21</v>
      </c>
      <c r="AC373" s="4" t="s">
        <v>209</v>
      </c>
    </row>
    <row r="374" spans="1:39" ht="31.5" hidden="1">
      <c r="A374" t="s">
        <v>349</v>
      </c>
      <c r="B374" s="4" t="str">
        <f t="shared" ca="1" si="252"/>
        <v>Ботсвана</v>
      </c>
      <c r="C374" s="5" t="s">
        <v>5</v>
      </c>
      <c r="D374" s="3" t="s">
        <v>6</v>
      </c>
      <c r="E374" s="4" t="str">
        <f t="shared" ca="1" si="253"/>
        <v>O Другие коммунальные, социальные и личные виды услуг</v>
      </c>
      <c r="F374" s="13">
        <v>21.56</v>
      </c>
      <c r="G374" s="14">
        <v>22</v>
      </c>
      <c r="H374" s="15">
        <v>21.56</v>
      </c>
      <c r="I374" s="15">
        <v>21.51688</v>
      </c>
      <c r="J374" s="14">
        <v>9.6</v>
      </c>
      <c r="K374" s="15">
        <v>9.6</v>
      </c>
      <c r="L374" s="15">
        <v>9.5039999999999996</v>
      </c>
      <c r="M374" s="14">
        <v>10.6</v>
      </c>
      <c r="N374" s="15">
        <v>10.6</v>
      </c>
      <c r="O374" s="15">
        <v>10.388</v>
      </c>
      <c r="P374" s="17">
        <f t="shared" si="285"/>
        <v>4.4645390114980518E-2</v>
      </c>
      <c r="Q374" s="21">
        <f t="shared" si="286"/>
        <v>4.5510964004964835E-2</v>
      </c>
      <c r="R374" s="22">
        <f t="shared" si="287"/>
        <v>4.5510964004964835E-2</v>
      </c>
      <c r="S374" s="22">
        <f t="shared" si="288"/>
        <v>4.6346879670362155E-2</v>
      </c>
      <c r="T374" s="21">
        <f t="shared" si="289"/>
        <v>2.0761245674740483E-2</v>
      </c>
      <c r="U374" s="22">
        <f t="shared" si="290"/>
        <v>2.1184944566061719E-2</v>
      </c>
      <c r="V374" s="22">
        <f t="shared" si="291"/>
        <v>2.1401117469797042E-2</v>
      </c>
      <c r="W374" s="21">
        <f t="shared" si="292"/>
        <v>1.9658753709198812E-2</v>
      </c>
      <c r="X374" s="22">
        <f t="shared" si="293"/>
        <v>2.0059952764488582E-2</v>
      </c>
      <c r="Y374" s="22">
        <f t="shared" si="294"/>
        <v>2.0059952764488582E-2</v>
      </c>
      <c r="Z374" s="5" t="s">
        <v>52</v>
      </c>
      <c r="AA374" s="32" t="s">
        <v>235</v>
      </c>
      <c r="AB374" s="4" t="s">
        <v>26</v>
      </c>
      <c r="AC374" s="4" t="s">
        <v>217</v>
      </c>
    </row>
    <row r="375" spans="1:39" ht="31.5" hidden="1">
      <c r="A375" t="s">
        <v>349</v>
      </c>
      <c r="B375" s="4" t="str">
        <f t="shared" ca="1" si="252"/>
        <v>Ботсвана</v>
      </c>
      <c r="C375" s="5" t="s">
        <v>5</v>
      </c>
      <c r="D375" s="3" t="s">
        <v>6</v>
      </c>
      <c r="E375" s="4" t="str">
        <f t="shared" ca="1" si="253"/>
        <v>Q Организации и органы вне пределов территории</v>
      </c>
      <c r="F375" s="13">
        <v>0.29399999999999998</v>
      </c>
      <c r="G375" s="14">
        <v>0.3</v>
      </c>
      <c r="H375" s="15">
        <v>0.29399999999999998</v>
      </c>
      <c r="I375" s="15">
        <v>0.29341200000000001</v>
      </c>
      <c r="J375" s="14">
        <v>0.2</v>
      </c>
      <c r="K375" s="15">
        <v>0.2</v>
      </c>
      <c r="L375" s="15">
        <v>0.19800000000000001</v>
      </c>
      <c r="M375" s="14">
        <v>0.9</v>
      </c>
      <c r="N375" s="15">
        <v>0.9</v>
      </c>
      <c r="O375" s="15">
        <v>0.88200000000000001</v>
      </c>
      <c r="P375" s="17">
        <f t="shared" si="285"/>
        <v>6.0880077429518889E-4</v>
      </c>
      <c r="Q375" s="21">
        <f t="shared" si="286"/>
        <v>6.2060405461315685E-4</v>
      </c>
      <c r="R375" s="22">
        <f t="shared" si="287"/>
        <v>6.2060405461315685E-4</v>
      </c>
      <c r="S375" s="22">
        <f t="shared" si="288"/>
        <v>6.3200290459584755E-4</v>
      </c>
      <c r="T375" s="21">
        <f t="shared" si="289"/>
        <v>4.3252595155709349E-4</v>
      </c>
      <c r="U375" s="22">
        <f t="shared" si="290"/>
        <v>4.4135301179295253E-4</v>
      </c>
      <c r="V375" s="22">
        <f t="shared" si="291"/>
        <v>4.4585661395410507E-4</v>
      </c>
      <c r="W375" s="21">
        <f t="shared" si="292"/>
        <v>1.6691394658753709E-3</v>
      </c>
      <c r="X375" s="22">
        <f t="shared" si="293"/>
        <v>1.7032035366075211E-3</v>
      </c>
      <c r="Y375" s="22">
        <f t="shared" si="294"/>
        <v>1.7032035366075211E-3</v>
      </c>
      <c r="Z375" s="5" t="s">
        <v>52</v>
      </c>
      <c r="AA375" s="32" t="s">
        <v>235</v>
      </c>
      <c r="AB375" s="4" t="s">
        <v>22</v>
      </c>
      <c r="AC375" s="4" t="s">
        <v>211</v>
      </c>
    </row>
    <row r="376" spans="1:39" ht="31.5" hidden="1">
      <c r="A376" t="s">
        <v>349</v>
      </c>
      <c r="B376" s="4" t="str">
        <f t="shared" ca="1" si="252"/>
        <v>Ботсвана</v>
      </c>
      <c r="C376" s="5" t="s">
        <v>5</v>
      </c>
      <c r="D376" s="3" t="s">
        <v>6</v>
      </c>
      <c r="E376" s="4" t="str">
        <f t="shared" ca="1" si="253"/>
        <v>X Неклассифицируемые по экономической деятельности</v>
      </c>
      <c r="F376" s="13">
        <v>5.88</v>
      </c>
      <c r="G376" s="14">
        <v>6</v>
      </c>
      <c r="H376" s="15">
        <v>5.88</v>
      </c>
      <c r="I376" s="15">
        <v>5.8682400000000001</v>
      </c>
      <c r="J376" s="14">
        <v>0</v>
      </c>
      <c r="K376" s="15">
        <v>0</v>
      </c>
      <c r="L376" s="15">
        <v>0</v>
      </c>
      <c r="M376" s="14">
        <v>0</v>
      </c>
      <c r="N376" s="15">
        <v>0</v>
      </c>
      <c r="O376" s="15">
        <v>0</v>
      </c>
      <c r="P376" s="17">
        <f t="shared" si="285"/>
        <v>1.2176015485903777E-2</v>
      </c>
      <c r="Q376" s="21">
        <f t="shared" si="286"/>
        <v>1.2412081092263137E-2</v>
      </c>
      <c r="R376" s="22">
        <f t="shared" si="287"/>
        <v>1.2412081092263137E-2</v>
      </c>
      <c r="S376" s="22">
        <f t="shared" si="288"/>
        <v>1.2640058091916951E-2</v>
      </c>
      <c r="T376" s="21">
        <f t="shared" si="289"/>
        <v>0</v>
      </c>
      <c r="U376" s="22">
        <f t="shared" si="290"/>
        <v>0</v>
      </c>
      <c r="V376" s="22">
        <f t="shared" si="291"/>
        <v>0</v>
      </c>
      <c r="W376" s="21">
        <f t="shared" si="292"/>
        <v>0</v>
      </c>
      <c r="X376" s="22">
        <f t="shared" si="293"/>
        <v>0</v>
      </c>
      <c r="Y376" s="22">
        <f t="shared" si="294"/>
        <v>0</v>
      </c>
      <c r="Z376" s="5" t="s">
        <v>52</v>
      </c>
      <c r="AA376" s="32" t="s">
        <v>235</v>
      </c>
      <c r="AB376" s="4" t="s">
        <v>23</v>
      </c>
      <c r="AC376" s="4" t="s">
        <v>213</v>
      </c>
    </row>
    <row r="377" spans="1:39" ht="15.75" hidden="1">
      <c r="A377" t="s">
        <v>349</v>
      </c>
      <c r="B377" s="4" t="str">
        <f t="shared" ca="1" si="252"/>
        <v>Бразилия</v>
      </c>
      <c r="C377" s="2" t="s">
        <v>5</v>
      </c>
      <c r="D377" s="3" t="s">
        <v>6</v>
      </c>
      <c r="E377" s="4" t="str">
        <f t="shared" ca="1" si="253"/>
        <v xml:space="preserve">Итого </v>
      </c>
      <c r="F377" s="46">
        <v>74315.579127999998</v>
      </c>
      <c r="G377" s="46">
        <v>75832.223599999998</v>
      </c>
      <c r="H377" s="46">
        <v>77379.819999999992</v>
      </c>
      <c r="I377" s="43">
        <v>78959</v>
      </c>
      <c r="J377" s="44">
        <v>80163</v>
      </c>
      <c r="K377" s="43">
        <v>84596</v>
      </c>
      <c r="L377" s="43">
        <v>87189</v>
      </c>
      <c r="M377" s="43">
        <v>89318</v>
      </c>
      <c r="N377" s="43">
        <v>90786</v>
      </c>
      <c r="O377" s="45">
        <v>88970.28</v>
      </c>
      <c r="P377" s="17">
        <f t="shared" ref="P377:Y377" si="295">F377/F$377</f>
        <v>1</v>
      </c>
      <c r="Q377" s="17">
        <f t="shared" si="295"/>
        <v>1</v>
      </c>
      <c r="R377" s="17">
        <f t="shared" si="295"/>
        <v>1</v>
      </c>
      <c r="S377" s="21">
        <f t="shared" si="295"/>
        <v>1</v>
      </c>
      <c r="T377" s="23">
        <f t="shared" si="295"/>
        <v>1</v>
      </c>
      <c r="U377" s="21">
        <f t="shared" si="295"/>
        <v>1</v>
      </c>
      <c r="V377" s="21">
        <f t="shared" si="295"/>
        <v>1</v>
      </c>
      <c r="W377" s="21">
        <f t="shared" si="295"/>
        <v>1</v>
      </c>
      <c r="X377" s="21">
        <f t="shared" si="295"/>
        <v>1</v>
      </c>
      <c r="Y377" s="22">
        <f t="shared" si="295"/>
        <v>1</v>
      </c>
      <c r="Z377" s="35" t="s">
        <v>53</v>
      </c>
      <c r="AA377" s="32" t="s">
        <v>236</v>
      </c>
      <c r="AB377" s="4" t="s">
        <v>7</v>
      </c>
      <c r="AC377" s="4" t="s">
        <v>214</v>
      </c>
      <c r="AD377" s="27">
        <f>F377/F377</f>
        <v>1</v>
      </c>
      <c r="AE377" s="27">
        <f>G377/F377</f>
        <v>1.0204081632653061</v>
      </c>
      <c r="AF377" s="27">
        <f t="shared" ref="AF377" si="296">H377/G377</f>
        <v>1.0204081632653061</v>
      </c>
      <c r="AG377" s="27">
        <f t="shared" ref="AG377" si="297">I377/H377</f>
        <v>1.0204081632653061</v>
      </c>
      <c r="AH377" s="27">
        <f t="shared" ref="AH377" si="298">J377/I377</f>
        <v>1.0152484200661103</v>
      </c>
      <c r="AI377" s="27">
        <f t="shared" ref="AI377" si="299">K377/J377</f>
        <v>1.0552998266032958</v>
      </c>
      <c r="AJ377" s="27">
        <f t="shared" ref="AJ377" si="300">L377/K377</f>
        <v>1.0306515674499976</v>
      </c>
      <c r="AK377" s="27">
        <f t="shared" ref="AK377" si="301">M377/L377</f>
        <v>1.0244182178944592</v>
      </c>
      <c r="AL377" s="27">
        <f t="shared" ref="AL377" si="302">N377/M377</f>
        <v>1.0164356568664772</v>
      </c>
      <c r="AM377" s="27">
        <f t="shared" ref="AM377" si="303">O377/N377</f>
        <v>0.98</v>
      </c>
    </row>
    <row r="378" spans="1:39" ht="31.5" hidden="1">
      <c r="A378" t="s">
        <v>349</v>
      </c>
      <c r="B378" s="4" t="str">
        <f t="shared" ca="1" si="252"/>
        <v>Бразилия</v>
      </c>
      <c r="C378" s="5" t="s">
        <v>5</v>
      </c>
      <c r="D378" s="6" t="s">
        <v>6</v>
      </c>
      <c r="E378" s="4" t="str">
        <f t="shared" ca="1" si="253"/>
        <v xml:space="preserve">A Сельское, лесное и охотничье хоз-во </v>
      </c>
      <c r="F378" s="13">
        <v>15014.835976</v>
      </c>
      <c r="G378" s="13">
        <v>15321.261200000001</v>
      </c>
      <c r="H378" s="13">
        <v>15633.94</v>
      </c>
      <c r="I378" s="14">
        <v>15953</v>
      </c>
      <c r="J378" s="16">
        <v>16225</v>
      </c>
      <c r="K378" s="14">
        <v>17330</v>
      </c>
      <c r="L378" s="14">
        <v>17387</v>
      </c>
      <c r="M378" s="14">
        <v>16864</v>
      </c>
      <c r="N378" s="14">
        <v>16207</v>
      </c>
      <c r="O378" s="15">
        <v>15882.86</v>
      </c>
      <c r="P378" s="17">
        <f t="shared" ref="P378:P394" si="304">F378/F$377</f>
        <v>0.20204156587596095</v>
      </c>
      <c r="Q378" s="17">
        <f t="shared" ref="Q378:Q394" si="305">G378/G$377</f>
        <v>0.20204156587596095</v>
      </c>
      <c r="R378" s="17">
        <f t="shared" ref="R378:R394" si="306">H378/H$377</f>
        <v>0.20204156587596098</v>
      </c>
      <c r="S378" s="21">
        <f t="shared" ref="S378:S394" si="307">I378/I$377</f>
        <v>0.20204156587596095</v>
      </c>
      <c r="T378" s="23">
        <f t="shared" ref="T378:T394" si="308">J378/J$377</f>
        <v>0.20240010977633072</v>
      </c>
      <c r="U378" s="21">
        <f t="shared" ref="U378:U394" si="309">K378/K$377</f>
        <v>0.20485602156130314</v>
      </c>
      <c r="V378" s="21">
        <f t="shared" ref="V378:V394" si="310">L378/L$377</f>
        <v>0.19941735769420454</v>
      </c>
      <c r="W378" s="21">
        <f t="shared" ref="W378:W394" si="311">M378/M$377</f>
        <v>0.18880852683669586</v>
      </c>
      <c r="X378" s="21">
        <f t="shared" ref="X378:X394" si="312">N378/N$377</f>
        <v>0.17851871433921529</v>
      </c>
      <c r="Y378" s="22">
        <f t="shared" ref="Y378:Y394" si="313">O378/O$377</f>
        <v>0.17851871433921532</v>
      </c>
      <c r="Z378" s="36" t="s">
        <v>53</v>
      </c>
      <c r="AA378" s="32" t="s">
        <v>236</v>
      </c>
      <c r="AB378" s="4" t="s">
        <v>8</v>
      </c>
      <c r="AC378" s="4" t="s">
        <v>193</v>
      </c>
    </row>
    <row r="379" spans="1:39" ht="15.75" hidden="1">
      <c r="A379" t="s">
        <v>349</v>
      </c>
      <c r="B379" s="4" t="str">
        <f t="shared" ca="1" si="252"/>
        <v>Бразилия</v>
      </c>
      <c r="C379" s="5" t="s">
        <v>5</v>
      </c>
      <c r="D379" s="6" t="s">
        <v>6</v>
      </c>
      <c r="E379" s="4" t="str">
        <f t="shared" ca="1" si="253"/>
        <v>B Рыбное хоз-во</v>
      </c>
      <c r="F379" s="13">
        <v>304.94620800000001</v>
      </c>
      <c r="G379" s="13">
        <v>311.1696</v>
      </c>
      <c r="H379" s="13">
        <v>317.52</v>
      </c>
      <c r="I379" s="14">
        <v>324</v>
      </c>
      <c r="J379" s="16">
        <v>343</v>
      </c>
      <c r="K379" s="14">
        <v>404</v>
      </c>
      <c r="L379" s="14">
        <v>444</v>
      </c>
      <c r="M379" s="14">
        <v>400</v>
      </c>
      <c r="N379" s="14">
        <v>372</v>
      </c>
      <c r="O379" s="15">
        <v>364.56</v>
      </c>
      <c r="P379" s="17">
        <f t="shared" si="304"/>
        <v>4.1033954330728607E-3</v>
      </c>
      <c r="Q379" s="17">
        <f t="shared" si="305"/>
        <v>4.1033954330728607E-3</v>
      </c>
      <c r="R379" s="17">
        <f t="shared" si="306"/>
        <v>4.1033954330728607E-3</v>
      </c>
      <c r="S379" s="21">
        <f t="shared" si="307"/>
        <v>4.1033954330728607E-3</v>
      </c>
      <c r="T379" s="23">
        <f t="shared" si="308"/>
        <v>4.2787819817122616E-3</v>
      </c>
      <c r="U379" s="21">
        <f t="shared" si="309"/>
        <v>4.7756395101423233E-3</v>
      </c>
      <c r="V379" s="21">
        <f t="shared" si="310"/>
        <v>5.0923855073461101E-3</v>
      </c>
      <c r="W379" s="21">
        <f t="shared" si="311"/>
        <v>4.4783806175686868E-3</v>
      </c>
      <c r="X379" s="21">
        <f t="shared" si="312"/>
        <v>4.0975480801004561E-3</v>
      </c>
      <c r="Y379" s="22">
        <f t="shared" si="313"/>
        <v>4.0975480801004561E-3</v>
      </c>
      <c r="Z379" s="36" t="s">
        <v>53</v>
      </c>
      <c r="AA379" s="32" t="s">
        <v>236</v>
      </c>
      <c r="AB379" s="4" t="s">
        <v>9</v>
      </c>
      <c r="AC379" s="4" t="s">
        <v>195</v>
      </c>
    </row>
    <row r="380" spans="1:39" ht="15.75" hidden="1">
      <c r="A380" t="s">
        <v>349</v>
      </c>
      <c r="B380" s="4" t="str">
        <f t="shared" ca="1" si="252"/>
        <v>Бразилия</v>
      </c>
      <c r="C380" s="5" t="s">
        <v>5</v>
      </c>
      <c r="D380" s="6" t="s">
        <v>6</v>
      </c>
      <c r="E380" s="4" t="str">
        <f t="shared" ca="1" si="253"/>
        <v xml:space="preserve">C Добыча полезных ископаемых </v>
      </c>
      <c r="F380" s="13">
        <v>239.06276799999998</v>
      </c>
      <c r="G380" s="13">
        <v>243.94159999999999</v>
      </c>
      <c r="H380" s="13">
        <v>248.92</v>
      </c>
      <c r="I380" s="14">
        <v>254</v>
      </c>
      <c r="J380" s="16">
        <v>313</v>
      </c>
      <c r="K380" s="14">
        <v>325</v>
      </c>
      <c r="L380" s="14">
        <v>318</v>
      </c>
      <c r="M380" s="14">
        <v>343</v>
      </c>
      <c r="N380" s="14">
        <v>379</v>
      </c>
      <c r="O380" s="15">
        <v>371.42</v>
      </c>
      <c r="P380" s="17">
        <f t="shared" si="304"/>
        <v>3.2168593827176127E-3</v>
      </c>
      <c r="Q380" s="17">
        <f t="shared" si="305"/>
        <v>3.2168593827176131E-3</v>
      </c>
      <c r="R380" s="17">
        <f t="shared" si="306"/>
        <v>3.2168593827176131E-3</v>
      </c>
      <c r="S380" s="21">
        <f t="shared" si="307"/>
        <v>3.2168593827176131E-3</v>
      </c>
      <c r="T380" s="23">
        <f t="shared" si="308"/>
        <v>3.9045444906004017E-3</v>
      </c>
      <c r="U380" s="21">
        <f t="shared" si="309"/>
        <v>3.8417892098917207E-3</v>
      </c>
      <c r="V380" s="21">
        <f t="shared" si="310"/>
        <v>3.6472490795857277E-3</v>
      </c>
      <c r="W380" s="21">
        <f t="shared" si="311"/>
        <v>3.8402113795651493E-3</v>
      </c>
      <c r="X380" s="21">
        <f t="shared" si="312"/>
        <v>4.1746524794571849E-3</v>
      </c>
      <c r="Y380" s="22">
        <f t="shared" si="313"/>
        <v>4.1746524794571849E-3</v>
      </c>
      <c r="Z380" s="36" t="s">
        <v>53</v>
      </c>
      <c r="AA380" s="32" t="s">
        <v>236</v>
      </c>
      <c r="AB380" s="4" t="s">
        <v>10</v>
      </c>
      <c r="AC380" s="4" t="s">
        <v>197</v>
      </c>
    </row>
    <row r="381" spans="1:39" ht="15.75" hidden="1">
      <c r="A381" t="s">
        <v>349</v>
      </c>
      <c r="B381" s="4" t="str">
        <f t="shared" ca="1" si="252"/>
        <v>Бразилия</v>
      </c>
      <c r="C381" s="5" t="s">
        <v>5</v>
      </c>
      <c r="D381" s="6" t="s">
        <v>6</v>
      </c>
      <c r="E381" s="4" t="str">
        <f t="shared" ca="1" si="253"/>
        <v xml:space="preserve">D Промышленность </v>
      </c>
      <c r="F381" s="13">
        <v>10050.048176</v>
      </c>
      <c r="G381" s="13">
        <v>10255.1512</v>
      </c>
      <c r="H381" s="13">
        <v>10464.44</v>
      </c>
      <c r="I381" s="14">
        <v>10678</v>
      </c>
      <c r="J381" s="16">
        <v>10877</v>
      </c>
      <c r="K381" s="14">
        <v>11724</v>
      </c>
      <c r="L381" s="14">
        <v>12336</v>
      </c>
      <c r="M381" s="14">
        <v>12497</v>
      </c>
      <c r="N381" s="14">
        <v>13105</v>
      </c>
      <c r="O381" s="15">
        <v>12842.9</v>
      </c>
      <c r="P381" s="17">
        <f t="shared" si="304"/>
        <v>0.13523474208133335</v>
      </c>
      <c r="Q381" s="17">
        <f t="shared" si="305"/>
        <v>0.13523474208133335</v>
      </c>
      <c r="R381" s="17">
        <f t="shared" si="306"/>
        <v>0.13523474208133338</v>
      </c>
      <c r="S381" s="21">
        <f t="shared" si="307"/>
        <v>0.13523474208133335</v>
      </c>
      <c r="T381" s="23">
        <f t="shared" si="308"/>
        <v>0.13568603969412321</v>
      </c>
      <c r="U381" s="21">
        <f t="shared" si="309"/>
        <v>0.1385881129131401</v>
      </c>
      <c r="V381" s="21">
        <f t="shared" si="310"/>
        <v>0.14148573787977842</v>
      </c>
      <c r="W381" s="21">
        <f t="shared" si="311"/>
        <v>0.1399158064443897</v>
      </c>
      <c r="X381" s="21">
        <f t="shared" si="312"/>
        <v>0.14435045050999051</v>
      </c>
      <c r="Y381" s="22">
        <f t="shared" si="313"/>
        <v>0.14435045050999051</v>
      </c>
      <c r="Z381" s="36" t="s">
        <v>53</v>
      </c>
      <c r="AA381" s="32" t="s">
        <v>236</v>
      </c>
      <c r="AB381" s="4" t="s">
        <v>11</v>
      </c>
      <c r="AC381" s="4" t="s">
        <v>198</v>
      </c>
    </row>
    <row r="382" spans="1:39" ht="31.5" hidden="1">
      <c r="A382" t="s">
        <v>349</v>
      </c>
      <c r="B382" s="4" t="str">
        <f t="shared" ca="1" si="252"/>
        <v>Бразилия</v>
      </c>
      <c r="C382" s="7" t="s">
        <v>5</v>
      </c>
      <c r="D382" s="3" t="s">
        <v>6</v>
      </c>
      <c r="E382" s="4" t="str">
        <f t="shared" ca="1" si="253"/>
        <v xml:space="preserve">E Электро-, газо- и водоснабжение </v>
      </c>
      <c r="F382" s="13">
        <v>295.53428799999995</v>
      </c>
      <c r="G382" s="13">
        <v>301.56559999999996</v>
      </c>
      <c r="H382" s="13">
        <v>307.71999999999997</v>
      </c>
      <c r="I382" s="14">
        <v>314</v>
      </c>
      <c r="J382" s="16">
        <v>332</v>
      </c>
      <c r="K382" s="14">
        <v>354</v>
      </c>
      <c r="L382" s="14">
        <v>359</v>
      </c>
      <c r="M382" s="14">
        <v>396</v>
      </c>
      <c r="N382" s="14">
        <v>363</v>
      </c>
      <c r="O382" s="15">
        <v>355.74</v>
      </c>
      <c r="P382" s="17">
        <f t="shared" si="304"/>
        <v>3.976747425879253E-3</v>
      </c>
      <c r="Q382" s="17">
        <f t="shared" si="305"/>
        <v>3.9767474258792538E-3</v>
      </c>
      <c r="R382" s="17">
        <f t="shared" si="306"/>
        <v>3.9767474258792538E-3</v>
      </c>
      <c r="S382" s="21">
        <f t="shared" si="307"/>
        <v>3.9767474258792538E-3</v>
      </c>
      <c r="T382" s="23">
        <f t="shared" si="308"/>
        <v>4.1415615683045798E-3</v>
      </c>
      <c r="U382" s="21">
        <f t="shared" si="309"/>
        <v>4.184595016312828E-3</v>
      </c>
      <c r="V382" s="21">
        <f t="shared" si="310"/>
        <v>4.1174918854442648E-3</v>
      </c>
      <c r="W382" s="21">
        <f t="shared" si="311"/>
        <v>4.4335968113930002E-3</v>
      </c>
      <c r="X382" s="21">
        <f t="shared" si="312"/>
        <v>3.9984138523560904E-3</v>
      </c>
      <c r="Y382" s="22">
        <f t="shared" si="313"/>
        <v>3.9984138523560904E-3</v>
      </c>
      <c r="Z382" s="38" t="s">
        <v>53</v>
      </c>
      <c r="AA382" s="32" t="s">
        <v>236</v>
      </c>
      <c r="AB382" s="4" t="s">
        <v>12</v>
      </c>
      <c r="AC382" s="4" t="s">
        <v>201</v>
      </c>
    </row>
    <row r="383" spans="1:39" ht="15.75" hidden="1">
      <c r="A383" t="s">
        <v>349</v>
      </c>
      <c r="B383" s="4" t="str">
        <f t="shared" ca="1" si="252"/>
        <v>Бразилия</v>
      </c>
      <c r="C383" s="5" t="s">
        <v>5</v>
      </c>
      <c r="D383" s="6" t="s">
        <v>6</v>
      </c>
      <c r="E383" s="4" t="str">
        <f t="shared" ca="1" si="253"/>
        <v xml:space="preserve">F Строительство </v>
      </c>
      <c r="F383" s="13">
        <v>5285.7342720000006</v>
      </c>
      <c r="G383" s="13">
        <v>5393.6064000000006</v>
      </c>
      <c r="H383" s="13">
        <v>5503.68</v>
      </c>
      <c r="I383" s="14">
        <v>5616</v>
      </c>
      <c r="J383" s="16">
        <v>5220</v>
      </c>
      <c r="K383" s="14">
        <v>5354</v>
      </c>
      <c r="L383" s="14">
        <v>5642</v>
      </c>
      <c r="M383" s="14">
        <v>5837</v>
      </c>
      <c r="N383" s="14">
        <v>6107</v>
      </c>
      <c r="O383" s="15">
        <v>5984.86</v>
      </c>
      <c r="P383" s="17">
        <f t="shared" si="304"/>
        <v>7.1125520839929596E-2</v>
      </c>
      <c r="Q383" s="17">
        <f t="shared" si="305"/>
        <v>7.1125520839929596E-2</v>
      </c>
      <c r="R383" s="17">
        <f t="shared" si="306"/>
        <v>7.1125520839929596E-2</v>
      </c>
      <c r="S383" s="21">
        <f t="shared" si="307"/>
        <v>7.1125520839929582E-2</v>
      </c>
      <c r="T383" s="23">
        <f t="shared" si="308"/>
        <v>6.5117323453463563E-2</v>
      </c>
      <c r="U383" s="21">
        <f t="shared" si="309"/>
        <v>6.3289044399262376E-2</v>
      </c>
      <c r="V383" s="21">
        <f t="shared" si="310"/>
        <v>6.4709997820826023E-2</v>
      </c>
      <c r="W383" s="21">
        <f t="shared" si="311"/>
        <v>6.5350769161871061E-2</v>
      </c>
      <c r="X383" s="21">
        <f t="shared" si="312"/>
        <v>6.7268080981649159E-2</v>
      </c>
      <c r="Y383" s="22">
        <f t="shared" si="313"/>
        <v>6.7268080981649145E-2</v>
      </c>
      <c r="Z383" s="36" t="s">
        <v>53</v>
      </c>
      <c r="AA383" s="32" t="s">
        <v>236</v>
      </c>
      <c r="AB383" s="4" t="s">
        <v>13</v>
      </c>
      <c r="AC383" s="4" t="s">
        <v>200</v>
      </c>
    </row>
    <row r="384" spans="1:39" ht="47.25" hidden="1">
      <c r="A384" t="s">
        <v>349</v>
      </c>
      <c r="B384" s="4" t="str">
        <f t="shared" ca="1" si="252"/>
        <v>Бразилия</v>
      </c>
      <c r="C384" s="8" t="s">
        <v>5</v>
      </c>
      <c r="D384" s="3" t="s">
        <v>6</v>
      </c>
      <c r="E384" s="4" t="str">
        <f t="shared" ca="1" si="253"/>
        <v xml:space="preserve">G Оптовая и розничная торгоалв, ремонт автомашин, мотоциклов и личного имущества домохозяйств </v>
      </c>
      <c r="F384" s="13">
        <v>12755.975176</v>
      </c>
      <c r="G384" s="13">
        <v>13016.3012</v>
      </c>
      <c r="H384" s="13">
        <v>13281.94</v>
      </c>
      <c r="I384" s="14">
        <v>13553</v>
      </c>
      <c r="J384" s="16">
        <v>14216</v>
      </c>
      <c r="K384" s="14">
        <v>14653</v>
      </c>
      <c r="L384" s="14">
        <v>15503</v>
      </c>
      <c r="M384" s="14">
        <v>15748</v>
      </c>
      <c r="N384" s="14">
        <v>16309</v>
      </c>
      <c r="O384" s="15">
        <v>15982.82</v>
      </c>
      <c r="P384" s="17">
        <f t="shared" si="304"/>
        <v>0.1716460441494953</v>
      </c>
      <c r="Q384" s="17">
        <f t="shared" si="305"/>
        <v>0.1716460441494953</v>
      </c>
      <c r="R384" s="17">
        <f t="shared" si="306"/>
        <v>0.17164604414949533</v>
      </c>
      <c r="S384" s="21">
        <f t="shared" si="307"/>
        <v>0.1716460441494953</v>
      </c>
      <c r="T384" s="23">
        <f t="shared" si="308"/>
        <v>0.1773386724548732</v>
      </c>
      <c r="U384" s="21">
        <f t="shared" si="309"/>
        <v>0.17321149936167193</v>
      </c>
      <c r="V384" s="21">
        <f t="shared" si="310"/>
        <v>0.17780912729816833</v>
      </c>
      <c r="W384" s="21">
        <f t="shared" si="311"/>
        <v>0.17631384491367921</v>
      </c>
      <c r="X384" s="21">
        <f t="shared" si="312"/>
        <v>0.17964223558698478</v>
      </c>
      <c r="Y384" s="22">
        <f t="shared" si="313"/>
        <v>0.17964223558698478</v>
      </c>
      <c r="Z384" s="39" t="s">
        <v>53</v>
      </c>
      <c r="AA384" s="32" t="s">
        <v>236</v>
      </c>
      <c r="AB384" s="4" t="s">
        <v>14</v>
      </c>
      <c r="AC384" s="4" t="s">
        <v>203</v>
      </c>
    </row>
    <row r="385" spans="1:29" ht="15.75" hidden="1">
      <c r="A385" t="s">
        <v>349</v>
      </c>
      <c r="B385" s="4" t="str">
        <f t="shared" ca="1" si="252"/>
        <v>Бразилия</v>
      </c>
      <c r="C385" s="5" t="s">
        <v>5</v>
      </c>
      <c r="D385" s="3" t="s">
        <v>6</v>
      </c>
      <c r="E385" s="4" t="str">
        <f t="shared" ca="1" si="253"/>
        <v xml:space="preserve">H Отели и рестораны </v>
      </c>
      <c r="F385" s="13">
        <v>2759.574944</v>
      </c>
      <c r="G385" s="13">
        <v>2815.8928000000001</v>
      </c>
      <c r="H385" s="13">
        <v>2873.36</v>
      </c>
      <c r="I385" s="14">
        <v>2932</v>
      </c>
      <c r="J385" s="16">
        <v>2893</v>
      </c>
      <c r="K385" s="14">
        <v>3023</v>
      </c>
      <c r="L385" s="14">
        <v>3187</v>
      </c>
      <c r="M385" s="14">
        <v>3395</v>
      </c>
      <c r="N385" s="14">
        <v>3351</v>
      </c>
      <c r="O385" s="15">
        <v>3283.98</v>
      </c>
      <c r="P385" s="17">
        <f t="shared" si="304"/>
        <v>3.7133195709165519E-2</v>
      </c>
      <c r="Q385" s="17">
        <f t="shared" si="305"/>
        <v>3.7133195709165519E-2</v>
      </c>
      <c r="R385" s="17">
        <f t="shared" si="306"/>
        <v>3.7133195709165519E-2</v>
      </c>
      <c r="S385" s="21">
        <f t="shared" si="307"/>
        <v>3.7133195709165519E-2</v>
      </c>
      <c r="T385" s="23">
        <f t="shared" si="308"/>
        <v>3.6088968726220326E-2</v>
      </c>
      <c r="U385" s="21">
        <f t="shared" si="309"/>
        <v>3.57345500969313E-2</v>
      </c>
      <c r="V385" s="21">
        <f t="shared" si="310"/>
        <v>3.6552776152955074E-2</v>
      </c>
      <c r="W385" s="21">
        <f t="shared" si="311"/>
        <v>3.8010255491614235E-2</v>
      </c>
      <c r="X385" s="21">
        <f t="shared" si="312"/>
        <v>3.691097746348556E-2</v>
      </c>
      <c r="Y385" s="22">
        <f t="shared" si="313"/>
        <v>3.691097746348556E-2</v>
      </c>
      <c r="Z385" s="36" t="s">
        <v>53</v>
      </c>
      <c r="AA385" s="32" t="s">
        <v>236</v>
      </c>
      <c r="AB385" s="4" t="s">
        <v>15</v>
      </c>
      <c r="AC385" s="4" t="s">
        <v>202</v>
      </c>
    </row>
    <row r="386" spans="1:29" ht="31.5" hidden="1">
      <c r="A386" t="s">
        <v>349</v>
      </c>
      <c r="B386" s="4" t="str">
        <f t="shared" ca="1" si="252"/>
        <v>Бразилия</v>
      </c>
      <c r="C386" s="5" t="s">
        <v>5</v>
      </c>
      <c r="D386" s="3" t="s">
        <v>6</v>
      </c>
      <c r="E386" s="4" t="str">
        <f t="shared" ca="1" si="253"/>
        <v xml:space="preserve">I Транспорт, складское хозяйство и связь </v>
      </c>
      <c r="F386" s="13">
        <v>3474.8808639999997</v>
      </c>
      <c r="G386" s="13">
        <v>3545.7967999999996</v>
      </c>
      <c r="H386" s="13">
        <v>3618.16</v>
      </c>
      <c r="I386" s="14">
        <v>3692</v>
      </c>
      <c r="J386" s="16">
        <v>3725</v>
      </c>
      <c r="K386" s="14">
        <v>3894</v>
      </c>
      <c r="L386" s="14">
        <v>3967</v>
      </c>
      <c r="M386" s="14">
        <v>4064</v>
      </c>
      <c r="N386" s="14">
        <v>4374</v>
      </c>
      <c r="O386" s="15">
        <v>4286.5199999999995</v>
      </c>
      <c r="P386" s="17">
        <f t="shared" si="304"/>
        <v>4.6758444255879633E-2</v>
      </c>
      <c r="Q386" s="17">
        <f t="shared" si="305"/>
        <v>4.6758444255879633E-2</v>
      </c>
      <c r="R386" s="17">
        <f t="shared" si="306"/>
        <v>4.6758444255879633E-2</v>
      </c>
      <c r="S386" s="21">
        <f t="shared" si="307"/>
        <v>4.6758444255879633E-2</v>
      </c>
      <c r="T386" s="23">
        <f t="shared" si="308"/>
        <v>4.64678218130559E-2</v>
      </c>
      <c r="U386" s="21">
        <f t="shared" si="309"/>
        <v>4.6030545179441107E-2</v>
      </c>
      <c r="V386" s="21">
        <f t="shared" si="310"/>
        <v>4.5498858800995537E-2</v>
      </c>
      <c r="W386" s="21">
        <f t="shared" si="311"/>
        <v>4.5500347074497863E-2</v>
      </c>
      <c r="X386" s="21">
        <f t="shared" si="312"/>
        <v>4.8179234683761812E-2</v>
      </c>
      <c r="Y386" s="22">
        <f t="shared" si="313"/>
        <v>4.8179234683761805E-2</v>
      </c>
      <c r="Z386" s="36" t="s">
        <v>53</v>
      </c>
      <c r="AA386" s="32" t="s">
        <v>236</v>
      </c>
      <c r="AB386" s="4" t="s">
        <v>16</v>
      </c>
      <c r="AC386" s="4" t="s">
        <v>204</v>
      </c>
    </row>
    <row r="387" spans="1:29" ht="15.75" hidden="1">
      <c r="A387" t="s">
        <v>349</v>
      </c>
      <c r="B387" s="4" t="str">
        <f t="shared" ref="B387:B434" ca="1" si="314">OFFSET(Z387,0,$AA$1)</f>
        <v>Бразилия</v>
      </c>
      <c r="C387" s="5" t="s">
        <v>5</v>
      </c>
      <c r="D387" s="3" t="s">
        <v>6</v>
      </c>
      <c r="E387" s="4" t="str">
        <f t="shared" ref="E387:E434" ca="1" si="315">OFFSET(AB387,0,$AA$1)</f>
        <v>J Финансовое посредничество</v>
      </c>
      <c r="F387" s="13">
        <v>925.19173599999999</v>
      </c>
      <c r="G387" s="13">
        <v>944.07320000000004</v>
      </c>
      <c r="H387" s="13">
        <v>963.34</v>
      </c>
      <c r="I387" s="14">
        <v>983</v>
      </c>
      <c r="J387" s="16">
        <v>1025</v>
      </c>
      <c r="K387" s="14">
        <v>1000</v>
      </c>
      <c r="L387" s="14">
        <v>1007</v>
      </c>
      <c r="M387" s="14">
        <v>1071</v>
      </c>
      <c r="N387" s="14">
        <v>1181</v>
      </c>
      <c r="O387" s="15">
        <v>1157.3799999999999</v>
      </c>
      <c r="P387" s="17">
        <f t="shared" si="304"/>
        <v>1.2449499107131549E-2</v>
      </c>
      <c r="Q387" s="17">
        <f t="shared" si="305"/>
        <v>1.2449499107131549E-2</v>
      </c>
      <c r="R387" s="17">
        <f t="shared" si="306"/>
        <v>1.2449499107131551E-2</v>
      </c>
      <c r="S387" s="21">
        <f t="shared" si="307"/>
        <v>1.2449499107131549E-2</v>
      </c>
      <c r="T387" s="23">
        <f t="shared" si="308"/>
        <v>1.2786447612988536E-2</v>
      </c>
      <c r="U387" s="21">
        <f t="shared" si="309"/>
        <v>1.1820889876589909E-2</v>
      </c>
      <c r="V387" s="21">
        <f t="shared" si="310"/>
        <v>1.1549622085354804E-2</v>
      </c>
      <c r="W387" s="21">
        <f t="shared" si="311"/>
        <v>1.1990864103540159E-2</v>
      </c>
      <c r="X387" s="21">
        <f t="shared" si="312"/>
        <v>1.3008613662899566E-2</v>
      </c>
      <c r="Y387" s="22">
        <f t="shared" si="313"/>
        <v>1.3008613662899566E-2</v>
      </c>
      <c r="Z387" s="36" t="s">
        <v>53</v>
      </c>
      <c r="AA387" s="32" t="s">
        <v>236</v>
      </c>
      <c r="AB387" s="4" t="s">
        <v>17</v>
      </c>
      <c r="AC387" s="4" t="s">
        <v>205</v>
      </c>
    </row>
    <row r="388" spans="1:29" ht="31.5" hidden="1">
      <c r="A388" t="s">
        <v>349</v>
      </c>
      <c r="B388" s="4" t="str">
        <f t="shared" ca="1" si="314"/>
        <v>Бразилия</v>
      </c>
      <c r="C388" s="5" t="s">
        <v>5</v>
      </c>
      <c r="D388" s="3" t="s">
        <v>6</v>
      </c>
      <c r="E388" s="4" t="str">
        <f t="shared" ca="1" si="315"/>
        <v>K Недвижимость, аренда и деловая активность</v>
      </c>
      <c r="F388" s="13">
        <v>4010.4191119999996</v>
      </c>
      <c r="G388" s="13">
        <v>4092.2643999999996</v>
      </c>
      <c r="H388" s="13">
        <v>4175.78</v>
      </c>
      <c r="I388" s="14">
        <v>4261</v>
      </c>
      <c r="J388" s="16">
        <v>4494</v>
      </c>
      <c r="K388" s="14">
        <v>4720</v>
      </c>
      <c r="L388" s="14">
        <v>4937</v>
      </c>
      <c r="M388" s="14">
        <v>5431</v>
      </c>
      <c r="N388" s="14">
        <v>5499</v>
      </c>
      <c r="O388" s="15">
        <v>5389.0199999999995</v>
      </c>
      <c r="P388" s="17">
        <f t="shared" si="304"/>
        <v>5.3964715865195856E-2</v>
      </c>
      <c r="Q388" s="17">
        <f t="shared" si="305"/>
        <v>5.3964715865195856E-2</v>
      </c>
      <c r="R388" s="17">
        <f t="shared" si="306"/>
        <v>5.3964715865195863E-2</v>
      </c>
      <c r="S388" s="21">
        <f t="shared" si="307"/>
        <v>5.3964715865195863E-2</v>
      </c>
      <c r="T388" s="23">
        <f t="shared" si="308"/>
        <v>5.6060776168556564E-2</v>
      </c>
      <c r="U388" s="21">
        <f t="shared" si="309"/>
        <v>5.5794600217504375E-2</v>
      </c>
      <c r="V388" s="21">
        <f t="shared" si="310"/>
        <v>5.6624115427404836E-2</v>
      </c>
      <c r="W388" s="21">
        <f t="shared" si="311"/>
        <v>6.0805212835038848E-2</v>
      </c>
      <c r="X388" s="21">
        <f t="shared" si="312"/>
        <v>6.0571013151807546E-2</v>
      </c>
      <c r="Y388" s="22">
        <f t="shared" si="313"/>
        <v>6.0571013151807546E-2</v>
      </c>
      <c r="Z388" s="36" t="s">
        <v>53</v>
      </c>
      <c r="AA388" s="32" t="s">
        <v>236</v>
      </c>
      <c r="AB388" s="4" t="s">
        <v>18</v>
      </c>
      <c r="AC388" s="4" t="s">
        <v>206</v>
      </c>
    </row>
    <row r="389" spans="1:29" ht="47.25" hidden="1">
      <c r="A389" t="s">
        <v>349</v>
      </c>
      <c r="B389" s="4" t="str">
        <f t="shared" ca="1" si="314"/>
        <v>Бразилия</v>
      </c>
      <c r="C389" s="5" t="s">
        <v>5</v>
      </c>
      <c r="D389" s="3" t="s">
        <v>6</v>
      </c>
      <c r="E389" s="4" t="str">
        <f t="shared" ca="1" si="315"/>
        <v>L Государственное управление и оборона; обязательное соц.страхование</v>
      </c>
      <c r="F389" s="13">
        <v>3643.3542320000001</v>
      </c>
      <c r="G389" s="13">
        <v>3717.7084</v>
      </c>
      <c r="H389" s="13">
        <v>3793.58</v>
      </c>
      <c r="I389" s="14">
        <v>3871</v>
      </c>
      <c r="J389" s="16">
        <v>3990</v>
      </c>
      <c r="K389" s="14">
        <v>4204</v>
      </c>
      <c r="L389" s="14">
        <v>4267</v>
      </c>
      <c r="M389" s="14">
        <v>4452</v>
      </c>
      <c r="N389" s="14">
        <v>4504</v>
      </c>
      <c r="O389" s="15">
        <v>4413.92</v>
      </c>
      <c r="P389" s="17">
        <f t="shared" si="304"/>
        <v>4.9025443584645202E-2</v>
      </c>
      <c r="Q389" s="17">
        <f t="shared" si="305"/>
        <v>4.9025443584645195E-2</v>
      </c>
      <c r="R389" s="17">
        <f t="shared" si="306"/>
        <v>4.9025443584645202E-2</v>
      </c>
      <c r="S389" s="21">
        <f t="shared" si="307"/>
        <v>4.9025443584645195E-2</v>
      </c>
      <c r="T389" s="23">
        <f t="shared" si="308"/>
        <v>4.9773586317877323E-2</v>
      </c>
      <c r="U389" s="21">
        <f t="shared" si="309"/>
        <v>4.9695021041183979E-2</v>
      </c>
      <c r="V389" s="21">
        <f t="shared" si="310"/>
        <v>4.8939659819472639E-2</v>
      </c>
      <c r="W389" s="21">
        <f t="shared" si="311"/>
        <v>4.9844376273539485E-2</v>
      </c>
      <c r="X389" s="21">
        <f t="shared" si="312"/>
        <v>4.9611173528958212E-2</v>
      </c>
      <c r="Y389" s="22">
        <f t="shared" si="313"/>
        <v>4.9611173528958212E-2</v>
      </c>
      <c r="Z389" s="36" t="s">
        <v>53</v>
      </c>
      <c r="AA389" s="32" t="s">
        <v>236</v>
      </c>
      <c r="AB389" s="4" t="s">
        <v>19</v>
      </c>
      <c r="AC389" s="4" t="s">
        <v>215</v>
      </c>
    </row>
    <row r="390" spans="1:29" ht="15.75" hidden="1">
      <c r="A390" t="s">
        <v>349</v>
      </c>
      <c r="B390" s="4" t="str">
        <f t="shared" ca="1" si="314"/>
        <v>Бразилия</v>
      </c>
      <c r="C390" s="5" t="s">
        <v>5</v>
      </c>
      <c r="D390" s="3" t="s">
        <v>6</v>
      </c>
      <c r="E390" s="4" t="str">
        <f t="shared" ca="1" si="315"/>
        <v>M Образование</v>
      </c>
      <c r="F390" s="13">
        <v>4050.8903679999999</v>
      </c>
      <c r="G390" s="13">
        <v>4133.5616</v>
      </c>
      <c r="H390" s="13">
        <v>4217.92</v>
      </c>
      <c r="I390" s="14">
        <v>4304</v>
      </c>
      <c r="J390" s="16">
        <v>4354</v>
      </c>
      <c r="K390" s="14">
        <v>4569</v>
      </c>
      <c r="L390" s="14">
        <v>4684</v>
      </c>
      <c r="M390" s="14">
        <v>4856</v>
      </c>
      <c r="N390" s="14">
        <v>5052</v>
      </c>
      <c r="O390" s="15">
        <v>4950.96</v>
      </c>
      <c r="P390" s="17">
        <f t="shared" si="304"/>
        <v>5.4509302296128367E-2</v>
      </c>
      <c r="Q390" s="17">
        <f t="shared" si="305"/>
        <v>5.4509302296128374E-2</v>
      </c>
      <c r="R390" s="17">
        <f t="shared" si="306"/>
        <v>5.4509302296128374E-2</v>
      </c>
      <c r="S390" s="21">
        <f t="shared" si="307"/>
        <v>5.4509302296128367E-2</v>
      </c>
      <c r="T390" s="23">
        <f t="shared" si="308"/>
        <v>5.4314334543367891E-2</v>
      </c>
      <c r="U390" s="21">
        <f t="shared" si="309"/>
        <v>5.4009645846139299E-2</v>
      </c>
      <c r="V390" s="21">
        <f t="shared" si="310"/>
        <v>5.3722373235155808E-2</v>
      </c>
      <c r="W390" s="21">
        <f t="shared" si="311"/>
        <v>5.4367540697283862E-2</v>
      </c>
      <c r="X390" s="21">
        <f t="shared" si="312"/>
        <v>5.5647346507170709E-2</v>
      </c>
      <c r="Y390" s="22">
        <f t="shared" si="313"/>
        <v>5.5647346507170709E-2</v>
      </c>
      <c r="Z390" s="36" t="s">
        <v>53</v>
      </c>
      <c r="AA390" s="32" t="s">
        <v>236</v>
      </c>
      <c r="AB390" s="4" t="s">
        <v>20</v>
      </c>
      <c r="AC390" s="4" t="s">
        <v>207</v>
      </c>
    </row>
    <row r="391" spans="1:29" ht="31.5" hidden="1">
      <c r="A391" t="s">
        <v>349</v>
      </c>
      <c r="B391" s="4" t="str">
        <f t="shared" ca="1" si="314"/>
        <v>Бразилия</v>
      </c>
      <c r="C391" s="5" t="s">
        <v>5</v>
      </c>
      <c r="D391" s="3" t="s">
        <v>6</v>
      </c>
      <c r="E391" s="4" t="str">
        <f t="shared" ca="1" si="315"/>
        <v>N Здравоохранение и социальная работа</v>
      </c>
      <c r="F391" s="13">
        <v>2596.748728</v>
      </c>
      <c r="G391" s="13">
        <v>2649.7436000000002</v>
      </c>
      <c r="H391" s="13">
        <v>2703.82</v>
      </c>
      <c r="I391" s="14">
        <v>2759</v>
      </c>
      <c r="J391" s="16">
        <v>2818</v>
      </c>
      <c r="K391" s="14">
        <v>2840</v>
      </c>
      <c r="L391" s="14">
        <v>2977</v>
      </c>
      <c r="M391" s="14">
        <v>3162</v>
      </c>
      <c r="N391" s="14">
        <v>3327</v>
      </c>
      <c r="O391" s="15">
        <v>3260.46</v>
      </c>
      <c r="P391" s="17">
        <f t="shared" si="304"/>
        <v>3.4942185184716118E-2</v>
      </c>
      <c r="Q391" s="17">
        <f t="shared" si="305"/>
        <v>3.4942185184716125E-2</v>
      </c>
      <c r="R391" s="17">
        <f t="shared" si="306"/>
        <v>3.4942185184716125E-2</v>
      </c>
      <c r="S391" s="21">
        <f t="shared" si="307"/>
        <v>3.4942185184716118E-2</v>
      </c>
      <c r="T391" s="23">
        <f t="shared" si="308"/>
        <v>3.5153374998440678E-2</v>
      </c>
      <c r="U391" s="21">
        <f t="shared" si="309"/>
        <v>3.3571327249515344E-2</v>
      </c>
      <c r="V391" s="21">
        <f t="shared" si="310"/>
        <v>3.4144215440021101E-2</v>
      </c>
      <c r="W391" s="21">
        <f t="shared" si="311"/>
        <v>3.5401598781880469E-2</v>
      </c>
      <c r="X391" s="21">
        <f t="shared" si="312"/>
        <v>3.664661952283392E-2</v>
      </c>
      <c r="Y391" s="22">
        <f t="shared" si="313"/>
        <v>3.664661952283392E-2</v>
      </c>
      <c r="Z391" s="36" t="s">
        <v>53</v>
      </c>
      <c r="AA391" s="32" t="s">
        <v>236</v>
      </c>
      <c r="AB391" s="4" t="s">
        <v>21</v>
      </c>
      <c r="AC391" s="4" t="s">
        <v>209</v>
      </c>
    </row>
    <row r="392" spans="1:29" ht="31.5" hidden="1">
      <c r="A392" t="s">
        <v>349</v>
      </c>
      <c r="B392" s="4" t="str">
        <f t="shared" ca="1" si="314"/>
        <v>Бразилия</v>
      </c>
      <c r="C392" s="5" t="s">
        <v>5</v>
      </c>
      <c r="D392" s="3" t="s">
        <v>6</v>
      </c>
      <c r="E392" s="4" t="str">
        <f t="shared" ca="1" si="315"/>
        <v>O Другие коммунальные, социальные и личные виды услуг</v>
      </c>
      <c r="F392" s="13">
        <v>2962.8724159999997</v>
      </c>
      <c r="G392" s="13">
        <v>3023.3391999999999</v>
      </c>
      <c r="H392" s="13">
        <v>3085.04</v>
      </c>
      <c r="I392" s="14">
        <v>3148</v>
      </c>
      <c r="J392" s="16">
        <v>2982</v>
      </c>
      <c r="K392" s="14">
        <v>3498</v>
      </c>
      <c r="L392" s="14">
        <v>3301</v>
      </c>
      <c r="M392" s="14">
        <v>3800</v>
      </c>
      <c r="N392" s="14">
        <v>3711</v>
      </c>
      <c r="O392" s="15">
        <v>3636.7799999999997</v>
      </c>
      <c r="P392" s="17">
        <f t="shared" si="304"/>
        <v>3.9868792664547417E-2</v>
      </c>
      <c r="Q392" s="17">
        <f t="shared" si="305"/>
        <v>3.9868792664547424E-2</v>
      </c>
      <c r="R392" s="17">
        <f t="shared" si="306"/>
        <v>3.9868792664547424E-2</v>
      </c>
      <c r="S392" s="21">
        <f t="shared" si="307"/>
        <v>3.9868792664547424E-2</v>
      </c>
      <c r="T392" s="23">
        <f t="shared" si="308"/>
        <v>3.7199206616518841E-2</v>
      </c>
      <c r="U392" s="21">
        <f t="shared" si="309"/>
        <v>4.1349472788311505E-2</v>
      </c>
      <c r="V392" s="21">
        <f t="shared" si="310"/>
        <v>3.7860280539976372E-2</v>
      </c>
      <c r="W392" s="21">
        <f t="shared" si="311"/>
        <v>4.254461586690253E-2</v>
      </c>
      <c r="X392" s="21">
        <f t="shared" si="312"/>
        <v>4.0876346573260197E-2</v>
      </c>
      <c r="Y392" s="22">
        <f t="shared" si="313"/>
        <v>4.087634657326019E-2</v>
      </c>
      <c r="Z392" s="36" t="s">
        <v>53</v>
      </c>
      <c r="AA392" s="32" t="s">
        <v>236</v>
      </c>
      <c r="AB392" s="4" t="s">
        <v>26</v>
      </c>
      <c r="AC392" s="4" t="s">
        <v>217</v>
      </c>
    </row>
    <row r="393" spans="1:29" ht="31.5" hidden="1">
      <c r="A393" t="s">
        <v>349</v>
      </c>
      <c r="B393" s="4" t="str">
        <f t="shared" ca="1" si="314"/>
        <v>Бразилия</v>
      </c>
      <c r="C393" s="5" t="s">
        <v>5</v>
      </c>
      <c r="D393" s="3" t="s">
        <v>6</v>
      </c>
      <c r="E393" s="4" t="str">
        <f t="shared" ca="1" si="315"/>
        <v>Q Организации и органы вне пределов территории</v>
      </c>
      <c r="F393" s="13">
        <v>4.7059600000000001</v>
      </c>
      <c r="G393" s="13">
        <v>4.8020000000000005</v>
      </c>
      <c r="H393" s="13">
        <v>4.9000000000000004</v>
      </c>
      <c r="I393" s="14">
        <v>5</v>
      </c>
      <c r="J393" s="16">
        <v>4</v>
      </c>
      <c r="K393" s="14">
        <v>4</v>
      </c>
      <c r="L393" s="14">
        <v>7</v>
      </c>
      <c r="M393" s="14">
        <v>4</v>
      </c>
      <c r="N393" s="14">
        <v>3</v>
      </c>
      <c r="O393" s="15">
        <v>2.94</v>
      </c>
      <c r="P393" s="17">
        <f t="shared" si="304"/>
        <v>6.3324003596803403E-5</v>
      </c>
      <c r="Q393" s="17">
        <f t="shared" si="305"/>
        <v>6.3324003596803416E-5</v>
      </c>
      <c r="R393" s="17">
        <f t="shared" si="306"/>
        <v>6.3324003596803416E-5</v>
      </c>
      <c r="S393" s="21">
        <f t="shared" si="307"/>
        <v>6.3324003596803403E-5</v>
      </c>
      <c r="T393" s="23">
        <f t="shared" si="308"/>
        <v>4.9898332148247947E-5</v>
      </c>
      <c r="U393" s="21">
        <f t="shared" si="309"/>
        <v>4.728355950635964E-5</v>
      </c>
      <c r="V393" s="21">
        <f t="shared" si="310"/>
        <v>8.0285357097799039E-5</v>
      </c>
      <c r="W393" s="21">
        <f t="shared" si="311"/>
        <v>4.4783806175686871E-5</v>
      </c>
      <c r="X393" s="21">
        <f t="shared" si="312"/>
        <v>3.3044742581455288E-5</v>
      </c>
      <c r="Y393" s="22">
        <f t="shared" si="313"/>
        <v>3.3044742581455288E-5</v>
      </c>
      <c r="Z393" s="36" t="s">
        <v>53</v>
      </c>
      <c r="AA393" s="32" t="s">
        <v>236</v>
      </c>
      <c r="AB393" s="4" t="s">
        <v>22</v>
      </c>
      <c r="AC393" s="4" t="s">
        <v>211</v>
      </c>
    </row>
    <row r="394" spans="1:29" ht="31.5" hidden="1">
      <c r="A394" t="s">
        <v>349</v>
      </c>
      <c r="B394" s="4" t="str">
        <f t="shared" ca="1" si="314"/>
        <v>Бразилия</v>
      </c>
      <c r="C394" s="5" t="s">
        <v>5</v>
      </c>
      <c r="D394" s="3" t="s">
        <v>6</v>
      </c>
      <c r="E394" s="4" t="str">
        <f t="shared" ca="1" si="315"/>
        <v>X Неклассифицируемые по экономической деятельности</v>
      </c>
      <c r="F394" s="13">
        <v>190.12078399999999</v>
      </c>
      <c r="G394" s="13">
        <v>194.0008</v>
      </c>
      <c r="H394" s="13">
        <v>197.96</v>
      </c>
      <c r="I394" s="14">
        <v>202</v>
      </c>
      <c r="J394" s="16">
        <v>198</v>
      </c>
      <c r="K394" s="14">
        <v>227</v>
      </c>
      <c r="L394" s="14">
        <v>198</v>
      </c>
      <c r="M394" s="14">
        <v>218</v>
      </c>
      <c r="N394" s="14">
        <v>209</v>
      </c>
      <c r="O394" s="15">
        <v>204.82</v>
      </c>
      <c r="P394" s="17">
        <f t="shared" si="304"/>
        <v>2.5582897453108574E-3</v>
      </c>
      <c r="Q394" s="17">
        <f t="shared" si="305"/>
        <v>2.5582897453108578E-3</v>
      </c>
      <c r="R394" s="17">
        <f t="shared" si="306"/>
        <v>2.5582897453108578E-3</v>
      </c>
      <c r="S394" s="21">
        <f t="shared" si="307"/>
        <v>2.5582897453108574E-3</v>
      </c>
      <c r="T394" s="23">
        <f t="shared" si="308"/>
        <v>2.4699674413382732E-3</v>
      </c>
      <c r="U394" s="21">
        <f t="shared" si="309"/>
        <v>2.6833420019859093E-3</v>
      </c>
      <c r="V394" s="21">
        <f t="shared" si="310"/>
        <v>2.2709286721948872E-3</v>
      </c>
      <c r="W394" s="21">
        <f t="shared" si="311"/>
        <v>2.4407174365749344E-3</v>
      </c>
      <c r="X394" s="21">
        <f t="shared" si="312"/>
        <v>2.3021170665080519E-3</v>
      </c>
      <c r="Y394" s="22">
        <f t="shared" si="313"/>
        <v>2.3021170665080519E-3</v>
      </c>
      <c r="Z394" s="36" t="s">
        <v>53</v>
      </c>
      <c r="AA394" s="32" t="s">
        <v>236</v>
      </c>
      <c r="AB394" s="4" t="s">
        <v>23</v>
      </c>
      <c r="AC394" s="4" t="s">
        <v>213</v>
      </c>
    </row>
    <row r="395" spans="1:29" ht="15.75" hidden="1">
      <c r="A395" t="s">
        <v>349</v>
      </c>
      <c r="B395" s="4" t="str">
        <f t="shared" ca="1" si="314"/>
        <v>Бруней Дарэссалам</v>
      </c>
      <c r="C395" s="2" t="s">
        <v>5</v>
      </c>
      <c r="D395" s="3" t="s">
        <v>6</v>
      </c>
      <c r="E395" s="4" t="str">
        <f t="shared" ca="1" si="315"/>
        <v xml:space="preserve">Итого </v>
      </c>
      <c r="F395" s="13">
        <v>140.46234159999997</v>
      </c>
      <c r="G395" s="13">
        <v>143.32891999999998</v>
      </c>
      <c r="H395" s="14">
        <v>146.25399999999999</v>
      </c>
      <c r="I395" s="15">
        <v>143.32891999999998</v>
      </c>
      <c r="J395" s="15">
        <v>140.46234159999997</v>
      </c>
      <c r="K395" s="15">
        <v>137.65309476799996</v>
      </c>
      <c r="L395" s="15">
        <v>134.90003287263997</v>
      </c>
      <c r="M395" s="15">
        <v>132.20203221518716</v>
      </c>
      <c r="N395" s="15">
        <v>129.55799157088342</v>
      </c>
      <c r="O395" s="15">
        <v>126.96683173946575</v>
      </c>
      <c r="P395" s="17">
        <f t="shared" ref="P395:Y395" si="316">F395/F$395</f>
        <v>1</v>
      </c>
      <c r="Q395" s="17">
        <f t="shared" si="316"/>
        <v>1</v>
      </c>
      <c r="R395" s="21">
        <f t="shared" si="316"/>
        <v>1</v>
      </c>
      <c r="S395" s="22">
        <f t="shared" si="316"/>
        <v>1</v>
      </c>
      <c r="T395" s="22">
        <f t="shared" si="316"/>
        <v>1</v>
      </c>
      <c r="U395" s="22">
        <f t="shared" si="316"/>
        <v>1</v>
      </c>
      <c r="V395" s="22">
        <f t="shared" si="316"/>
        <v>1</v>
      </c>
      <c r="W395" s="22">
        <f t="shared" si="316"/>
        <v>1</v>
      </c>
      <c r="X395" s="22">
        <f t="shared" si="316"/>
        <v>1</v>
      </c>
      <c r="Y395" s="22">
        <f t="shared" si="316"/>
        <v>1</v>
      </c>
      <c r="Z395" s="2" t="s">
        <v>54</v>
      </c>
      <c r="AA395" s="32" t="s">
        <v>237</v>
      </c>
      <c r="AB395" s="4" t="s">
        <v>7</v>
      </c>
      <c r="AC395" s="4" t="s">
        <v>214</v>
      </c>
    </row>
    <row r="396" spans="1:29" ht="31.5" hidden="1">
      <c r="A396" t="s">
        <v>349</v>
      </c>
      <c r="B396" s="4" t="str">
        <f t="shared" ca="1" si="314"/>
        <v>Бруней Дарэссалам</v>
      </c>
      <c r="C396" s="5" t="s">
        <v>5</v>
      </c>
      <c r="D396" s="6" t="s">
        <v>6</v>
      </c>
      <c r="E396" s="4" t="str">
        <f t="shared" ca="1" si="315"/>
        <v xml:space="preserve">A Сельское, лесное и охотничье хоз-во </v>
      </c>
      <c r="F396" s="13">
        <v>1.4578872</v>
      </c>
      <c r="G396" s="13">
        <v>1.4876400000000001</v>
      </c>
      <c r="H396" s="14">
        <v>1.518</v>
      </c>
      <c r="I396" s="15">
        <v>1.514964</v>
      </c>
      <c r="J396" s="15">
        <v>1.514964</v>
      </c>
      <c r="K396" s="15">
        <v>1.514964</v>
      </c>
      <c r="L396" s="15">
        <v>1.49981436</v>
      </c>
      <c r="M396" s="15">
        <v>1.5013141743599998</v>
      </c>
      <c r="N396" s="15">
        <v>1.5013141743599998</v>
      </c>
      <c r="O396" s="15">
        <v>1.4712878908727998</v>
      </c>
      <c r="P396" s="17">
        <f t="shared" ref="P396:P406" si="317">F396/F$395</f>
        <v>1.0379203303841265E-2</v>
      </c>
      <c r="Q396" s="17">
        <f t="shared" ref="Q396:Q406" si="318">G396/G$395</f>
        <v>1.0379203303841265E-2</v>
      </c>
      <c r="R396" s="21">
        <f t="shared" ref="R396:R406" si="319">H396/H$395</f>
        <v>1.0379203303841263E-2</v>
      </c>
      <c r="S396" s="22">
        <f t="shared" ref="S396:S406" si="320">I396/I$395</f>
        <v>1.0569841731871001E-2</v>
      </c>
      <c r="T396" s="22">
        <f t="shared" ref="T396:T406" si="321">J396/J$395</f>
        <v>1.0785552787623472E-2</v>
      </c>
      <c r="U396" s="22">
        <f t="shared" ref="U396:U406" si="322">K396/K$395</f>
        <v>1.1005666109819869E-2</v>
      </c>
      <c r="V396" s="22">
        <f t="shared" ref="V396:V406" si="323">L396/L$395</f>
        <v>1.1117968825226195E-2</v>
      </c>
      <c r="W396" s="22">
        <f t="shared" ref="W396:W406" si="324">M396/M$395</f>
        <v>1.1356211014338183E-2</v>
      </c>
      <c r="X396" s="22">
        <f t="shared" ref="X396:X406" si="325">N396/N$395</f>
        <v>1.1587970422794065E-2</v>
      </c>
      <c r="Y396" s="22">
        <f t="shared" ref="Y396:Y406" si="326">O396/O$395</f>
        <v>1.1587970422794065E-2</v>
      </c>
      <c r="Z396" s="5" t="s">
        <v>54</v>
      </c>
      <c r="AA396" s="32" t="s">
        <v>237</v>
      </c>
      <c r="AB396" s="4" t="s">
        <v>8</v>
      </c>
      <c r="AC396" s="4" t="s">
        <v>193</v>
      </c>
    </row>
    <row r="397" spans="1:29" ht="15.75" hidden="1">
      <c r="A397" t="s">
        <v>349</v>
      </c>
      <c r="B397" s="4" t="str">
        <f t="shared" ca="1" si="314"/>
        <v>Бруней Дарэссалам</v>
      </c>
      <c r="C397" s="5" t="s">
        <v>5</v>
      </c>
      <c r="D397" s="6" t="s">
        <v>6</v>
      </c>
      <c r="E397" s="4" t="str">
        <f t="shared" ca="1" si="315"/>
        <v>B Рыбное хоз-во</v>
      </c>
      <c r="F397" s="13">
        <v>0.45715039999999996</v>
      </c>
      <c r="G397" s="13">
        <v>0.46647999999999995</v>
      </c>
      <c r="H397" s="14">
        <v>0.47599999999999998</v>
      </c>
      <c r="I397" s="15">
        <v>0.47504799999999997</v>
      </c>
      <c r="J397" s="15">
        <v>0.47504799999999997</v>
      </c>
      <c r="K397" s="15">
        <v>0.47504799999999997</v>
      </c>
      <c r="L397" s="15">
        <v>0.47029751999999997</v>
      </c>
      <c r="M397" s="15">
        <v>0.47076781751999991</v>
      </c>
      <c r="N397" s="15">
        <v>0.47076781751999991</v>
      </c>
      <c r="O397" s="15">
        <v>0.46135246116959988</v>
      </c>
      <c r="P397" s="17">
        <f t="shared" si="317"/>
        <v>3.2546118396761803E-3</v>
      </c>
      <c r="Q397" s="17">
        <f t="shared" si="318"/>
        <v>3.2546118396761799E-3</v>
      </c>
      <c r="R397" s="21">
        <f t="shared" si="319"/>
        <v>3.2546118396761799E-3</v>
      </c>
      <c r="S397" s="22">
        <f t="shared" si="320"/>
        <v>3.3143904244865587E-3</v>
      </c>
      <c r="T397" s="22">
        <f t="shared" si="321"/>
        <v>3.3820310453944479E-3</v>
      </c>
      <c r="U397" s="22">
        <f t="shared" si="322"/>
        <v>3.451052087137192E-3</v>
      </c>
      <c r="V397" s="22">
        <f t="shared" si="323"/>
        <v>3.4862669043528778E-3</v>
      </c>
      <c r="W397" s="22">
        <f t="shared" si="324"/>
        <v>3.5609726237318677E-3</v>
      </c>
      <c r="X397" s="22">
        <f t="shared" si="325"/>
        <v>3.6336455344202732E-3</v>
      </c>
      <c r="Y397" s="22">
        <f t="shared" si="326"/>
        <v>3.6336455344202728E-3</v>
      </c>
      <c r="Z397" s="5" t="s">
        <v>54</v>
      </c>
      <c r="AA397" s="32" t="s">
        <v>237</v>
      </c>
      <c r="AB397" s="4" t="s">
        <v>9</v>
      </c>
      <c r="AC397" s="4" t="s">
        <v>195</v>
      </c>
    </row>
    <row r="398" spans="1:29" ht="15.75" hidden="1">
      <c r="A398" t="s">
        <v>349</v>
      </c>
      <c r="B398" s="4" t="str">
        <f t="shared" ca="1" si="314"/>
        <v>Бруней Дарэссалам</v>
      </c>
      <c r="C398" s="5" t="s">
        <v>5</v>
      </c>
      <c r="D398" s="6" t="s">
        <v>6</v>
      </c>
      <c r="E398" s="4" t="str">
        <f t="shared" ca="1" si="315"/>
        <v xml:space="preserve">C Добыча полезных ископаемых </v>
      </c>
      <c r="F398" s="13">
        <v>3.7974215999999998</v>
      </c>
      <c r="G398" s="13">
        <v>3.8749199999999999</v>
      </c>
      <c r="H398" s="14">
        <v>3.9540000000000002</v>
      </c>
      <c r="I398" s="15">
        <v>3.9460920000000002</v>
      </c>
      <c r="J398" s="15">
        <v>3.9460920000000002</v>
      </c>
      <c r="K398" s="15">
        <v>3.9460920000000002</v>
      </c>
      <c r="L398" s="15">
        <v>3.9066310799999999</v>
      </c>
      <c r="M398" s="15">
        <v>3.9105377110799995</v>
      </c>
      <c r="N398" s="15">
        <v>3.9105377110799995</v>
      </c>
      <c r="O398" s="15">
        <v>3.8323269568583993</v>
      </c>
      <c r="P398" s="17">
        <f t="shared" si="317"/>
        <v>2.7035158012772304E-2</v>
      </c>
      <c r="Q398" s="17">
        <f t="shared" si="318"/>
        <v>2.7035158012772304E-2</v>
      </c>
      <c r="R398" s="21">
        <f t="shared" si="319"/>
        <v>2.7035158012772304E-2</v>
      </c>
      <c r="S398" s="22">
        <f t="shared" si="320"/>
        <v>2.7531722139537512E-2</v>
      </c>
      <c r="T398" s="22">
        <f t="shared" si="321"/>
        <v>2.8093594019936236E-2</v>
      </c>
      <c r="U398" s="22">
        <f t="shared" si="322"/>
        <v>2.8666932673404324E-2</v>
      </c>
      <c r="V398" s="22">
        <f t="shared" si="323"/>
        <v>2.8959452394561509E-2</v>
      </c>
      <c r="W398" s="22">
        <f t="shared" si="324"/>
        <v>2.9580012088730685E-2</v>
      </c>
      <c r="X398" s="22">
        <f t="shared" si="325"/>
        <v>3.0183685804827227E-2</v>
      </c>
      <c r="Y398" s="22">
        <f t="shared" si="326"/>
        <v>3.0183685804827227E-2</v>
      </c>
      <c r="Z398" s="5" t="s">
        <v>54</v>
      </c>
      <c r="AA398" s="32" t="s">
        <v>237</v>
      </c>
      <c r="AB398" s="4" t="s">
        <v>10</v>
      </c>
      <c r="AC398" s="4" t="s">
        <v>197</v>
      </c>
    </row>
    <row r="399" spans="1:29" ht="15.75" hidden="1">
      <c r="A399" t="s">
        <v>349</v>
      </c>
      <c r="B399" s="4" t="str">
        <f t="shared" ca="1" si="314"/>
        <v>Бруней Дарэссалам</v>
      </c>
      <c r="C399" s="5" t="s">
        <v>5</v>
      </c>
      <c r="D399" s="6" t="s">
        <v>6</v>
      </c>
      <c r="E399" s="4" t="str">
        <f t="shared" ca="1" si="315"/>
        <v xml:space="preserve">D Промышленность </v>
      </c>
      <c r="F399" s="13">
        <v>11.961781999999999</v>
      </c>
      <c r="G399" s="13">
        <v>12.2059</v>
      </c>
      <c r="H399" s="14">
        <v>12.455</v>
      </c>
      <c r="I399" s="15">
        <v>12.43009</v>
      </c>
      <c r="J399" s="15">
        <v>12.43009</v>
      </c>
      <c r="K399" s="15">
        <v>12.43009</v>
      </c>
      <c r="L399" s="15">
        <v>12.3057891</v>
      </c>
      <c r="M399" s="15">
        <v>12.318094889099999</v>
      </c>
      <c r="N399" s="15">
        <v>12.318094889099999</v>
      </c>
      <c r="O399" s="15">
        <v>12.071732991317999</v>
      </c>
      <c r="P399" s="17">
        <f t="shared" si="317"/>
        <v>8.516006399824963E-2</v>
      </c>
      <c r="Q399" s="17">
        <f t="shared" si="318"/>
        <v>8.516006399824963E-2</v>
      </c>
      <c r="R399" s="21">
        <f t="shared" si="319"/>
        <v>8.516006399824963E-2</v>
      </c>
      <c r="S399" s="22">
        <f t="shared" si="320"/>
        <v>8.672422843903381E-2</v>
      </c>
      <c r="T399" s="22">
        <f t="shared" si="321"/>
        <v>8.8494110652075325E-2</v>
      </c>
      <c r="U399" s="22">
        <f t="shared" si="322"/>
        <v>9.030011291028095E-2</v>
      </c>
      <c r="V399" s="22">
        <f t="shared" si="323"/>
        <v>9.1221542633855235E-2</v>
      </c>
      <c r="W399" s="22">
        <f t="shared" si="324"/>
        <v>9.3176289976009283E-2</v>
      </c>
      <c r="X399" s="22">
        <f t="shared" si="325"/>
        <v>9.5077846914295189E-2</v>
      </c>
      <c r="Y399" s="22">
        <f t="shared" si="326"/>
        <v>9.5077846914295189E-2</v>
      </c>
      <c r="Z399" s="5" t="s">
        <v>54</v>
      </c>
      <c r="AA399" s="32" t="s">
        <v>237</v>
      </c>
      <c r="AB399" s="4" t="s">
        <v>11</v>
      </c>
      <c r="AC399" s="4" t="s">
        <v>198</v>
      </c>
    </row>
    <row r="400" spans="1:29" ht="31.5" hidden="1">
      <c r="A400" t="s">
        <v>349</v>
      </c>
      <c r="B400" s="4" t="str">
        <f t="shared" ca="1" si="314"/>
        <v>Бруней Дарэссалам</v>
      </c>
      <c r="C400" s="7" t="s">
        <v>5</v>
      </c>
      <c r="D400" s="3" t="s">
        <v>6</v>
      </c>
      <c r="E400" s="4" t="str">
        <f t="shared" ca="1" si="315"/>
        <v xml:space="preserve">E Электро-, газо- и водоснабжение </v>
      </c>
      <c r="F400" s="13">
        <v>2.5344956000000001</v>
      </c>
      <c r="G400" s="13">
        <v>2.58622</v>
      </c>
      <c r="H400" s="14">
        <v>2.6389999999999998</v>
      </c>
      <c r="I400" s="15">
        <v>2.6337219999999997</v>
      </c>
      <c r="J400" s="15">
        <v>2.6337219999999997</v>
      </c>
      <c r="K400" s="15">
        <v>2.6337219999999997</v>
      </c>
      <c r="L400" s="15">
        <v>2.6073847799999998</v>
      </c>
      <c r="M400" s="15">
        <v>2.6099921647799995</v>
      </c>
      <c r="N400" s="15">
        <v>2.6099921647799995</v>
      </c>
      <c r="O400" s="15">
        <v>2.5577923214843996</v>
      </c>
      <c r="P400" s="17">
        <f t="shared" si="317"/>
        <v>1.8043950934675295E-2</v>
      </c>
      <c r="Q400" s="17">
        <f t="shared" si="318"/>
        <v>1.8043950934675292E-2</v>
      </c>
      <c r="R400" s="21">
        <f t="shared" si="319"/>
        <v>1.8043950934675292E-2</v>
      </c>
      <c r="S400" s="22">
        <f t="shared" si="320"/>
        <v>1.8375370441638714E-2</v>
      </c>
      <c r="T400" s="22">
        <f t="shared" si="321"/>
        <v>1.8750378001672161E-2</v>
      </c>
      <c r="U400" s="22">
        <f t="shared" si="322"/>
        <v>1.9133038777216491E-2</v>
      </c>
      <c r="V400" s="22">
        <f t="shared" si="323"/>
        <v>1.9328273866779926E-2</v>
      </c>
      <c r="W400" s="22">
        <f t="shared" si="324"/>
        <v>1.9742451163925208E-2</v>
      </c>
      <c r="X400" s="22">
        <f t="shared" si="325"/>
        <v>2.0145358330535927E-2</v>
      </c>
      <c r="Y400" s="22">
        <f t="shared" si="326"/>
        <v>2.0145358330535927E-2</v>
      </c>
      <c r="Z400" s="7" t="s">
        <v>54</v>
      </c>
      <c r="AA400" s="32" t="s">
        <v>237</v>
      </c>
      <c r="AB400" s="4" t="s">
        <v>12</v>
      </c>
      <c r="AC400" s="4" t="s">
        <v>201</v>
      </c>
    </row>
    <row r="401" spans="1:39" ht="15.75" hidden="1">
      <c r="A401" t="s">
        <v>349</v>
      </c>
      <c r="B401" s="4" t="str">
        <f t="shared" ca="1" si="314"/>
        <v>Бруней Дарэссалам</v>
      </c>
      <c r="C401" s="5" t="s">
        <v>5</v>
      </c>
      <c r="D401" s="6" t="s">
        <v>6</v>
      </c>
      <c r="E401" s="4" t="str">
        <f t="shared" ca="1" si="315"/>
        <v xml:space="preserve">F Строительство </v>
      </c>
      <c r="F401" s="13">
        <v>11.8138804</v>
      </c>
      <c r="G401" s="13">
        <v>12.05498</v>
      </c>
      <c r="H401" s="14">
        <v>12.301</v>
      </c>
      <c r="I401" s="15">
        <v>12.276398</v>
      </c>
      <c r="J401" s="15">
        <v>12.276398</v>
      </c>
      <c r="K401" s="15">
        <v>12.276398</v>
      </c>
      <c r="L401" s="15">
        <v>12.15363402</v>
      </c>
      <c r="M401" s="15">
        <v>12.165787654019999</v>
      </c>
      <c r="N401" s="15">
        <v>12.165787654019999</v>
      </c>
      <c r="O401" s="15">
        <v>11.922471900939598</v>
      </c>
      <c r="P401" s="17">
        <f t="shared" si="317"/>
        <v>8.4107101344236754E-2</v>
      </c>
      <c r="Q401" s="17">
        <f t="shared" si="318"/>
        <v>8.4107101344236754E-2</v>
      </c>
      <c r="R401" s="21">
        <f t="shared" si="319"/>
        <v>8.410710134423674E-2</v>
      </c>
      <c r="S401" s="22">
        <f t="shared" si="320"/>
        <v>8.5651925654641095E-2</v>
      </c>
      <c r="T401" s="22">
        <f t="shared" si="321"/>
        <v>8.7399924137388882E-2</v>
      </c>
      <c r="U401" s="22">
        <f t="shared" si="322"/>
        <v>8.9183596058560091E-2</v>
      </c>
      <c r="V401" s="22">
        <f t="shared" si="323"/>
        <v>9.0093632753035197E-2</v>
      </c>
      <c r="W401" s="22">
        <f t="shared" si="324"/>
        <v>9.2024210597743086E-2</v>
      </c>
      <c r="X401" s="22">
        <f t="shared" si="325"/>
        <v>9.3902255711982741E-2</v>
      </c>
      <c r="Y401" s="22">
        <f t="shared" si="326"/>
        <v>9.3902255711982741E-2</v>
      </c>
      <c r="Z401" s="5" t="s">
        <v>54</v>
      </c>
      <c r="AA401" s="32" t="s">
        <v>237</v>
      </c>
      <c r="AB401" s="4" t="s">
        <v>13</v>
      </c>
      <c r="AC401" s="4" t="s">
        <v>200</v>
      </c>
    </row>
    <row r="402" spans="1:39" ht="47.25" hidden="1">
      <c r="A402" t="s">
        <v>349</v>
      </c>
      <c r="B402" s="4" t="str">
        <f t="shared" ca="1" si="314"/>
        <v>Бруней Дарэссалам</v>
      </c>
      <c r="C402" s="8" t="s">
        <v>5</v>
      </c>
      <c r="D402" s="3" t="s">
        <v>6</v>
      </c>
      <c r="E402" s="4" t="str">
        <f t="shared" ca="1" si="315"/>
        <v xml:space="preserve">G Оптовая и розничная торгоалв, ремонт автомашин, мотоциклов и личного имущества домохозяйств </v>
      </c>
      <c r="F402" s="13">
        <v>12.418932399999999</v>
      </c>
      <c r="G402" s="13">
        <v>12.672379999999999</v>
      </c>
      <c r="H402" s="14">
        <v>12.930999999999999</v>
      </c>
      <c r="I402" s="15">
        <v>12.905137999999999</v>
      </c>
      <c r="J402" s="15">
        <v>12.905137999999999</v>
      </c>
      <c r="K402" s="15">
        <v>12.905137999999999</v>
      </c>
      <c r="L402" s="15">
        <v>12.776086619999999</v>
      </c>
      <c r="M402" s="15">
        <v>12.788862706619998</v>
      </c>
      <c r="N402" s="15">
        <v>12.788862706619998</v>
      </c>
      <c r="O402" s="15">
        <v>12.533085452487597</v>
      </c>
      <c r="P402" s="17">
        <f t="shared" si="317"/>
        <v>8.841467583792581E-2</v>
      </c>
      <c r="Q402" s="17">
        <f t="shared" si="318"/>
        <v>8.8414675837925796E-2</v>
      </c>
      <c r="R402" s="21">
        <f t="shared" si="319"/>
        <v>8.8414675837925796E-2</v>
      </c>
      <c r="S402" s="22">
        <f t="shared" si="320"/>
        <v>9.0038618863520367E-2</v>
      </c>
      <c r="T402" s="22">
        <f t="shared" si="321"/>
        <v>9.1876141697469757E-2</v>
      </c>
      <c r="U402" s="22">
        <f t="shared" si="322"/>
        <v>9.3751164997418132E-2</v>
      </c>
      <c r="V402" s="22">
        <f t="shared" si="323"/>
        <v>9.4707809538208107E-2</v>
      </c>
      <c r="W402" s="22">
        <f t="shared" si="324"/>
        <v>9.6737262599741136E-2</v>
      </c>
      <c r="X402" s="22">
        <f t="shared" si="325"/>
        <v>9.8711492448715452E-2</v>
      </c>
      <c r="Y402" s="22">
        <f t="shared" si="326"/>
        <v>9.8711492448715438E-2</v>
      </c>
      <c r="Z402" s="8" t="s">
        <v>54</v>
      </c>
      <c r="AA402" s="32" t="s">
        <v>237</v>
      </c>
      <c r="AB402" s="4" t="s">
        <v>14</v>
      </c>
      <c r="AC402" s="4" t="s">
        <v>203</v>
      </c>
    </row>
    <row r="403" spans="1:39" ht="15.75" hidden="1">
      <c r="A403" t="s">
        <v>349</v>
      </c>
      <c r="B403" s="4" t="str">
        <f t="shared" ca="1" si="314"/>
        <v>Бруней Дарэссалам</v>
      </c>
      <c r="C403" s="5" t="s">
        <v>5</v>
      </c>
      <c r="D403" s="3" t="s">
        <v>6</v>
      </c>
      <c r="E403" s="4" t="str">
        <f t="shared" ca="1" si="315"/>
        <v xml:space="preserve">H Отели и рестораны </v>
      </c>
      <c r="F403" s="13">
        <v>6.8255628000000002</v>
      </c>
      <c r="G403" s="13">
        <v>6.9648599999999998</v>
      </c>
      <c r="H403" s="14">
        <v>7.1070000000000002</v>
      </c>
      <c r="I403" s="15">
        <v>7.0927860000000003</v>
      </c>
      <c r="J403" s="15">
        <v>7.0927860000000003</v>
      </c>
      <c r="K403" s="15">
        <v>7.0927860000000003</v>
      </c>
      <c r="L403" s="15">
        <v>7.02185814</v>
      </c>
      <c r="M403" s="15">
        <v>7.028879998139999</v>
      </c>
      <c r="N403" s="15">
        <v>7.028879998139999</v>
      </c>
      <c r="O403" s="15">
        <v>6.8883023981771991</v>
      </c>
      <c r="P403" s="17">
        <f t="shared" si="317"/>
        <v>4.8593542740711378E-2</v>
      </c>
      <c r="Q403" s="17">
        <f t="shared" si="318"/>
        <v>4.8593542740711371E-2</v>
      </c>
      <c r="R403" s="21">
        <f t="shared" si="319"/>
        <v>4.8593542740711371E-2</v>
      </c>
      <c r="S403" s="22">
        <f t="shared" si="320"/>
        <v>4.9486077199214232E-2</v>
      </c>
      <c r="T403" s="22">
        <f t="shared" si="321"/>
        <v>5.0495997142055347E-2</v>
      </c>
      <c r="U403" s="22">
        <f t="shared" si="322"/>
        <v>5.152652769597485E-2</v>
      </c>
      <c r="V403" s="22">
        <f t="shared" si="323"/>
        <v>5.2052308590831729E-2</v>
      </c>
      <c r="W403" s="22">
        <f t="shared" si="324"/>
        <v>5.3167715203492408E-2</v>
      </c>
      <c r="X403" s="22">
        <f t="shared" si="325"/>
        <v>5.4252770615808577E-2</v>
      </c>
      <c r="Y403" s="22">
        <f t="shared" si="326"/>
        <v>5.4252770615808577E-2</v>
      </c>
      <c r="Z403" s="5" t="s">
        <v>54</v>
      </c>
      <c r="AA403" s="32" t="s">
        <v>237</v>
      </c>
      <c r="AB403" s="4" t="s">
        <v>15</v>
      </c>
      <c r="AC403" s="4" t="s">
        <v>202</v>
      </c>
    </row>
    <row r="404" spans="1:39" ht="31.5" hidden="1">
      <c r="A404" t="s">
        <v>349</v>
      </c>
      <c r="B404" s="4" t="str">
        <f t="shared" ca="1" si="314"/>
        <v>Бруней Дарэссалам</v>
      </c>
      <c r="C404" s="5" t="s">
        <v>5</v>
      </c>
      <c r="D404" s="3" t="s">
        <v>6</v>
      </c>
      <c r="E404" s="4" t="str">
        <f t="shared" ca="1" si="315"/>
        <v xml:space="preserve">I Транспорт, складское хозяйство и связь </v>
      </c>
      <c r="F404" s="13">
        <v>4.6128011999999998</v>
      </c>
      <c r="G404" s="13">
        <v>4.7069399999999995</v>
      </c>
      <c r="H404" s="14">
        <v>4.8029999999999999</v>
      </c>
      <c r="I404" s="15">
        <v>4.7933940000000002</v>
      </c>
      <c r="J404" s="15">
        <v>4.7933940000000002</v>
      </c>
      <c r="K404" s="15">
        <v>4.7933940000000002</v>
      </c>
      <c r="L404" s="15">
        <v>4.7454600600000001</v>
      </c>
      <c r="M404" s="15">
        <v>4.7502055200599997</v>
      </c>
      <c r="N404" s="15">
        <v>4.7502055200599997</v>
      </c>
      <c r="O404" s="15">
        <v>4.6552014096587992</v>
      </c>
      <c r="P404" s="17">
        <f t="shared" si="317"/>
        <v>3.2840127449505659E-2</v>
      </c>
      <c r="Q404" s="17">
        <f t="shared" si="318"/>
        <v>3.2840127449505652E-2</v>
      </c>
      <c r="R404" s="21">
        <f t="shared" si="319"/>
        <v>3.2840127449505659E-2</v>
      </c>
      <c r="S404" s="22">
        <f t="shared" si="320"/>
        <v>3.3443313463884336E-2</v>
      </c>
      <c r="T404" s="22">
        <f t="shared" si="321"/>
        <v>3.4125830065188101E-2</v>
      </c>
      <c r="U404" s="22">
        <f t="shared" si="322"/>
        <v>3.4822275576722551E-2</v>
      </c>
      <c r="V404" s="22">
        <f t="shared" si="323"/>
        <v>3.5177604919342166E-2</v>
      </c>
      <c r="W404" s="22">
        <f t="shared" si="324"/>
        <v>3.5931410739042359E-2</v>
      </c>
      <c r="X404" s="22">
        <f t="shared" si="325"/>
        <v>3.6664704835757511E-2</v>
      </c>
      <c r="Y404" s="22">
        <f t="shared" si="326"/>
        <v>3.6664704835757504E-2</v>
      </c>
      <c r="Z404" s="5" t="s">
        <v>54</v>
      </c>
      <c r="AA404" s="32" t="s">
        <v>237</v>
      </c>
      <c r="AB404" s="4" t="s">
        <v>16</v>
      </c>
      <c r="AC404" s="4" t="s">
        <v>204</v>
      </c>
    </row>
    <row r="405" spans="1:39" ht="15.75" hidden="1">
      <c r="A405" t="s">
        <v>349</v>
      </c>
      <c r="B405" s="4" t="str">
        <f t="shared" ca="1" si="314"/>
        <v>Бруней Дарэссалам</v>
      </c>
      <c r="C405" s="5" t="s">
        <v>5</v>
      </c>
      <c r="D405" s="3" t="s">
        <v>6</v>
      </c>
      <c r="E405" s="4" t="str">
        <f t="shared" ca="1" si="315"/>
        <v xml:space="preserve">J-K </v>
      </c>
      <c r="F405" s="13">
        <v>7.8656759999999988</v>
      </c>
      <c r="G405" s="13">
        <v>8.0261999999999993</v>
      </c>
      <c r="H405" s="14">
        <v>8.19</v>
      </c>
      <c r="I405" s="15">
        <v>8.1736199999999997</v>
      </c>
      <c r="J405" s="15">
        <v>8.1736199999999997</v>
      </c>
      <c r="K405" s="15">
        <v>8.1736199999999997</v>
      </c>
      <c r="L405" s="15">
        <v>8.0918837999999997</v>
      </c>
      <c r="M405" s="15">
        <v>8.0999756837999985</v>
      </c>
      <c r="N405" s="15">
        <v>8.0999756837999985</v>
      </c>
      <c r="O405" s="15">
        <v>7.9379761701239984</v>
      </c>
      <c r="P405" s="17">
        <f t="shared" si="317"/>
        <v>5.5998468417957803E-2</v>
      </c>
      <c r="Q405" s="17">
        <f t="shared" si="318"/>
        <v>5.5998468417957803E-2</v>
      </c>
      <c r="R405" s="21">
        <f t="shared" si="319"/>
        <v>5.5998468417957803E-2</v>
      </c>
      <c r="S405" s="22">
        <f t="shared" si="320"/>
        <v>5.7027011715430495E-2</v>
      </c>
      <c r="T405" s="22">
        <f t="shared" si="321"/>
        <v>5.8190828281051536E-2</v>
      </c>
      <c r="U405" s="22">
        <f t="shared" si="322"/>
        <v>5.9378396205154629E-2</v>
      </c>
      <c r="V405" s="22">
        <f t="shared" si="323"/>
        <v>5.9984298207248044E-2</v>
      </c>
      <c r="W405" s="22">
        <f t="shared" si="324"/>
        <v>6.126967602597478E-2</v>
      </c>
      <c r="X405" s="22">
        <f t="shared" si="325"/>
        <v>6.2520077577525285E-2</v>
      </c>
      <c r="Y405" s="22">
        <f t="shared" si="326"/>
        <v>6.2520077577525285E-2</v>
      </c>
      <c r="Z405" s="5" t="s">
        <v>54</v>
      </c>
      <c r="AA405" s="32" t="s">
        <v>237</v>
      </c>
      <c r="AB405" s="4" t="s">
        <v>27</v>
      </c>
      <c r="AC405" s="4" t="s">
        <v>27</v>
      </c>
    </row>
    <row r="406" spans="1:39" ht="15.75" hidden="1">
      <c r="A406" t="s">
        <v>349</v>
      </c>
      <c r="B406" s="4" t="str">
        <f t="shared" ca="1" si="314"/>
        <v>Бруней Дарэссалам</v>
      </c>
      <c r="C406" s="5" t="s">
        <v>5</v>
      </c>
      <c r="D406" s="3" t="s">
        <v>6</v>
      </c>
      <c r="E406" s="4" t="str">
        <f t="shared" ca="1" si="315"/>
        <v xml:space="preserve">L-P </v>
      </c>
      <c r="F406" s="13">
        <v>76.716752</v>
      </c>
      <c r="G406" s="13">
        <v>78.282399999999996</v>
      </c>
      <c r="H406" s="14">
        <v>79.88</v>
      </c>
      <c r="I406" s="15">
        <v>79.72023999999999</v>
      </c>
      <c r="J406" s="15">
        <v>79.72023999999999</v>
      </c>
      <c r="K406" s="15">
        <v>79.72023999999999</v>
      </c>
      <c r="L406" s="15">
        <v>78.923037599999986</v>
      </c>
      <c r="M406" s="15">
        <v>79.001960637599979</v>
      </c>
      <c r="N406" s="15">
        <v>79.001960637599979</v>
      </c>
      <c r="O406" s="15">
        <v>77.42192142484798</v>
      </c>
      <c r="P406" s="17">
        <f t="shared" si="317"/>
        <v>0.54617309612044806</v>
      </c>
      <c r="Q406" s="17">
        <f t="shared" si="318"/>
        <v>0.54617309612044806</v>
      </c>
      <c r="R406" s="21">
        <f t="shared" si="319"/>
        <v>0.54617309612044795</v>
      </c>
      <c r="S406" s="22">
        <f t="shared" si="320"/>
        <v>0.55620484686551741</v>
      </c>
      <c r="T406" s="22">
        <f t="shared" si="321"/>
        <v>0.5675559661893036</v>
      </c>
      <c r="U406" s="22">
        <f t="shared" si="322"/>
        <v>0.57913874100949347</v>
      </c>
      <c r="V406" s="22">
        <f t="shared" si="323"/>
        <v>0.58504831999938622</v>
      </c>
      <c r="W406" s="22">
        <f t="shared" si="324"/>
        <v>0.59758506971365877</v>
      </c>
      <c r="X406" s="22">
        <f t="shared" si="325"/>
        <v>0.60978068338128444</v>
      </c>
      <c r="Y406" s="22">
        <f t="shared" si="326"/>
        <v>0.60978068338128444</v>
      </c>
      <c r="Z406" s="5" t="s">
        <v>54</v>
      </c>
      <c r="AA406" s="32" t="s">
        <v>237</v>
      </c>
      <c r="AB406" s="4" t="s">
        <v>40</v>
      </c>
      <c r="AC406" s="4" t="s">
        <v>40</v>
      </c>
    </row>
    <row r="407" spans="1:39" ht="15.75" hidden="1">
      <c r="A407" t="s">
        <v>350</v>
      </c>
      <c r="B407" s="4" t="str">
        <f t="shared" ca="1" si="314"/>
        <v>Болгария</v>
      </c>
      <c r="C407" s="2" t="s">
        <v>30</v>
      </c>
      <c r="D407" s="3" t="s">
        <v>6</v>
      </c>
      <c r="E407" s="4" t="str">
        <f t="shared" ca="1" si="315"/>
        <v xml:space="preserve">Итого </v>
      </c>
      <c r="F407" s="43">
        <v>3087.8</v>
      </c>
      <c r="G407" s="43">
        <v>2980.1</v>
      </c>
      <c r="H407" s="43">
        <v>2968.1</v>
      </c>
      <c r="I407" s="43">
        <v>2978.7</v>
      </c>
      <c r="J407" s="43">
        <v>3166.5</v>
      </c>
      <c r="K407" s="43">
        <v>3226.3</v>
      </c>
      <c r="L407" s="43">
        <v>3253.5</v>
      </c>
      <c r="M407" s="43">
        <v>3349.2</v>
      </c>
      <c r="N407" s="45">
        <v>3282.2159999999999</v>
      </c>
      <c r="O407" s="45">
        <v>3216.57168</v>
      </c>
      <c r="P407" s="21">
        <f t="shared" ref="P407:Y407" si="327">F407/F$407</f>
        <v>1</v>
      </c>
      <c r="Q407" s="21">
        <f t="shared" si="327"/>
        <v>1</v>
      </c>
      <c r="R407" s="21">
        <f t="shared" si="327"/>
        <v>1</v>
      </c>
      <c r="S407" s="21">
        <f t="shared" si="327"/>
        <v>1</v>
      </c>
      <c r="T407" s="21">
        <f t="shared" si="327"/>
        <v>1</v>
      </c>
      <c r="U407" s="21">
        <f t="shared" si="327"/>
        <v>1</v>
      </c>
      <c r="V407" s="21">
        <f t="shared" si="327"/>
        <v>1</v>
      </c>
      <c r="W407" s="21">
        <f t="shared" si="327"/>
        <v>1</v>
      </c>
      <c r="X407" s="22">
        <f t="shared" si="327"/>
        <v>1</v>
      </c>
      <c r="Y407" s="22">
        <f t="shared" si="327"/>
        <v>1</v>
      </c>
      <c r="Z407" s="35" t="s">
        <v>55</v>
      </c>
      <c r="AA407" s="32" t="s">
        <v>238</v>
      </c>
      <c r="AB407" s="4" t="s">
        <v>7</v>
      </c>
      <c r="AC407" s="4" t="s">
        <v>214</v>
      </c>
      <c r="AD407" s="27">
        <f>F407/F407</f>
        <v>1</v>
      </c>
      <c r="AE407" s="27">
        <f>G407/F407</f>
        <v>0.96512079797914363</v>
      </c>
      <c r="AF407" s="27">
        <f t="shared" ref="AF407" si="328">H407/G407</f>
        <v>0.99597328948692998</v>
      </c>
      <c r="AG407" s="27">
        <f t="shared" ref="AG407" si="329">I407/H407</f>
        <v>1.0035713082443314</v>
      </c>
      <c r="AH407" s="27">
        <f t="shared" ref="AH407" si="330">J407/I407</f>
        <v>1.0630476382314433</v>
      </c>
      <c r="AI407" s="27">
        <f t="shared" ref="AI407" si="331">K407/J407</f>
        <v>1.0188852044844465</v>
      </c>
      <c r="AJ407" s="27">
        <f t="shared" ref="AJ407" si="332">L407/K407</f>
        <v>1.0084307101013545</v>
      </c>
      <c r="AK407" s="27">
        <f t="shared" ref="AK407" si="333">M407/L407</f>
        <v>1.0294144767173812</v>
      </c>
      <c r="AL407" s="27">
        <f t="shared" ref="AL407" si="334">N407/M407</f>
        <v>0.98</v>
      </c>
      <c r="AM407" s="27">
        <f t="shared" ref="AM407" si="335">O407/N407</f>
        <v>0.98</v>
      </c>
    </row>
    <row r="408" spans="1:39" ht="31.5">
      <c r="A408" t="s">
        <v>350</v>
      </c>
      <c r="B408" s="4" t="str">
        <f t="shared" ca="1" si="314"/>
        <v>Болгария</v>
      </c>
      <c r="C408" s="5" t="s">
        <v>30</v>
      </c>
      <c r="D408" s="6" t="s">
        <v>6</v>
      </c>
      <c r="E408" s="4" t="str">
        <f t="shared" ca="1" si="315"/>
        <v xml:space="preserve">A Сельское, лесное и охотничье хоз-во </v>
      </c>
      <c r="F408" s="14">
        <v>795.2</v>
      </c>
      <c r="G408" s="14">
        <v>781.2</v>
      </c>
      <c r="H408" s="14">
        <v>766.4</v>
      </c>
      <c r="I408" s="14">
        <v>768.5</v>
      </c>
      <c r="J408" s="14">
        <v>805.9</v>
      </c>
      <c r="K408" s="14">
        <v>803.1</v>
      </c>
      <c r="L408" s="14">
        <v>799.6</v>
      </c>
      <c r="M408" s="14">
        <v>796</v>
      </c>
      <c r="N408" s="15">
        <v>796</v>
      </c>
      <c r="O408" s="15">
        <v>780.08</v>
      </c>
      <c r="P408" s="21">
        <f t="shared" ref="P408:P422" si="336">F408/F$407</f>
        <v>0.25752963274823498</v>
      </c>
      <c r="Q408" s="21">
        <f t="shared" ref="Q408:Q422" si="337">G408/G$407</f>
        <v>0.26213885440085904</v>
      </c>
      <c r="R408" s="21">
        <f t="shared" ref="R408:R422" si="338">H408/H$407</f>
        <v>0.25821232438260167</v>
      </c>
      <c r="S408" s="21">
        <f t="shared" ref="S408:S422" si="339">I408/I$407</f>
        <v>0.25799845570215196</v>
      </c>
      <c r="T408" s="21">
        <f t="shared" ref="T408:T422" si="340">J408/J$407</f>
        <v>0.25450813200694772</v>
      </c>
      <c r="U408" s="21">
        <f t="shared" ref="U408:U422" si="341">K408/K$407</f>
        <v>0.2489229147940365</v>
      </c>
      <c r="V408" s="21">
        <f t="shared" ref="V408:V422" si="342">L408/L$407</f>
        <v>0.24576609804825572</v>
      </c>
      <c r="W408" s="21">
        <f t="shared" ref="W408:W422" si="343">M408/M$407</f>
        <v>0.23766869700226922</v>
      </c>
      <c r="X408" s="22">
        <f t="shared" ref="X408:X422" si="344">N408/N$407</f>
        <v>0.24251907857374408</v>
      </c>
      <c r="Y408" s="22">
        <f t="shared" ref="Y408:Y422" si="345">O408/O$407</f>
        <v>0.24251907857374408</v>
      </c>
      <c r="Z408" s="36" t="s">
        <v>55</v>
      </c>
      <c r="AA408" s="32" t="s">
        <v>238</v>
      </c>
      <c r="AB408" s="4" t="s">
        <v>8</v>
      </c>
      <c r="AC408" s="4" t="s">
        <v>193</v>
      </c>
    </row>
    <row r="409" spans="1:39" ht="15.75">
      <c r="A409" t="s">
        <v>350</v>
      </c>
      <c r="B409" s="4" t="str">
        <f t="shared" ca="1" si="314"/>
        <v>Болгария</v>
      </c>
      <c r="C409" s="5" t="s">
        <v>30</v>
      </c>
      <c r="D409" s="6" t="s">
        <v>6</v>
      </c>
      <c r="E409" s="4" t="str">
        <f t="shared" ca="1" si="315"/>
        <v>B Рыбное хоз-во</v>
      </c>
      <c r="F409" s="14">
        <v>0.4</v>
      </c>
      <c r="G409" s="14">
        <v>0.4</v>
      </c>
      <c r="H409" s="14">
        <v>0.4</v>
      </c>
      <c r="I409" s="14">
        <v>0.6</v>
      </c>
      <c r="J409" s="14">
        <v>0.7</v>
      </c>
      <c r="K409" s="14">
        <v>0.8</v>
      </c>
      <c r="L409" s="14">
        <v>0.7</v>
      </c>
      <c r="M409" s="14">
        <v>0.7</v>
      </c>
      <c r="N409" s="15">
        <v>0.7</v>
      </c>
      <c r="O409" s="15">
        <v>0.68599999999999994</v>
      </c>
      <c r="P409" s="21">
        <f t="shared" si="336"/>
        <v>1.2954206878683852E-4</v>
      </c>
      <c r="Q409" s="21">
        <f t="shared" si="337"/>
        <v>1.3422368376900105E-4</v>
      </c>
      <c r="R409" s="21">
        <f t="shared" si="338"/>
        <v>1.3476634884269399E-4</v>
      </c>
      <c r="S409" s="21">
        <f t="shared" si="339"/>
        <v>2.0143015409406788E-4</v>
      </c>
      <c r="T409" s="21">
        <f t="shared" si="340"/>
        <v>2.2106426654034422E-4</v>
      </c>
      <c r="U409" s="21">
        <f t="shared" si="341"/>
        <v>2.4796206180454391E-4</v>
      </c>
      <c r="V409" s="21">
        <f t="shared" si="342"/>
        <v>2.1515291224834791E-4</v>
      </c>
      <c r="W409" s="21">
        <f t="shared" si="343"/>
        <v>2.0900513555475935E-4</v>
      </c>
      <c r="X409" s="22">
        <f t="shared" si="344"/>
        <v>2.1327054648444829E-4</v>
      </c>
      <c r="Y409" s="22">
        <f t="shared" si="345"/>
        <v>2.1327054648444829E-4</v>
      </c>
      <c r="Z409" s="36" t="s">
        <v>55</v>
      </c>
      <c r="AA409" s="32" t="s">
        <v>238</v>
      </c>
      <c r="AB409" s="4" t="s">
        <v>9</v>
      </c>
      <c r="AC409" s="4" t="s">
        <v>195</v>
      </c>
    </row>
    <row r="410" spans="1:39" ht="15.75">
      <c r="A410" t="s">
        <v>350</v>
      </c>
      <c r="B410" s="4" t="str">
        <f t="shared" ca="1" si="314"/>
        <v>Болгария</v>
      </c>
      <c r="C410" s="5" t="s">
        <v>30</v>
      </c>
      <c r="D410" s="6" t="s">
        <v>6</v>
      </c>
      <c r="E410" s="4" t="str">
        <f t="shared" ca="1" si="315"/>
        <v xml:space="preserve">C Добыча полезных ископаемых </v>
      </c>
      <c r="F410" s="14">
        <v>48.6</v>
      </c>
      <c r="G410" s="14">
        <v>40.700000000000003</v>
      </c>
      <c r="H410" s="14">
        <v>37.299999999999997</v>
      </c>
      <c r="I410" s="14">
        <v>34.299999999999997</v>
      </c>
      <c r="J410" s="14">
        <v>33.4</v>
      </c>
      <c r="K410" s="14">
        <v>31.1</v>
      </c>
      <c r="L410" s="14">
        <v>29.7</v>
      </c>
      <c r="M410" s="14">
        <v>28.1</v>
      </c>
      <c r="N410" s="15">
        <v>28.1</v>
      </c>
      <c r="O410" s="15">
        <v>27.538</v>
      </c>
      <c r="P410" s="21">
        <f t="shared" si="336"/>
        <v>1.573936135760088E-2</v>
      </c>
      <c r="Q410" s="21">
        <f t="shared" si="337"/>
        <v>1.3657259823495858E-2</v>
      </c>
      <c r="R410" s="21">
        <f t="shared" si="338"/>
        <v>1.2566962029581213E-2</v>
      </c>
      <c r="S410" s="21">
        <f t="shared" si="339"/>
        <v>1.1515090475710881E-2</v>
      </c>
      <c r="T410" s="21">
        <f t="shared" si="340"/>
        <v>1.0547923574924995E-2</v>
      </c>
      <c r="U410" s="21">
        <f t="shared" si="341"/>
        <v>9.6395251526516443E-3</v>
      </c>
      <c r="V410" s="21">
        <f t="shared" si="342"/>
        <v>9.1286307053941914E-3</v>
      </c>
      <c r="W410" s="21">
        <f t="shared" si="343"/>
        <v>8.3900632986981978E-3</v>
      </c>
      <c r="X410" s="22">
        <f t="shared" si="344"/>
        <v>8.5612890803042838E-3</v>
      </c>
      <c r="Y410" s="22">
        <f t="shared" si="345"/>
        <v>8.561289080304282E-3</v>
      </c>
      <c r="Z410" s="36" t="s">
        <v>55</v>
      </c>
      <c r="AA410" s="32" t="s">
        <v>238</v>
      </c>
      <c r="AB410" s="4" t="s">
        <v>10</v>
      </c>
      <c r="AC410" s="4" t="s">
        <v>197</v>
      </c>
    </row>
    <row r="411" spans="1:39" ht="15.75">
      <c r="A411" t="s">
        <v>350</v>
      </c>
      <c r="B411" s="4" t="str">
        <f t="shared" ca="1" si="314"/>
        <v>Болгария</v>
      </c>
      <c r="C411" s="5" t="s">
        <v>30</v>
      </c>
      <c r="D411" s="6" t="s">
        <v>6</v>
      </c>
      <c r="E411" s="4" t="str">
        <f t="shared" ca="1" si="315"/>
        <v xml:space="preserve">D Промышленность </v>
      </c>
      <c r="F411" s="14">
        <v>651.9</v>
      </c>
      <c r="G411" s="14">
        <v>615.70000000000005</v>
      </c>
      <c r="H411" s="14">
        <v>609.5</v>
      </c>
      <c r="I411" s="14">
        <v>614.4</v>
      </c>
      <c r="J411" s="14">
        <v>636.20000000000005</v>
      </c>
      <c r="K411" s="14">
        <v>645.5</v>
      </c>
      <c r="L411" s="14">
        <v>642.70000000000005</v>
      </c>
      <c r="M411" s="14">
        <v>671</v>
      </c>
      <c r="N411" s="15">
        <v>671</v>
      </c>
      <c r="O411" s="15">
        <v>657.58</v>
      </c>
      <c r="P411" s="21">
        <f t="shared" si="336"/>
        <v>0.21112118660535006</v>
      </c>
      <c r="Q411" s="21">
        <f t="shared" si="337"/>
        <v>0.20660380524143487</v>
      </c>
      <c r="R411" s="21">
        <f t="shared" si="338"/>
        <v>0.20535022404905495</v>
      </c>
      <c r="S411" s="21">
        <f t="shared" si="339"/>
        <v>0.20626447779232551</v>
      </c>
      <c r="T411" s="21">
        <f t="shared" si="340"/>
        <v>0.20091583767566715</v>
      </c>
      <c r="U411" s="21">
        <f t="shared" si="341"/>
        <v>0.20007438861854135</v>
      </c>
      <c r="V411" s="21">
        <f t="shared" si="342"/>
        <v>0.1975411095743046</v>
      </c>
      <c r="W411" s="21">
        <f t="shared" si="343"/>
        <v>0.20034635136749077</v>
      </c>
      <c r="X411" s="22">
        <f t="shared" si="344"/>
        <v>0.20443505241580689</v>
      </c>
      <c r="Y411" s="22">
        <f t="shared" si="345"/>
        <v>0.20443505241580689</v>
      </c>
      <c r="Z411" s="36" t="s">
        <v>55</v>
      </c>
      <c r="AA411" s="32" t="s">
        <v>238</v>
      </c>
      <c r="AB411" s="4" t="s">
        <v>11</v>
      </c>
      <c r="AC411" s="4" t="s">
        <v>198</v>
      </c>
    </row>
    <row r="412" spans="1:39" ht="31.5" hidden="1">
      <c r="A412" t="s">
        <v>350</v>
      </c>
      <c r="B412" s="4" t="str">
        <f t="shared" ca="1" si="314"/>
        <v>Болгария</v>
      </c>
      <c r="C412" s="7" t="s">
        <v>30</v>
      </c>
      <c r="D412" s="3" t="s">
        <v>6</v>
      </c>
      <c r="E412" s="4" t="str">
        <f t="shared" ca="1" si="315"/>
        <v xml:space="preserve">E Электро-, газо- и водоснабжение </v>
      </c>
      <c r="F412" s="14">
        <v>58.5</v>
      </c>
      <c r="G412" s="14">
        <v>59.7</v>
      </c>
      <c r="H412" s="14">
        <v>59.6</v>
      </c>
      <c r="I412" s="14">
        <v>59.5</v>
      </c>
      <c r="J412" s="14">
        <v>59.2</v>
      </c>
      <c r="K412" s="14">
        <v>59</v>
      </c>
      <c r="L412" s="14">
        <v>57.6</v>
      </c>
      <c r="M412" s="14">
        <v>55.5</v>
      </c>
      <c r="N412" s="15">
        <v>55.5</v>
      </c>
      <c r="O412" s="15">
        <v>54.39</v>
      </c>
      <c r="P412" s="21">
        <f t="shared" si="336"/>
        <v>1.8945527560075132E-2</v>
      </c>
      <c r="Q412" s="21">
        <f t="shared" si="337"/>
        <v>2.0032884802523406E-2</v>
      </c>
      <c r="R412" s="21">
        <f t="shared" si="338"/>
        <v>2.0080185977561404E-2</v>
      </c>
      <c r="S412" s="21">
        <f t="shared" si="339"/>
        <v>1.9975156947661731E-2</v>
      </c>
      <c r="T412" s="21">
        <f t="shared" si="340"/>
        <v>1.8695720827411971E-2</v>
      </c>
      <c r="U412" s="21">
        <f t="shared" si="341"/>
        <v>1.8287202058085112E-2</v>
      </c>
      <c r="V412" s="21">
        <f t="shared" si="342"/>
        <v>1.7704011065006915E-2</v>
      </c>
      <c r="W412" s="21">
        <f t="shared" si="343"/>
        <v>1.6571121461841636E-2</v>
      </c>
      <c r="X412" s="22">
        <f t="shared" si="344"/>
        <v>1.6909307614124118E-2</v>
      </c>
      <c r="Y412" s="22">
        <f t="shared" si="345"/>
        <v>1.6909307614124115E-2</v>
      </c>
      <c r="Z412" s="38" t="s">
        <v>55</v>
      </c>
      <c r="AA412" s="32" t="s">
        <v>238</v>
      </c>
      <c r="AB412" s="4" t="s">
        <v>12</v>
      </c>
      <c r="AC412" s="4" t="s">
        <v>201</v>
      </c>
    </row>
    <row r="413" spans="1:39" ht="15.75">
      <c r="A413" t="s">
        <v>350</v>
      </c>
      <c r="B413" s="4" t="str">
        <f t="shared" ca="1" si="314"/>
        <v>Болгария</v>
      </c>
      <c r="C413" s="5" t="s">
        <v>30</v>
      </c>
      <c r="D413" s="6" t="s">
        <v>6</v>
      </c>
      <c r="E413" s="4" t="str">
        <f t="shared" ca="1" si="315"/>
        <v xml:space="preserve">F Строительство </v>
      </c>
      <c r="F413" s="14">
        <v>132.1</v>
      </c>
      <c r="G413" s="14">
        <v>127.6</v>
      </c>
      <c r="H413" s="14">
        <v>125.4</v>
      </c>
      <c r="I413" s="14">
        <v>121</v>
      </c>
      <c r="J413" s="14">
        <v>133.9</v>
      </c>
      <c r="K413" s="14">
        <v>136</v>
      </c>
      <c r="L413" s="14">
        <v>159.80000000000001</v>
      </c>
      <c r="M413" s="14">
        <v>182.6</v>
      </c>
      <c r="N413" s="15">
        <v>182.6</v>
      </c>
      <c r="O413" s="15">
        <v>178.94799999999998</v>
      </c>
      <c r="P413" s="21">
        <f t="shared" si="336"/>
        <v>4.2781268216853421E-2</v>
      </c>
      <c r="Q413" s="21">
        <f t="shared" si="337"/>
        <v>4.2817355122311329E-2</v>
      </c>
      <c r="R413" s="21">
        <f t="shared" si="338"/>
        <v>4.2249250362184569E-2</v>
      </c>
      <c r="S413" s="21">
        <f t="shared" si="339"/>
        <v>4.062174774230369E-2</v>
      </c>
      <c r="T413" s="21">
        <f t="shared" si="340"/>
        <v>4.2286436128217274E-2</v>
      </c>
      <c r="U413" s="21">
        <f t="shared" si="341"/>
        <v>4.2153550506772462E-2</v>
      </c>
      <c r="V413" s="21">
        <f t="shared" si="342"/>
        <v>4.9116336253265717E-2</v>
      </c>
      <c r="W413" s="21">
        <f t="shared" si="343"/>
        <v>5.4520482503284368E-2</v>
      </c>
      <c r="X413" s="22">
        <f t="shared" si="344"/>
        <v>5.5633145411514658E-2</v>
      </c>
      <c r="Y413" s="22">
        <f t="shared" si="345"/>
        <v>5.5633145411514651E-2</v>
      </c>
      <c r="Z413" s="36" t="s">
        <v>55</v>
      </c>
      <c r="AA413" s="32" t="s">
        <v>238</v>
      </c>
      <c r="AB413" s="4" t="s">
        <v>13</v>
      </c>
      <c r="AC413" s="4" t="s">
        <v>200</v>
      </c>
    </row>
    <row r="414" spans="1:39" ht="47.25" hidden="1">
      <c r="A414" t="s">
        <v>350</v>
      </c>
      <c r="B414" s="4" t="str">
        <f t="shared" ca="1" si="314"/>
        <v>Болгария</v>
      </c>
      <c r="C414" s="8" t="s">
        <v>30</v>
      </c>
      <c r="D414" s="3" t="s">
        <v>6</v>
      </c>
      <c r="E414" s="4" t="str">
        <f t="shared" ca="1" si="315"/>
        <v xml:space="preserve">G Оптовая и розничная торгоалв, ремонт автомашин, мотоциклов и личного имущества домохозяйств </v>
      </c>
      <c r="F414" s="14">
        <v>354.6</v>
      </c>
      <c r="G414" s="14">
        <v>352.4</v>
      </c>
      <c r="H414" s="14">
        <v>360</v>
      </c>
      <c r="I414" s="14">
        <v>373</v>
      </c>
      <c r="J414" s="14">
        <v>412.8</v>
      </c>
      <c r="K414" s="14">
        <v>430.4</v>
      </c>
      <c r="L414" s="14">
        <v>436.8</v>
      </c>
      <c r="M414" s="14">
        <v>473.8</v>
      </c>
      <c r="N414" s="15">
        <v>473.8</v>
      </c>
      <c r="O414" s="15">
        <v>464.32400000000001</v>
      </c>
      <c r="P414" s="21">
        <f t="shared" si="336"/>
        <v>0.11483904397953236</v>
      </c>
      <c r="Q414" s="21">
        <f t="shared" si="337"/>
        <v>0.11825106540048991</v>
      </c>
      <c r="R414" s="21">
        <f t="shared" si="338"/>
        <v>0.12128971395842458</v>
      </c>
      <c r="S414" s="21">
        <f t="shared" si="339"/>
        <v>0.1252224124618122</v>
      </c>
      <c r="T414" s="21">
        <f t="shared" si="340"/>
        <v>0.13036475603979158</v>
      </c>
      <c r="U414" s="21">
        <f t="shared" si="341"/>
        <v>0.13340358925084461</v>
      </c>
      <c r="V414" s="21">
        <f t="shared" si="342"/>
        <v>0.13425541724296911</v>
      </c>
      <c r="W414" s="21">
        <f t="shared" si="343"/>
        <v>0.14146661889406426</v>
      </c>
      <c r="X414" s="22">
        <f t="shared" si="344"/>
        <v>0.14435369274904516</v>
      </c>
      <c r="Y414" s="22">
        <f t="shared" si="345"/>
        <v>0.14435369274904516</v>
      </c>
      <c r="Z414" s="39" t="s">
        <v>55</v>
      </c>
      <c r="AA414" s="32" t="s">
        <v>238</v>
      </c>
      <c r="AB414" s="4" t="s">
        <v>14</v>
      </c>
      <c r="AC414" s="4" t="s">
        <v>203</v>
      </c>
    </row>
    <row r="415" spans="1:39" ht="15.75" hidden="1">
      <c r="A415" t="s">
        <v>350</v>
      </c>
      <c r="B415" s="4" t="str">
        <f t="shared" ca="1" si="314"/>
        <v>Болгария</v>
      </c>
      <c r="C415" s="5" t="s">
        <v>30</v>
      </c>
      <c r="D415" s="3" t="s">
        <v>6</v>
      </c>
      <c r="E415" s="4" t="str">
        <f t="shared" ca="1" si="315"/>
        <v xml:space="preserve">H Отели и рестораны </v>
      </c>
      <c r="F415" s="14">
        <v>79.900000000000006</v>
      </c>
      <c r="G415" s="14">
        <v>85.1</v>
      </c>
      <c r="H415" s="14">
        <v>86</v>
      </c>
      <c r="I415" s="14">
        <v>84.8</v>
      </c>
      <c r="J415" s="14">
        <v>98.6</v>
      </c>
      <c r="K415" s="14">
        <v>101.7</v>
      </c>
      <c r="L415" s="14">
        <v>104.3</v>
      </c>
      <c r="M415" s="14">
        <v>110.6</v>
      </c>
      <c r="N415" s="15">
        <v>110.6</v>
      </c>
      <c r="O415" s="15">
        <v>108.38799999999999</v>
      </c>
      <c r="P415" s="21">
        <f t="shared" si="336"/>
        <v>2.5876028240170997E-2</v>
      </c>
      <c r="Q415" s="21">
        <f t="shared" si="337"/>
        <v>2.8556088721854972E-2</v>
      </c>
      <c r="R415" s="21">
        <f t="shared" si="338"/>
        <v>2.8974765001179206E-2</v>
      </c>
      <c r="S415" s="21">
        <f t="shared" si="339"/>
        <v>2.8468795111961594E-2</v>
      </c>
      <c r="T415" s="21">
        <f t="shared" si="340"/>
        <v>3.1138480972682771E-2</v>
      </c>
      <c r="U415" s="21">
        <f t="shared" si="341"/>
        <v>3.1522177106902645E-2</v>
      </c>
      <c r="V415" s="21">
        <f t="shared" si="342"/>
        <v>3.2057783925003844E-2</v>
      </c>
      <c r="W415" s="21">
        <f t="shared" si="343"/>
        <v>3.3022811417651975E-2</v>
      </c>
      <c r="X415" s="22">
        <f t="shared" si="344"/>
        <v>3.3696746344542831E-2</v>
      </c>
      <c r="Y415" s="22">
        <f t="shared" si="345"/>
        <v>3.3696746344542831E-2</v>
      </c>
      <c r="Z415" s="36" t="s">
        <v>55</v>
      </c>
      <c r="AA415" s="32" t="s">
        <v>238</v>
      </c>
      <c r="AB415" s="4" t="s">
        <v>15</v>
      </c>
      <c r="AC415" s="4" t="s">
        <v>202</v>
      </c>
    </row>
    <row r="416" spans="1:39" ht="31.5" hidden="1">
      <c r="A416" t="s">
        <v>350</v>
      </c>
      <c r="B416" s="4" t="str">
        <f t="shared" ca="1" si="314"/>
        <v>Болгария</v>
      </c>
      <c r="C416" s="5" t="s">
        <v>30</v>
      </c>
      <c r="D416" s="3" t="s">
        <v>6</v>
      </c>
      <c r="E416" s="4" t="str">
        <f t="shared" ca="1" si="315"/>
        <v xml:space="preserve">I Транспорт, складское хозяйство и связь </v>
      </c>
      <c r="F416" s="14">
        <v>233.1</v>
      </c>
      <c r="G416" s="14">
        <v>219.5</v>
      </c>
      <c r="H416" s="14">
        <v>223.6</v>
      </c>
      <c r="I416" s="14">
        <v>217.4</v>
      </c>
      <c r="J416" s="14">
        <v>213.1</v>
      </c>
      <c r="K416" s="14">
        <v>213</v>
      </c>
      <c r="L416" s="14">
        <v>211.2</v>
      </c>
      <c r="M416" s="14">
        <v>217.1</v>
      </c>
      <c r="N416" s="15">
        <v>217.1</v>
      </c>
      <c r="O416" s="15">
        <v>212.75799999999998</v>
      </c>
      <c r="P416" s="21">
        <f t="shared" si="336"/>
        <v>7.549064058553015E-2</v>
      </c>
      <c r="Q416" s="21">
        <f t="shared" si="337"/>
        <v>7.365524646823933E-2</v>
      </c>
      <c r="R416" s="21">
        <f t="shared" si="338"/>
        <v>7.5334389003065938E-2</v>
      </c>
      <c r="S416" s="21">
        <f t="shared" si="339"/>
        <v>7.2984859166750599E-2</v>
      </c>
      <c r="T416" s="21">
        <f t="shared" si="340"/>
        <v>6.729827885678194E-2</v>
      </c>
      <c r="U416" s="21">
        <f t="shared" si="341"/>
        <v>6.6019898955459816E-2</v>
      </c>
      <c r="V416" s="21">
        <f t="shared" si="342"/>
        <v>6.4914707238358682E-2</v>
      </c>
      <c r="W416" s="21">
        <f t="shared" si="343"/>
        <v>6.4821449898483222E-2</v>
      </c>
      <c r="X416" s="22">
        <f t="shared" si="344"/>
        <v>6.6144336631105333E-2</v>
      </c>
      <c r="Y416" s="22">
        <f t="shared" si="345"/>
        <v>6.6144336631105319E-2</v>
      </c>
      <c r="Z416" s="36" t="s">
        <v>55</v>
      </c>
      <c r="AA416" s="32" t="s">
        <v>238</v>
      </c>
      <c r="AB416" s="4" t="s">
        <v>16</v>
      </c>
      <c r="AC416" s="4" t="s">
        <v>204</v>
      </c>
    </row>
    <row r="417" spans="1:29" ht="15.75" hidden="1">
      <c r="A417" t="s">
        <v>350</v>
      </c>
      <c r="B417" s="4" t="str">
        <f t="shared" ca="1" si="314"/>
        <v>Болгария</v>
      </c>
      <c r="C417" s="5" t="s">
        <v>30</v>
      </c>
      <c r="D417" s="3" t="s">
        <v>6</v>
      </c>
      <c r="E417" s="4" t="str">
        <f t="shared" ca="1" si="315"/>
        <v>J Финансовое посредничество</v>
      </c>
      <c r="F417" s="14">
        <v>34.5</v>
      </c>
      <c r="G417" s="14">
        <v>32.799999999999997</v>
      </c>
      <c r="H417" s="14">
        <v>35.9</v>
      </c>
      <c r="I417" s="14">
        <v>33.4</v>
      </c>
      <c r="J417" s="14">
        <v>35.200000000000003</v>
      </c>
      <c r="K417" s="14">
        <v>36.1</v>
      </c>
      <c r="L417" s="14">
        <v>42.6</v>
      </c>
      <c r="M417" s="14">
        <v>43.2</v>
      </c>
      <c r="N417" s="15">
        <v>43.2</v>
      </c>
      <c r="O417" s="15">
        <v>42.335999999999999</v>
      </c>
      <c r="P417" s="21">
        <f t="shared" si="336"/>
        <v>1.1173003432864823E-2</v>
      </c>
      <c r="Q417" s="21">
        <f t="shared" si="337"/>
        <v>1.1006342069058084E-2</v>
      </c>
      <c r="R417" s="21">
        <f t="shared" si="338"/>
        <v>1.2095279808631785E-2</v>
      </c>
      <c r="S417" s="21">
        <f t="shared" si="339"/>
        <v>1.121294524456978E-2</v>
      </c>
      <c r="T417" s="21">
        <f t="shared" si="340"/>
        <v>1.111637454602874E-2</v>
      </c>
      <c r="U417" s="21">
        <f t="shared" si="341"/>
        <v>1.1189288038930044E-2</v>
      </c>
      <c r="V417" s="21">
        <f t="shared" si="342"/>
        <v>1.3093591516828032E-2</v>
      </c>
      <c r="W417" s="21">
        <f t="shared" si="343"/>
        <v>1.2898602651379435E-2</v>
      </c>
      <c r="X417" s="22">
        <f t="shared" si="344"/>
        <v>1.3161839440183096E-2</v>
      </c>
      <c r="Y417" s="22">
        <f t="shared" si="345"/>
        <v>1.3161839440183095E-2</v>
      </c>
      <c r="Z417" s="36" t="s">
        <v>55</v>
      </c>
      <c r="AA417" s="32" t="s">
        <v>238</v>
      </c>
      <c r="AB417" s="4" t="s">
        <v>17</v>
      </c>
      <c r="AC417" s="4" t="s">
        <v>205</v>
      </c>
    </row>
    <row r="418" spans="1:29" ht="31.5" hidden="1">
      <c r="A418" t="s">
        <v>350</v>
      </c>
      <c r="B418" s="4" t="str">
        <f t="shared" ca="1" si="314"/>
        <v>Болгария</v>
      </c>
      <c r="C418" s="5" t="s">
        <v>30</v>
      </c>
      <c r="D418" s="3" t="s">
        <v>6</v>
      </c>
      <c r="E418" s="4" t="str">
        <f t="shared" ca="1" si="315"/>
        <v>K Недвижимость, аренда и деловая активность</v>
      </c>
      <c r="F418" s="14">
        <v>114.1</v>
      </c>
      <c r="G418" s="14">
        <v>121</v>
      </c>
      <c r="H418" s="14">
        <v>132.80000000000001</v>
      </c>
      <c r="I418" s="14">
        <v>134.5</v>
      </c>
      <c r="J418" s="14">
        <v>150.80000000000001</v>
      </c>
      <c r="K418" s="14">
        <v>164.5</v>
      </c>
      <c r="L418" s="14">
        <v>172.7</v>
      </c>
      <c r="M418" s="14">
        <v>174.7</v>
      </c>
      <c r="N418" s="15">
        <v>174.7</v>
      </c>
      <c r="O418" s="15">
        <v>171.20599999999999</v>
      </c>
      <c r="P418" s="21">
        <f t="shared" si="336"/>
        <v>3.6951875121445689E-2</v>
      </c>
      <c r="Q418" s="21">
        <f t="shared" si="337"/>
        <v>4.0602664340122815E-2</v>
      </c>
      <c r="R418" s="21">
        <f t="shared" si="338"/>
        <v>4.4742427815774408E-2</v>
      </c>
      <c r="S418" s="21">
        <f t="shared" si="339"/>
        <v>4.5153926209420221E-2</v>
      </c>
      <c r="T418" s="21">
        <f t="shared" si="340"/>
        <v>4.7623559134691303E-2</v>
      </c>
      <c r="U418" s="21">
        <f t="shared" si="341"/>
        <v>5.098719895855934E-2</v>
      </c>
      <c r="V418" s="21">
        <f t="shared" si="342"/>
        <v>5.3081297064699551E-2</v>
      </c>
      <c r="W418" s="21">
        <f t="shared" si="343"/>
        <v>5.2161710259166369E-2</v>
      </c>
      <c r="X418" s="22">
        <f t="shared" si="344"/>
        <v>5.3226234958333028E-2</v>
      </c>
      <c r="Y418" s="22">
        <f t="shared" si="345"/>
        <v>5.3226234958333028E-2</v>
      </c>
      <c r="Z418" s="36" t="s">
        <v>55</v>
      </c>
      <c r="AA418" s="32" t="s">
        <v>238</v>
      </c>
      <c r="AB418" s="4" t="s">
        <v>18</v>
      </c>
      <c r="AC418" s="4" t="s">
        <v>206</v>
      </c>
    </row>
    <row r="419" spans="1:29" ht="47.25" hidden="1">
      <c r="A419" t="s">
        <v>350</v>
      </c>
      <c r="B419" s="4" t="str">
        <f t="shared" ca="1" si="314"/>
        <v>Болгария</v>
      </c>
      <c r="C419" s="5" t="s">
        <v>30</v>
      </c>
      <c r="D419" s="3" t="s">
        <v>6</v>
      </c>
      <c r="E419" s="4" t="str">
        <f t="shared" ca="1" si="315"/>
        <v>L Государственное управление и оборона; обязательное соц.страхование</v>
      </c>
      <c r="F419" s="14">
        <v>90</v>
      </c>
      <c r="G419" s="14">
        <v>91.7</v>
      </c>
      <c r="H419" s="14">
        <v>98.1</v>
      </c>
      <c r="I419" s="14">
        <v>98.8</v>
      </c>
      <c r="J419" s="14">
        <v>113.6</v>
      </c>
      <c r="K419" s="14">
        <v>120.2</v>
      </c>
      <c r="L419" s="14">
        <v>132.4</v>
      </c>
      <c r="M419" s="14">
        <v>135.4</v>
      </c>
      <c r="N419" s="15">
        <v>135.4</v>
      </c>
      <c r="O419" s="15">
        <v>132.69200000000001</v>
      </c>
      <c r="P419" s="21">
        <f t="shared" si="336"/>
        <v>2.9146965477038666E-2</v>
      </c>
      <c r="Q419" s="21">
        <f t="shared" si="337"/>
        <v>3.0770779504043489E-2</v>
      </c>
      <c r="R419" s="21">
        <f t="shared" si="338"/>
        <v>3.3051447053670698E-2</v>
      </c>
      <c r="S419" s="21">
        <f t="shared" si="339"/>
        <v>3.316883204082318E-2</v>
      </c>
      <c r="T419" s="21">
        <f t="shared" si="340"/>
        <v>3.5875572398547287E-2</v>
      </c>
      <c r="U419" s="21">
        <f t="shared" si="341"/>
        <v>3.7256299786132721E-2</v>
      </c>
      <c r="V419" s="21">
        <f t="shared" si="342"/>
        <v>4.0694636545258955E-2</v>
      </c>
      <c r="W419" s="21">
        <f t="shared" si="343"/>
        <v>4.0427564791592027E-2</v>
      </c>
      <c r="X419" s="22">
        <f t="shared" si="344"/>
        <v>4.1252617134277574E-2</v>
      </c>
      <c r="Y419" s="22">
        <f t="shared" si="345"/>
        <v>4.1252617134277574E-2</v>
      </c>
      <c r="Z419" s="36" t="s">
        <v>55</v>
      </c>
      <c r="AA419" s="32" t="s">
        <v>238</v>
      </c>
      <c r="AB419" s="4" t="s">
        <v>19</v>
      </c>
      <c r="AC419" s="4" t="s">
        <v>215</v>
      </c>
    </row>
    <row r="420" spans="1:29" ht="15.75" hidden="1">
      <c r="A420" t="s">
        <v>350</v>
      </c>
      <c r="B420" s="4" t="str">
        <f t="shared" ca="1" si="314"/>
        <v>Болгария</v>
      </c>
      <c r="C420" s="5" t="s">
        <v>30</v>
      </c>
      <c r="D420" s="3" t="s">
        <v>6</v>
      </c>
      <c r="E420" s="4" t="str">
        <f t="shared" ca="1" si="315"/>
        <v>M Образование</v>
      </c>
      <c r="F420" s="14">
        <v>230.9</v>
      </c>
      <c r="G420" s="14">
        <v>218.3</v>
      </c>
      <c r="H420" s="14">
        <v>204.9</v>
      </c>
      <c r="I420" s="14">
        <v>200.4</v>
      </c>
      <c r="J420" s="14">
        <v>196.8</v>
      </c>
      <c r="K420" s="14">
        <v>197.1</v>
      </c>
      <c r="L420" s="14">
        <v>197.1</v>
      </c>
      <c r="M420" s="14">
        <v>193.8</v>
      </c>
      <c r="N420" s="15">
        <v>193.8</v>
      </c>
      <c r="O420" s="15">
        <v>189.92400000000001</v>
      </c>
      <c r="P420" s="21">
        <f t="shared" si="336"/>
        <v>7.477815920720253E-2</v>
      </c>
      <c r="Q420" s="21">
        <f t="shared" si="337"/>
        <v>7.3252575416932322E-2</v>
      </c>
      <c r="R420" s="21">
        <f t="shared" si="338"/>
        <v>6.9034062194669996E-2</v>
      </c>
      <c r="S420" s="21">
        <f t="shared" si="339"/>
        <v>6.7277671467418684E-2</v>
      </c>
      <c r="T420" s="21">
        <f t="shared" si="340"/>
        <v>6.2150639507342495E-2</v>
      </c>
      <c r="U420" s="21">
        <f t="shared" si="341"/>
        <v>6.1091652977094499E-2</v>
      </c>
      <c r="V420" s="21">
        <f t="shared" si="342"/>
        <v>6.0580912863070539E-2</v>
      </c>
      <c r="W420" s="21">
        <f t="shared" si="343"/>
        <v>5.7864564672160522E-2</v>
      </c>
      <c r="X420" s="22">
        <f t="shared" si="344"/>
        <v>5.9045474155265835E-2</v>
      </c>
      <c r="Y420" s="22">
        <f t="shared" si="345"/>
        <v>5.9045474155265835E-2</v>
      </c>
      <c r="Z420" s="36" t="s">
        <v>55</v>
      </c>
      <c r="AA420" s="32" t="s">
        <v>238</v>
      </c>
      <c r="AB420" s="4" t="s">
        <v>20</v>
      </c>
      <c r="AC420" s="4" t="s">
        <v>207</v>
      </c>
    </row>
    <row r="421" spans="1:29" ht="31.5" hidden="1">
      <c r="A421" t="s">
        <v>350</v>
      </c>
      <c r="B421" s="4" t="str">
        <f t="shared" ca="1" si="314"/>
        <v>Болгария</v>
      </c>
      <c r="C421" s="5" t="s">
        <v>30</v>
      </c>
      <c r="D421" s="3" t="s">
        <v>6</v>
      </c>
      <c r="E421" s="4" t="str">
        <f t="shared" ca="1" si="315"/>
        <v>N Здравоохранение и социальная работа</v>
      </c>
      <c r="F421" s="14">
        <v>164.1</v>
      </c>
      <c r="G421" s="14">
        <v>148.30000000000001</v>
      </c>
      <c r="H421" s="14">
        <v>144.80000000000001</v>
      </c>
      <c r="I421" s="14">
        <v>148.69999999999999</v>
      </c>
      <c r="J421" s="14">
        <v>151.80000000000001</v>
      </c>
      <c r="K421" s="14">
        <v>153.19999999999999</v>
      </c>
      <c r="L421" s="14">
        <v>141.6</v>
      </c>
      <c r="M421" s="14">
        <v>147.69999999999999</v>
      </c>
      <c r="N421" s="15">
        <v>147.69999999999999</v>
      </c>
      <c r="O421" s="15">
        <v>144.74599999999998</v>
      </c>
      <c r="P421" s="21">
        <f t="shared" si="336"/>
        <v>5.3144633719800501E-2</v>
      </c>
      <c r="Q421" s="21">
        <f t="shared" si="337"/>
        <v>4.976343075735714E-2</v>
      </c>
      <c r="R421" s="21">
        <f t="shared" si="338"/>
        <v>4.8785418281055225E-2</v>
      </c>
      <c r="S421" s="21">
        <f t="shared" si="339"/>
        <v>4.9921106522979826E-2</v>
      </c>
      <c r="T421" s="21">
        <f t="shared" si="340"/>
        <v>4.793936522974894E-2</v>
      </c>
      <c r="U421" s="21">
        <f t="shared" si="341"/>
        <v>4.7484734835570148E-2</v>
      </c>
      <c r="V421" s="21">
        <f t="shared" si="342"/>
        <v>4.3522360534808666E-2</v>
      </c>
      <c r="W421" s="21">
        <f t="shared" si="343"/>
        <v>4.4100083602054224E-2</v>
      </c>
      <c r="X421" s="22">
        <f t="shared" si="344"/>
        <v>4.5000085308218592E-2</v>
      </c>
      <c r="Y421" s="22">
        <f t="shared" si="345"/>
        <v>4.5000085308218585E-2</v>
      </c>
      <c r="Z421" s="36" t="s">
        <v>55</v>
      </c>
      <c r="AA421" s="32" t="s">
        <v>238</v>
      </c>
      <c r="AB421" s="4" t="s">
        <v>21</v>
      </c>
      <c r="AC421" s="4" t="s">
        <v>209</v>
      </c>
    </row>
    <row r="422" spans="1:29" ht="31.5" hidden="1">
      <c r="A422" t="s">
        <v>350</v>
      </c>
      <c r="B422" s="4" t="str">
        <f t="shared" ca="1" si="314"/>
        <v>Болгария</v>
      </c>
      <c r="C422" s="5" t="s">
        <v>30</v>
      </c>
      <c r="D422" s="3" t="s">
        <v>6</v>
      </c>
      <c r="E422" s="4" t="str">
        <f t="shared" ca="1" si="315"/>
        <v>O Другие коммунальные, социальные и личные виды услуг</v>
      </c>
      <c r="F422" s="14">
        <v>99.8</v>
      </c>
      <c r="G422" s="14">
        <v>85.9</v>
      </c>
      <c r="H422" s="14">
        <v>83.4</v>
      </c>
      <c r="I422" s="14">
        <v>89.4</v>
      </c>
      <c r="J422" s="14">
        <v>124.5</v>
      </c>
      <c r="K422" s="14">
        <v>134.6</v>
      </c>
      <c r="L422" s="14">
        <v>124.8</v>
      </c>
      <c r="M422" s="14">
        <v>119.2</v>
      </c>
      <c r="N422" s="15">
        <v>119.2</v>
      </c>
      <c r="O422" s="15">
        <v>116.816</v>
      </c>
      <c r="P422" s="21">
        <f t="shared" si="336"/>
        <v>3.2320746162316207E-2</v>
      </c>
      <c r="Q422" s="21">
        <f t="shared" si="337"/>
        <v>2.8824536089392977E-2</v>
      </c>
      <c r="R422" s="21">
        <f t="shared" si="338"/>
        <v>2.8098783733701699E-2</v>
      </c>
      <c r="S422" s="21">
        <f t="shared" si="339"/>
        <v>3.0013092960016117E-2</v>
      </c>
      <c r="T422" s="21">
        <f t="shared" si="340"/>
        <v>3.9317858834675506E-2</v>
      </c>
      <c r="U422" s="21">
        <f t="shared" si="341"/>
        <v>4.171961689861451E-2</v>
      </c>
      <c r="V422" s="21">
        <f t="shared" si="342"/>
        <v>3.835869064084832E-2</v>
      </c>
      <c r="W422" s="21">
        <f t="shared" si="343"/>
        <v>3.559058879732474E-2</v>
      </c>
      <c r="X422" s="22">
        <f t="shared" si="344"/>
        <v>3.6316927344208917E-2</v>
      </c>
      <c r="Y422" s="22">
        <f t="shared" si="345"/>
        <v>3.631692734420891E-2</v>
      </c>
      <c r="Z422" s="36" t="s">
        <v>55</v>
      </c>
      <c r="AA422" s="32" t="s">
        <v>238</v>
      </c>
      <c r="AB422" s="4" t="s">
        <v>26</v>
      </c>
      <c r="AC422" s="4" t="s">
        <v>217</v>
      </c>
    </row>
    <row r="423" spans="1:29" ht="15.75" hidden="1">
      <c r="A423" t="s">
        <v>349</v>
      </c>
      <c r="B423" s="4" t="str">
        <f t="shared" ca="1" si="314"/>
        <v>Камбоджа</v>
      </c>
      <c r="C423" s="2" t="s">
        <v>5</v>
      </c>
      <c r="D423" s="3" t="s">
        <v>6</v>
      </c>
      <c r="E423" s="4" t="str">
        <f t="shared" ca="1" si="315"/>
        <v xml:space="preserve">Итого </v>
      </c>
      <c r="F423" s="13">
        <v>5930.289897109983</v>
      </c>
      <c r="G423" s="13">
        <v>6051.3162215407992</v>
      </c>
      <c r="H423" s="13">
        <v>6174.8124709599997</v>
      </c>
      <c r="I423" s="13">
        <v>6300.829052</v>
      </c>
      <c r="J423" s="13">
        <v>6429.4174000000003</v>
      </c>
      <c r="K423" s="14">
        <v>6560.63</v>
      </c>
      <c r="L423" s="15">
        <v>6429.4174000000003</v>
      </c>
      <c r="M423" s="15">
        <v>6300.829052</v>
      </c>
      <c r="N423" s="15">
        <v>6174.8124709599997</v>
      </c>
      <c r="O423" s="15">
        <v>6051.3162215407992</v>
      </c>
      <c r="P423" s="17">
        <f t="shared" ref="P423:Y423" si="346">F423/F$423</f>
        <v>1</v>
      </c>
      <c r="Q423" s="17">
        <f t="shared" si="346"/>
        <v>1</v>
      </c>
      <c r="R423" s="17">
        <f t="shared" si="346"/>
        <v>1</v>
      </c>
      <c r="S423" s="17">
        <f t="shared" si="346"/>
        <v>1</v>
      </c>
      <c r="T423" s="17">
        <f t="shared" si="346"/>
        <v>1</v>
      </c>
      <c r="U423" s="21">
        <f t="shared" si="346"/>
        <v>1</v>
      </c>
      <c r="V423" s="22">
        <f t="shared" si="346"/>
        <v>1</v>
      </c>
      <c r="W423" s="22">
        <f t="shared" si="346"/>
        <v>1</v>
      </c>
      <c r="X423" s="22">
        <f t="shared" si="346"/>
        <v>1</v>
      </c>
      <c r="Y423" s="22">
        <f t="shared" si="346"/>
        <v>1</v>
      </c>
      <c r="Z423" s="2" t="s">
        <v>57</v>
      </c>
      <c r="AA423" s="32" t="s">
        <v>239</v>
      </c>
      <c r="AB423" s="4" t="s">
        <v>7</v>
      </c>
      <c r="AC423" s="4" t="s">
        <v>214</v>
      </c>
    </row>
    <row r="424" spans="1:29" ht="31.5" hidden="1">
      <c r="A424" t="s">
        <v>349</v>
      </c>
      <c r="B424" s="4" t="str">
        <f t="shared" ca="1" si="314"/>
        <v>Камбоджа</v>
      </c>
      <c r="C424" s="5" t="s">
        <v>5</v>
      </c>
      <c r="D424" s="6" t="s">
        <v>6</v>
      </c>
      <c r="E424" s="4" t="str">
        <f t="shared" ca="1" si="315"/>
        <v xml:space="preserve">A Сельское, лесное и охотничье хоз-во </v>
      </c>
      <c r="F424" s="13">
        <v>2329.9661320892096</v>
      </c>
      <c r="G424" s="13">
        <v>2377.5164613155202</v>
      </c>
      <c r="H424" s="13">
        <v>2426.0372054240001</v>
      </c>
      <c r="I424" s="13">
        <v>2475.5481688</v>
      </c>
      <c r="J424" s="13">
        <v>2526.0695599999999</v>
      </c>
      <c r="K424" s="14">
        <v>2577.6219999999998</v>
      </c>
      <c r="L424" s="15">
        <v>2551.8457799999996</v>
      </c>
      <c r="M424" s="15">
        <v>2554.3976257799995</v>
      </c>
      <c r="N424" s="15">
        <v>2554.3976257799995</v>
      </c>
      <c r="O424" s="15">
        <v>2503.3096732643994</v>
      </c>
      <c r="P424" s="17">
        <f t="shared" ref="P424:P439" si="347">F424/F$423</f>
        <v>0.39289245087743102</v>
      </c>
      <c r="Q424" s="17">
        <f t="shared" ref="Q424:Q439" si="348">G424/G$423</f>
        <v>0.39289245087743108</v>
      </c>
      <c r="R424" s="17">
        <f t="shared" ref="R424:R439" si="349">H424/H$423</f>
        <v>0.39289245087743102</v>
      </c>
      <c r="S424" s="17">
        <f t="shared" ref="S424:S439" si="350">I424/I$423</f>
        <v>0.39289245087743097</v>
      </c>
      <c r="T424" s="17">
        <f t="shared" ref="T424:T439" si="351">J424/J$423</f>
        <v>0.39289245087743097</v>
      </c>
      <c r="U424" s="21">
        <f t="shared" ref="U424:U439" si="352">K424/K$423</f>
        <v>0.39289245087743097</v>
      </c>
      <c r="V424" s="22">
        <f t="shared" ref="V424:V439" si="353">L424/L$423</f>
        <v>0.39690155751903733</v>
      </c>
      <c r="W424" s="22">
        <f t="shared" ref="W424:W439" si="354">M424/M$423</f>
        <v>0.40540659089444531</v>
      </c>
      <c r="X424" s="22">
        <f t="shared" ref="X424:X439" si="355">N424/N$423</f>
        <v>0.41368019479025031</v>
      </c>
      <c r="Y424" s="22">
        <f t="shared" ref="Y424:Y439" si="356">O424/O$423</f>
        <v>0.41368019479025031</v>
      </c>
      <c r="Z424" s="5" t="s">
        <v>57</v>
      </c>
      <c r="AA424" s="32" t="s">
        <v>239</v>
      </c>
      <c r="AB424" s="4" t="s">
        <v>8</v>
      </c>
      <c r="AC424" s="4" t="s">
        <v>193</v>
      </c>
    </row>
    <row r="425" spans="1:29" ht="15.75" hidden="1">
      <c r="A425" t="s">
        <v>349</v>
      </c>
      <c r="B425" s="4" t="str">
        <f t="shared" ca="1" si="314"/>
        <v>Камбоджа</v>
      </c>
      <c r="C425" s="5" t="s">
        <v>5</v>
      </c>
      <c r="D425" s="6" t="s">
        <v>6</v>
      </c>
      <c r="E425" s="4" t="str">
        <f t="shared" ca="1" si="315"/>
        <v>B Рыбное хоз-во</v>
      </c>
      <c r="F425" s="13">
        <v>28.449099237686394</v>
      </c>
      <c r="G425" s="13">
        <v>29.029693099679996</v>
      </c>
      <c r="H425" s="13">
        <v>29.622135815999997</v>
      </c>
      <c r="I425" s="13">
        <v>30.226669199999996</v>
      </c>
      <c r="J425" s="13">
        <v>30.843539999999997</v>
      </c>
      <c r="K425" s="14">
        <v>31.472999999999999</v>
      </c>
      <c r="L425" s="15">
        <v>31.158269999999998</v>
      </c>
      <c r="M425" s="15">
        <v>31.189428269999993</v>
      </c>
      <c r="N425" s="15">
        <v>31.189428269999993</v>
      </c>
      <c r="O425" s="15">
        <v>30.565639704599992</v>
      </c>
      <c r="P425" s="17">
        <f t="shared" si="347"/>
        <v>4.7972527028654257E-3</v>
      </c>
      <c r="Q425" s="17">
        <f t="shared" si="348"/>
        <v>4.7972527028654257E-3</v>
      </c>
      <c r="R425" s="17">
        <f t="shared" si="349"/>
        <v>4.7972527028654257E-3</v>
      </c>
      <c r="S425" s="17">
        <f t="shared" si="350"/>
        <v>4.7972527028654257E-3</v>
      </c>
      <c r="T425" s="17">
        <f t="shared" si="351"/>
        <v>4.7972527028654257E-3</v>
      </c>
      <c r="U425" s="21">
        <f t="shared" si="352"/>
        <v>4.7972527028654257E-3</v>
      </c>
      <c r="V425" s="22">
        <f t="shared" si="353"/>
        <v>4.8462042610579303E-3</v>
      </c>
      <c r="W425" s="22">
        <f t="shared" si="354"/>
        <v>4.9500514952234564E-3</v>
      </c>
      <c r="X425" s="22">
        <f t="shared" si="355"/>
        <v>5.0510729543096497E-3</v>
      </c>
      <c r="Y425" s="22">
        <f t="shared" si="356"/>
        <v>5.0510729543096497E-3</v>
      </c>
      <c r="Z425" s="5" t="s">
        <v>57</v>
      </c>
      <c r="AA425" s="32" t="s">
        <v>239</v>
      </c>
      <c r="AB425" s="4" t="s">
        <v>9</v>
      </c>
      <c r="AC425" s="4" t="s">
        <v>195</v>
      </c>
    </row>
    <row r="426" spans="1:29" ht="15.75" hidden="1">
      <c r="A426" t="s">
        <v>349</v>
      </c>
      <c r="B426" s="4" t="str">
        <f t="shared" ca="1" si="314"/>
        <v>Камбоджа</v>
      </c>
      <c r="C426" s="5" t="s">
        <v>5</v>
      </c>
      <c r="D426" s="6" t="s">
        <v>6</v>
      </c>
      <c r="E426" s="4" t="str">
        <f t="shared" ca="1" si="315"/>
        <v xml:space="preserve">C Добыча полезных ископаемых </v>
      </c>
      <c r="F426" s="13">
        <v>3.5668714641728001</v>
      </c>
      <c r="G426" s="13">
        <v>3.63966475936</v>
      </c>
      <c r="H426" s="13">
        <v>3.7139436319999999</v>
      </c>
      <c r="I426" s="13">
        <v>3.7897384000000001</v>
      </c>
      <c r="J426" s="13">
        <v>3.8670800000000001</v>
      </c>
      <c r="K426" s="14">
        <v>3.9460000000000002</v>
      </c>
      <c r="L426" s="15">
        <v>3.9065400000000001</v>
      </c>
      <c r="M426" s="15">
        <v>3.9104465399999997</v>
      </c>
      <c r="N426" s="15">
        <v>3.9104465399999997</v>
      </c>
      <c r="O426" s="15">
        <v>3.8322376091999995</v>
      </c>
      <c r="P426" s="17">
        <f t="shared" si="347"/>
        <v>6.0146662744279145E-4</v>
      </c>
      <c r="Q426" s="17">
        <f t="shared" si="348"/>
        <v>6.0146662744279134E-4</v>
      </c>
      <c r="R426" s="17">
        <f t="shared" si="349"/>
        <v>6.0146662744279134E-4</v>
      </c>
      <c r="S426" s="17">
        <f t="shared" si="350"/>
        <v>6.0146662744279134E-4</v>
      </c>
      <c r="T426" s="17">
        <f t="shared" si="351"/>
        <v>6.0146662744279134E-4</v>
      </c>
      <c r="U426" s="21">
        <f t="shared" si="352"/>
        <v>6.0146662744279134E-4</v>
      </c>
      <c r="V426" s="22">
        <f t="shared" si="353"/>
        <v>6.0760404200853411E-4</v>
      </c>
      <c r="W426" s="22">
        <f t="shared" si="354"/>
        <v>6.2062412862300262E-4</v>
      </c>
      <c r="X426" s="22">
        <f t="shared" si="355"/>
        <v>6.3328992716632927E-4</v>
      </c>
      <c r="Y426" s="22">
        <f t="shared" si="356"/>
        <v>6.3328992716632927E-4</v>
      </c>
      <c r="Z426" s="5" t="s">
        <v>57</v>
      </c>
      <c r="AA426" s="32" t="s">
        <v>239</v>
      </c>
      <c r="AB426" s="4" t="s">
        <v>10</v>
      </c>
      <c r="AC426" s="4" t="s">
        <v>197</v>
      </c>
    </row>
    <row r="427" spans="1:29" ht="15.75" hidden="1">
      <c r="A427" t="s">
        <v>349</v>
      </c>
      <c r="B427" s="4" t="str">
        <f t="shared" ca="1" si="314"/>
        <v>Камбоджа</v>
      </c>
      <c r="C427" s="5" t="s">
        <v>5</v>
      </c>
      <c r="D427" s="6" t="s">
        <v>6</v>
      </c>
      <c r="E427" s="4" t="str">
        <f t="shared" ca="1" si="315"/>
        <v xml:space="preserve">D Промышленность </v>
      </c>
      <c r="F427" s="13">
        <v>197.33766091179837</v>
      </c>
      <c r="G427" s="13">
        <v>201.36496011407996</v>
      </c>
      <c r="H427" s="13">
        <v>205.47444909599997</v>
      </c>
      <c r="I427" s="13">
        <v>209.66780519999998</v>
      </c>
      <c r="J427" s="13">
        <v>213.94673999999998</v>
      </c>
      <c r="K427" s="14">
        <v>218.31299999999999</v>
      </c>
      <c r="L427" s="15">
        <v>216.12986999999998</v>
      </c>
      <c r="M427" s="15">
        <v>216.34599986999996</v>
      </c>
      <c r="N427" s="15">
        <v>216.34599986999996</v>
      </c>
      <c r="O427" s="15">
        <v>212.01907987259995</v>
      </c>
      <c r="P427" s="17">
        <f t="shared" si="347"/>
        <v>3.327622499668477E-2</v>
      </c>
      <c r="Q427" s="17">
        <f t="shared" si="348"/>
        <v>3.327622499668477E-2</v>
      </c>
      <c r="R427" s="17">
        <f t="shared" si="349"/>
        <v>3.327622499668477E-2</v>
      </c>
      <c r="S427" s="17">
        <f t="shared" si="350"/>
        <v>3.3276224996684763E-2</v>
      </c>
      <c r="T427" s="17">
        <f t="shared" si="351"/>
        <v>3.3276224996684763E-2</v>
      </c>
      <c r="U427" s="21">
        <f t="shared" si="352"/>
        <v>3.327622499668477E-2</v>
      </c>
      <c r="V427" s="22">
        <f t="shared" si="353"/>
        <v>3.3615778312977469E-2</v>
      </c>
      <c r="W427" s="22">
        <f t="shared" si="354"/>
        <v>3.4336116419684128E-2</v>
      </c>
      <c r="X427" s="22">
        <f t="shared" si="355"/>
        <v>3.50368534894736E-2</v>
      </c>
      <c r="Y427" s="22">
        <f t="shared" si="356"/>
        <v>3.50368534894736E-2</v>
      </c>
      <c r="Z427" s="5" t="s">
        <v>57</v>
      </c>
      <c r="AA427" s="32" t="s">
        <v>239</v>
      </c>
      <c r="AB427" s="4" t="s">
        <v>11</v>
      </c>
      <c r="AC427" s="4" t="s">
        <v>198</v>
      </c>
    </row>
    <row r="428" spans="1:29" ht="31.5" hidden="1">
      <c r="A428" t="s">
        <v>349</v>
      </c>
      <c r="B428" s="4" t="str">
        <f t="shared" ca="1" si="314"/>
        <v>Камбоджа</v>
      </c>
      <c r="C428" s="7" t="s">
        <v>5</v>
      </c>
      <c r="D428" s="3" t="s">
        <v>6</v>
      </c>
      <c r="E428" s="4" t="str">
        <f t="shared" ca="1" si="315"/>
        <v xml:space="preserve">E Электро-, газо- и водоснабжение </v>
      </c>
      <c r="F428" s="13">
        <v>0.2097096248576</v>
      </c>
      <c r="G428" s="13">
        <v>0.21398941312</v>
      </c>
      <c r="H428" s="13">
        <v>0.21835654400000001</v>
      </c>
      <c r="I428" s="13">
        <v>0.22281280000000001</v>
      </c>
      <c r="J428" s="13">
        <v>0.22736000000000001</v>
      </c>
      <c r="K428" s="14">
        <v>0.23200000000000001</v>
      </c>
      <c r="L428" s="15">
        <v>0.22968000000000002</v>
      </c>
      <c r="M428" s="15">
        <v>0.22990968000000001</v>
      </c>
      <c r="N428" s="15">
        <v>0.22990968000000001</v>
      </c>
      <c r="O428" s="15">
        <v>0.22531148640000001</v>
      </c>
      <c r="P428" s="17">
        <f t="shared" si="347"/>
        <v>3.5362457568861535E-5</v>
      </c>
      <c r="Q428" s="17">
        <f t="shared" si="348"/>
        <v>3.5362457568861528E-5</v>
      </c>
      <c r="R428" s="17">
        <f t="shared" si="349"/>
        <v>3.5362457568861528E-5</v>
      </c>
      <c r="S428" s="17">
        <f t="shared" si="350"/>
        <v>3.5362457568861528E-5</v>
      </c>
      <c r="T428" s="17">
        <f t="shared" si="351"/>
        <v>3.5362457568861528E-5</v>
      </c>
      <c r="U428" s="21">
        <f t="shared" si="352"/>
        <v>3.5362457568861528E-5</v>
      </c>
      <c r="V428" s="22">
        <f t="shared" si="353"/>
        <v>3.5723298972625421E-5</v>
      </c>
      <c r="W428" s="22">
        <f t="shared" si="354"/>
        <v>3.648879823632454E-5</v>
      </c>
      <c r="X428" s="22">
        <f t="shared" si="355"/>
        <v>3.7233467588086266E-5</v>
      </c>
      <c r="Y428" s="22">
        <f t="shared" si="356"/>
        <v>3.7233467588086266E-5</v>
      </c>
      <c r="Z428" s="7" t="s">
        <v>57</v>
      </c>
      <c r="AA428" s="32" t="s">
        <v>239</v>
      </c>
      <c r="AB428" s="4" t="s">
        <v>12</v>
      </c>
      <c r="AC428" s="4" t="s">
        <v>201</v>
      </c>
    </row>
    <row r="429" spans="1:29" ht="15.75" hidden="1">
      <c r="A429" t="s">
        <v>349</v>
      </c>
      <c r="B429" s="4" t="str">
        <f t="shared" ca="1" si="314"/>
        <v>Камбоджа</v>
      </c>
      <c r="C429" s="5" t="s">
        <v>5</v>
      </c>
      <c r="D429" s="6" t="s">
        <v>6</v>
      </c>
      <c r="E429" s="4" t="str">
        <f t="shared" ca="1" si="315"/>
        <v xml:space="preserve">F Строительство </v>
      </c>
      <c r="F429" s="13">
        <v>8.044895091519999</v>
      </c>
      <c r="G429" s="13">
        <v>8.2090766239999997</v>
      </c>
      <c r="H429" s="13">
        <v>8.3766087999999996</v>
      </c>
      <c r="I429" s="13">
        <v>8.5475599999999989</v>
      </c>
      <c r="J429" s="13">
        <v>8.7219999999999995</v>
      </c>
      <c r="K429" s="14">
        <v>8.9</v>
      </c>
      <c r="L429" s="15">
        <v>8.8109999999999999</v>
      </c>
      <c r="M429" s="15">
        <v>8.8198109999999996</v>
      </c>
      <c r="N429" s="15">
        <v>8.8198109999999996</v>
      </c>
      <c r="O429" s="15">
        <v>8.6434147799999987</v>
      </c>
      <c r="P429" s="17">
        <f t="shared" si="347"/>
        <v>1.3565770360468431E-3</v>
      </c>
      <c r="Q429" s="17">
        <f t="shared" si="348"/>
        <v>1.3565770360468431E-3</v>
      </c>
      <c r="R429" s="17">
        <f t="shared" si="349"/>
        <v>1.3565770360468431E-3</v>
      </c>
      <c r="S429" s="17">
        <f t="shared" si="350"/>
        <v>1.3565770360468429E-3</v>
      </c>
      <c r="T429" s="17">
        <f t="shared" si="351"/>
        <v>1.3565770360468429E-3</v>
      </c>
      <c r="U429" s="21">
        <f t="shared" si="352"/>
        <v>1.3565770360468431E-3</v>
      </c>
      <c r="V429" s="22">
        <f t="shared" si="353"/>
        <v>1.3704196588636476E-3</v>
      </c>
      <c r="W429" s="22">
        <f t="shared" si="354"/>
        <v>1.3997857944107257E-3</v>
      </c>
      <c r="X429" s="22">
        <f t="shared" si="355"/>
        <v>1.428352851439516E-3</v>
      </c>
      <c r="Y429" s="22">
        <f t="shared" si="356"/>
        <v>1.428352851439516E-3</v>
      </c>
      <c r="Z429" s="5" t="s">
        <v>57</v>
      </c>
      <c r="AA429" s="32" t="s">
        <v>239</v>
      </c>
      <c r="AB429" s="4" t="s">
        <v>13</v>
      </c>
      <c r="AC429" s="4" t="s">
        <v>200</v>
      </c>
    </row>
    <row r="430" spans="1:29" ht="47.25" hidden="1">
      <c r="A430" t="s">
        <v>349</v>
      </c>
      <c r="B430" s="4" t="str">
        <f t="shared" ca="1" si="314"/>
        <v>Камбоджа</v>
      </c>
      <c r="C430" s="8" t="s">
        <v>5</v>
      </c>
      <c r="D430" s="3" t="s">
        <v>6</v>
      </c>
      <c r="E430" s="4" t="str">
        <f t="shared" ca="1" si="315"/>
        <v xml:space="preserve">G Оптовая и розничная торгоалв, ремонт автомашин, мотоциклов и личного имущества домохозяйств </v>
      </c>
      <c r="F430" s="13">
        <v>365.93606401013756</v>
      </c>
      <c r="G430" s="13">
        <v>373.40414694911999</v>
      </c>
      <c r="H430" s="13">
        <v>381.02463974400001</v>
      </c>
      <c r="I430" s="13">
        <v>388.80065280000002</v>
      </c>
      <c r="J430" s="13">
        <v>396.73536000000001</v>
      </c>
      <c r="K430" s="14">
        <v>404.83199999999999</v>
      </c>
      <c r="L430" s="15">
        <v>400.78368</v>
      </c>
      <c r="M430" s="15">
        <v>401.18446367999996</v>
      </c>
      <c r="N430" s="15">
        <v>401.18446367999996</v>
      </c>
      <c r="O430" s="15">
        <v>393.16077440639998</v>
      </c>
      <c r="P430" s="17">
        <f t="shared" si="347"/>
        <v>6.1706269062574787E-2</v>
      </c>
      <c r="Q430" s="17">
        <f t="shared" si="348"/>
        <v>6.1706269062574787E-2</v>
      </c>
      <c r="R430" s="17">
        <f t="shared" si="349"/>
        <v>6.1706269062574787E-2</v>
      </c>
      <c r="S430" s="17">
        <f t="shared" si="350"/>
        <v>6.1706269062574787E-2</v>
      </c>
      <c r="T430" s="17">
        <f t="shared" si="351"/>
        <v>6.170626906257478E-2</v>
      </c>
      <c r="U430" s="21">
        <f t="shared" si="352"/>
        <v>6.170626906257478E-2</v>
      </c>
      <c r="V430" s="22">
        <f t="shared" si="353"/>
        <v>6.233592486933575E-2</v>
      </c>
      <c r="W430" s="22">
        <f t="shared" si="354"/>
        <v>6.3671694687964367E-2</v>
      </c>
      <c r="X430" s="22">
        <f t="shared" si="355"/>
        <v>6.4971117028535072E-2</v>
      </c>
      <c r="Y430" s="22">
        <f t="shared" si="356"/>
        <v>6.4971117028535086E-2</v>
      </c>
      <c r="Z430" s="8" t="s">
        <v>57</v>
      </c>
      <c r="AA430" s="32" t="s">
        <v>239</v>
      </c>
      <c r="AB430" s="4" t="s">
        <v>14</v>
      </c>
      <c r="AC430" s="4" t="s">
        <v>203</v>
      </c>
    </row>
    <row r="431" spans="1:29" ht="15.75" hidden="1">
      <c r="A431" t="s">
        <v>349</v>
      </c>
      <c r="B431" s="4" t="str">
        <f t="shared" ca="1" si="314"/>
        <v>Камбоджа</v>
      </c>
      <c r="C431" s="5" t="s">
        <v>5</v>
      </c>
      <c r="D431" s="3" t="s">
        <v>6</v>
      </c>
      <c r="E431" s="4" t="str">
        <f t="shared" ca="1" si="315"/>
        <v xml:space="preserve">H Отели и рестораны </v>
      </c>
      <c r="F431" s="13">
        <v>22.692931603663997</v>
      </c>
      <c r="G431" s="13">
        <v>23.156052656799996</v>
      </c>
      <c r="H431" s="13">
        <v>23.628625159999999</v>
      </c>
      <c r="I431" s="13">
        <v>24.110841999999998</v>
      </c>
      <c r="J431" s="13">
        <v>24.602899999999998</v>
      </c>
      <c r="K431" s="14">
        <v>25.105</v>
      </c>
      <c r="L431" s="15">
        <v>24.853950000000001</v>
      </c>
      <c r="M431" s="15">
        <v>24.878803949999998</v>
      </c>
      <c r="N431" s="15">
        <v>24.878803949999998</v>
      </c>
      <c r="O431" s="15">
        <v>24.381227870999997</v>
      </c>
      <c r="P431" s="17">
        <f t="shared" si="347"/>
        <v>3.8266142123546064E-3</v>
      </c>
      <c r="Q431" s="17">
        <f t="shared" si="348"/>
        <v>3.826614212354606E-3</v>
      </c>
      <c r="R431" s="17">
        <f t="shared" si="349"/>
        <v>3.826614212354606E-3</v>
      </c>
      <c r="S431" s="17">
        <f t="shared" si="350"/>
        <v>3.826614212354606E-3</v>
      </c>
      <c r="T431" s="17">
        <f t="shared" si="351"/>
        <v>3.8266142123546056E-3</v>
      </c>
      <c r="U431" s="21">
        <f t="shared" si="352"/>
        <v>3.826614212354606E-3</v>
      </c>
      <c r="V431" s="22">
        <f t="shared" si="353"/>
        <v>3.8656612961541431E-3</v>
      </c>
      <c r="W431" s="22">
        <f t="shared" si="354"/>
        <v>3.9484968953574454E-3</v>
      </c>
      <c r="X431" s="22">
        <f t="shared" si="355"/>
        <v>4.0290784646504554E-3</v>
      </c>
      <c r="Y431" s="22">
        <f t="shared" si="356"/>
        <v>4.0290784646504554E-3</v>
      </c>
      <c r="Z431" s="5" t="s">
        <v>57</v>
      </c>
      <c r="AA431" s="32" t="s">
        <v>239</v>
      </c>
      <c r="AB431" s="4" t="s">
        <v>15</v>
      </c>
      <c r="AC431" s="4" t="s">
        <v>202</v>
      </c>
    </row>
    <row r="432" spans="1:29" ht="31.5" hidden="1">
      <c r="A432" t="s">
        <v>349</v>
      </c>
      <c r="B432" s="4" t="str">
        <f t="shared" ca="1" si="314"/>
        <v>Камбоджа</v>
      </c>
      <c r="C432" s="5" t="s">
        <v>5</v>
      </c>
      <c r="D432" s="3" t="s">
        <v>6</v>
      </c>
      <c r="E432" s="4" t="str">
        <f t="shared" ca="1" si="315"/>
        <v xml:space="preserve">I Транспорт, складское хозяйство и связь </v>
      </c>
      <c r="F432" s="13">
        <v>4.6696548362688004</v>
      </c>
      <c r="G432" s="13">
        <v>4.7649539145600004</v>
      </c>
      <c r="H432" s="13">
        <v>4.8621978720000003</v>
      </c>
      <c r="I432" s="13">
        <v>4.9614264000000006</v>
      </c>
      <c r="J432" s="13">
        <v>5.0626800000000003</v>
      </c>
      <c r="K432" s="14">
        <v>5.1660000000000004</v>
      </c>
      <c r="L432" s="15">
        <v>5.1143400000000003</v>
      </c>
      <c r="M432" s="15">
        <v>5.1194543399999999</v>
      </c>
      <c r="N432" s="15">
        <v>5.1194543399999999</v>
      </c>
      <c r="O432" s="15">
        <v>5.0170652532000002</v>
      </c>
      <c r="P432" s="17">
        <f t="shared" si="347"/>
        <v>7.8742437845145984E-4</v>
      </c>
      <c r="Q432" s="17">
        <f t="shared" si="348"/>
        <v>7.8742437845145984E-4</v>
      </c>
      <c r="R432" s="17">
        <f t="shared" si="349"/>
        <v>7.8742437845145973E-4</v>
      </c>
      <c r="S432" s="17">
        <f t="shared" si="350"/>
        <v>7.8742437845145973E-4</v>
      </c>
      <c r="T432" s="17">
        <f t="shared" si="351"/>
        <v>7.8742437845145973E-4</v>
      </c>
      <c r="U432" s="21">
        <f t="shared" si="352"/>
        <v>7.8742437845145973E-4</v>
      </c>
      <c r="V432" s="22">
        <f t="shared" si="353"/>
        <v>7.9545932108871951E-4</v>
      </c>
      <c r="W432" s="22">
        <f t="shared" si="354"/>
        <v>8.1250487796919206E-4</v>
      </c>
      <c r="X432" s="22">
        <f t="shared" si="355"/>
        <v>8.2908661017264498E-4</v>
      </c>
      <c r="Y432" s="22">
        <f t="shared" si="356"/>
        <v>8.2908661017264509E-4</v>
      </c>
      <c r="Z432" s="5" t="s">
        <v>57</v>
      </c>
      <c r="AA432" s="32" t="s">
        <v>239</v>
      </c>
      <c r="AB432" s="4" t="s">
        <v>16</v>
      </c>
      <c r="AC432" s="4" t="s">
        <v>204</v>
      </c>
    </row>
    <row r="433" spans="1:39" ht="15.75" hidden="1">
      <c r="A433" t="s">
        <v>349</v>
      </c>
      <c r="B433" s="4" t="str">
        <f t="shared" ca="1" si="314"/>
        <v>Камбоджа</v>
      </c>
      <c r="C433" s="5" t="s">
        <v>5</v>
      </c>
      <c r="D433" s="3" t="s">
        <v>6</v>
      </c>
      <c r="E433" s="4" t="str">
        <f t="shared" ca="1" si="315"/>
        <v>J Финансовое посредничество</v>
      </c>
      <c r="F433" s="13">
        <v>2.7470153014751997</v>
      </c>
      <c r="G433" s="13">
        <v>2.8030768382399995</v>
      </c>
      <c r="H433" s="13">
        <v>2.8602824879999997</v>
      </c>
      <c r="I433" s="13">
        <v>2.9186555999999997</v>
      </c>
      <c r="J433" s="13">
        <v>2.9782199999999999</v>
      </c>
      <c r="K433" s="14">
        <v>3.0390000000000001</v>
      </c>
      <c r="L433" s="15">
        <v>3.00861</v>
      </c>
      <c r="M433" s="15">
        <v>3.0116186099999998</v>
      </c>
      <c r="N433" s="15">
        <v>3.0116186099999998</v>
      </c>
      <c r="O433" s="15">
        <v>2.9513862377999995</v>
      </c>
      <c r="P433" s="17">
        <f t="shared" si="347"/>
        <v>4.6321770927487151E-4</v>
      </c>
      <c r="Q433" s="17">
        <f t="shared" si="348"/>
        <v>4.6321770927487145E-4</v>
      </c>
      <c r="R433" s="17">
        <f t="shared" si="349"/>
        <v>4.6321770927487145E-4</v>
      </c>
      <c r="S433" s="17">
        <f t="shared" si="350"/>
        <v>4.632177092748714E-4</v>
      </c>
      <c r="T433" s="17">
        <f t="shared" si="351"/>
        <v>4.6321770927487145E-4</v>
      </c>
      <c r="U433" s="21">
        <f t="shared" si="352"/>
        <v>4.6321770927487151E-4</v>
      </c>
      <c r="V433" s="22">
        <f t="shared" si="353"/>
        <v>4.679444205940028E-4</v>
      </c>
      <c r="W433" s="22">
        <f t="shared" si="354"/>
        <v>4.7797180103530281E-4</v>
      </c>
      <c r="X433" s="22">
        <f t="shared" si="355"/>
        <v>4.8772632758704371E-4</v>
      </c>
      <c r="Y433" s="22">
        <f t="shared" si="356"/>
        <v>4.8772632758704371E-4</v>
      </c>
      <c r="Z433" s="5" t="s">
        <v>57</v>
      </c>
      <c r="AA433" s="32" t="s">
        <v>239</v>
      </c>
      <c r="AB433" s="4" t="s">
        <v>17</v>
      </c>
      <c r="AC433" s="4" t="s">
        <v>205</v>
      </c>
    </row>
    <row r="434" spans="1:39" ht="31.5" hidden="1">
      <c r="A434" t="s">
        <v>349</v>
      </c>
      <c r="B434" s="4" t="str">
        <f t="shared" ca="1" si="314"/>
        <v>Камбоджа</v>
      </c>
      <c r="C434" s="5" t="s">
        <v>5</v>
      </c>
      <c r="D434" s="3" t="s">
        <v>6</v>
      </c>
      <c r="E434" s="4" t="str">
        <f t="shared" ca="1" si="315"/>
        <v>K Недвижимость, аренда и деловая активность</v>
      </c>
      <c r="F434" s="13">
        <v>4.3080865175487997</v>
      </c>
      <c r="G434" s="13">
        <v>4.3960066505599995</v>
      </c>
      <c r="H434" s="13">
        <v>4.4857210719999996</v>
      </c>
      <c r="I434" s="13">
        <v>4.5772664000000001</v>
      </c>
      <c r="J434" s="13">
        <v>4.6706799999999999</v>
      </c>
      <c r="K434" s="14">
        <v>4.766</v>
      </c>
      <c r="L434" s="15">
        <v>4.7183399999999995</v>
      </c>
      <c r="M434" s="15">
        <v>4.7230583399999988</v>
      </c>
      <c r="N434" s="15">
        <v>4.7230583399999988</v>
      </c>
      <c r="O434" s="15">
        <v>4.6285971731999984</v>
      </c>
      <c r="P434" s="17">
        <f t="shared" si="347"/>
        <v>7.264546240223882E-4</v>
      </c>
      <c r="Q434" s="17">
        <f t="shared" si="348"/>
        <v>7.2645462402238809E-4</v>
      </c>
      <c r="R434" s="17">
        <f t="shared" si="349"/>
        <v>7.2645462402238809E-4</v>
      </c>
      <c r="S434" s="17">
        <f t="shared" si="350"/>
        <v>7.2645462402238809E-4</v>
      </c>
      <c r="T434" s="17">
        <f t="shared" si="351"/>
        <v>7.2645462402238809E-4</v>
      </c>
      <c r="U434" s="21">
        <f t="shared" si="352"/>
        <v>7.2645462402238809E-4</v>
      </c>
      <c r="V434" s="22">
        <f t="shared" si="353"/>
        <v>7.3386742630833068E-4</v>
      </c>
      <c r="W434" s="22">
        <f t="shared" si="354"/>
        <v>7.4959315687208054E-4</v>
      </c>
      <c r="X434" s="22">
        <f t="shared" si="355"/>
        <v>7.6489097640008226E-4</v>
      </c>
      <c r="Y434" s="22">
        <f t="shared" si="356"/>
        <v>7.6489097640008226E-4</v>
      </c>
      <c r="Z434" s="5" t="s">
        <v>57</v>
      </c>
      <c r="AA434" s="32" t="s">
        <v>239</v>
      </c>
      <c r="AB434" s="4" t="s">
        <v>18</v>
      </c>
      <c r="AC434" s="4" t="s">
        <v>206</v>
      </c>
    </row>
    <row r="435" spans="1:39" ht="47.25" hidden="1">
      <c r="A435" t="s">
        <v>349</v>
      </c>
      <c r="B435" s="4" t="str">
        <f t="shared" ref="B435:B498" ca="1" si="357">OFFSET(Z435,0,$AA$1)</f>
        <v>Камбоджа</v>
      </c>
      <c r="C435" s="5" t="s">
        <v>5</v>
      </c>
      <c r="D435" s="3" t="s">
        <v>6</v>
      </c>
      <c r="E435" s="4" t="str">
        <f t="shared" ref="E435:E498" ca="1" si="358">OFFSET(AB435,0,$AA$1)</f>
        <v>L Государственное управление и оборона; обязательное соц.страхование</v>
      </c>
      <c r="F435" s="13">
        <v>15.787880636908801</v>
      </c>
      <c r="G435" s="13">
        <v>16.110082282560001</v>
      </c>
      <c r="H435" s="13">
        <v>16.438859472000001</v>
      </c>
      <c r="I435" s="13">
        <v>16.774346400000002</v>
      </c>
      <c r="J435" s="13">
        <v>17.116680000000002</v>
      </c>
      <c r="K435" s="14">
        <v>17.466000000000001</v>
      </c>
      <c r="L435" s="15">
        <v>17.291340000000002</v>
      </c>
      <c r="M435" s="15">
        <v>17.308631339999998</v>
      </c>
      <c r="N435" s="15">
        <v>17.308631339999998</v>
      </c>
      <c r="O435" s="15">
        <v>16.962458713199997</v>
      </c>
      <c r="P435" s="17">
        <f t="shared" si="347"/>
        <v>2.6622443271454117E-3</v>
      </c>
      <c r="Q435" s="17">
        <f t="shared" si="348"/>
        <v>2.6622443271454117E-3</v>
      </c>
      <c r="R435" s="17">
        <f t="shared" si="349"/>
        <v>2.6622443271454117E-3</v>
      </c>
      <c r="S435" s="17">
        <f t="shared" si="350"/>
        <v>2.6622443271454117E-3</v>
      </c>
      <c r="T435" s="17">
        <f t="shared" si="351"/>
        <v>2.6622443271454117E-3</v>
      </c>
      <c r="U435" s="21">
        <f t="shared" si="352"/>
        <v>2.6622443271454113E-3</v>
      </c>
      <c r="V435" s="22">
        <f t="shared" si="353"/>
        <v>2.6894100855856706E-3</v>
      </c>
      <c r="W435" s="22">
        <f t="shared" si="354"/>
        <v>2.7470403017053635E-3</v>
      </c>
      <c r="X435" s="22">
        <f t="shared" si="355"/>
        <v>2.8031023486789421E-3</v>
      </c>
      <c r="Y435" s="22">
        <f t="shared" si="356"/>
        <v>2.8031023486789421E-3</v>
      </c>
      <c r="Z435" s="5" t="s">
        <v>57</v>
      </c>
      <c r="AA435" s="32" t="s">
        <v>239</v>
      </c>
      <c r="AB435" s="4" t="s">
        <v>19</v>
      </c>
      <c r="AC435" s="4" t="s">
        <v>215</v>
      </c>
    </row>
    <row r="436" spans="1:39" ht="15.75" hidden="1">
      <c r="A436" t="s">
        <v>349</v>
      </c>
      <c r="B436" s="4" t="str">
        <f t="shared" ca="1" si="357"/>
        <v>Камбоджа</v>
      </c>
      <c r="C436" s="5" t="s">
        <v>5</v>
      </c>
      <c r="D436" s="3" t="s">
        <v>6</v>
      </c>
      <c r="E436" s="4" t="str">
        <f t="shared" ca="1" si="358"/>
        <v>M Образование</v>
      </c>
      <c r="F436" s="13">
        <v>29.946895997984001</v>
      </c>
      <c r="G436" s="13">
        <v>30.558057140800003</v>
      </c>
      <c r="H436" s="13">
        <v>31.181690960000005</v>
      </c>
      <c r="I436" s="13">
        <v>31.818052000000005</v>
      </c>
      <c r="J436" s="13">
        <v>32.467400000000005</v>
      </c>
      <c r="K436" s="14">
        <v>33.130000000000003</v>
      </c>
      <c r="L436" s="15">
        <v>32.798700000000004</v>
      </c>
      <c r="M436" s="15">
        <v>32.831498699999997</v>
      </c>
      <c r="N436" s="15">
        <v>32.831498699999997</v>
      </c>
      <c r="O436" s="15">
        <v>32.174868726</v>
      </c>
      <c r="P436" s="17">
        <f t="shared" si="347"/>
        <v>5.0498199105878565E-3</v>
      </c>
      <c r="Q436" s="17">
        <f t="shared" si="348"/>
        <v>5.0498199105878565E-3</v>
      </c>
      <c r="R436" s="17">
        <f t="shared" si="349"/>
        <v>5.0498199105878565E-3</v>
      </c>
      <c r="S436" s="17">
        <f t="shared" si="350"/>
        <v>5.0498199105878556E-3</v>
      </c>
      <c r="T436" s="17">
        <f t="shared" si="351"/>
        <v>5.0498199105878556E-3</v>
      </c>
      <c r="U436" s="21">
        <f t="shared" si="352"/>
        <v>5.0498199105878556E-3</v>
      </c>
      <c r="V436" s="22">
        <f t="shared" si="353"/>
        <v>5.1013486851856906E-3</v>
      </c>
      <c r="W436" s="22">
        <f t="shared" si="354"/>
        <v>5.2106632998682404E-3</v>
      </c>
      <c r="X436" s="22">
        <f t="shared" si="355"/>
        <v>5.3170033672124903E-3</v>
      </c>
      <c r="Y436" s="22">
        <f t="shared" si="356"/>
        <v>5.3170033672124912E-3</v>
      </c>
      <c r="Z436" s="5" t="s">
        <v>57</v>
      </c>
      <c r="AA436" s="32" t="s">
        <v>239</v>
      </c>
      <c r="AB436" s="4" t="s">
        <v>20</v>
      </c>
      <c r="AC436" s="4" t="s">
        <v>207</v>
      </c>
    </row>
    <row r="437" spans="1:39" ht="31.5" hidden="1">
      <c r="A437" t="s">
        <v>349</v>
      </c>
      <c r="B437" s="4" t="str">
        <f t="shared" ca="1" si="357"/>
        <v>Камбоджа</v>
      </c>
      <c r="C437" s="5" t="s">
        <v>5</v>
      </c>
      <c r="D437" s="3" t="s">
        <v>6</v>
      </c>
      <c r="E437" s="4" t="str">
        <f t="shared" ca="1" si="358"/>
        <v>N Здравоохранение и социальная работа</v>
      </c>
      <c r="F437" s="13">
        <v>10.744002590764799</v>
      </c>
      <c r="G437" s="13">
        <v>10.963267949759999</v>
      </c>
      <c r="H437" s="13">
        <v>11.187008111999999</v>
      </c>
      <c r="I437" s="13">
        <v>11.4153144</v>
      </c>
      <c r="J437" s="13">
        <v>11.64828</v>
      </c>
      <c r="K437" s="14">
        <v>11.885999999999999</v>
      </c>
      <c r="L437" s="15">
        <v>11.767139999999999</v>
      </c>
      <c r="M437" s="15">
        <v>11.778907139999998</v>
      </c>
      <c r="N437" s="15">
        <v>11.778907139999998</v>
      </c>
      <c r="O437" s="15">
        <v>11.543328997199998</v>
      </c>
      <c r="P437" s="17">
        <f t="shared" si="347"/>
        <v>1.8117162528598627E-3</v>
      </c>
      <c r="Q437" s="17">
        <f t="shared" si="348"/>
        <v>1.8117162528598625E-3</v>
      </c>
      <c r="R437" s="17">
        <f t="shared" si="349"/>
        <v>1.8117162528598625E-3</v>
      </c>
      <c r="S437" s="17">
        <f t="shared" si="350"/>
        <v>1.8117162528598625E-3</v>
      </c>
      <c r="T437" s="17">
        <f t="shared" si="351"/>
        <v>1.8117162528598625E-3</v>
      </c>
      <c r="U437" s="21">
        <f t="shared" si="352"/>
        <v>1.8117162528598625E-3</v>
      </c>
      <c r="V437" s="22">
        <f t="shared" si="353"/>
        <v>1.8302031533992487E-3</v>
      </c>
      <c r="W437" s="22">
        <f t="shared" si="354"/>
        <v>1.8694217924006609E-3</v>
      </c>
      <c r="X437" s="22">
        <f t="shared" si="355"/>
        <v>1.9075732575516949E-3</v>
      </c>
      <c r="Y437" s="22">
        <f t="shared" si="356"/>
        <v>1.9075732575516951E-3</v>
      </c>
      <c r="Z437" s="5" t="s">
        <v>57</v>
      </c>
      <c r="AA437" s="32" t="s">
        <v>239</v>
      </c>
      <c r="AB437" s="4" t="s">
        <v>21</v>
      </c>
      <c r="AC437" s="4" t="s">
        <v>209</v>
      </c>
    </row>
    <row r="438" spans="1:39" ht="31.5" hidden="1">
      <c r="A438" t="s">
        <v>349</v>
      </c>
      <c r="B438" s="4" t="str">
        <f t="shared" ca="1" si="357"/>
        <v>Камбоджа</v>
      </c>
      <c r="C438" s="5" t="s">
        <v>5</v>
      </c>
      <c r="D438" s="3" t="s">
        <v>6</v>
      </c>
      <c r="E438" s="4" t="str">
        <f t="shared" ca="1" si="358"/>
        <v>O Другие коммунальные, социальные и личные виды услуг</v>
      </c>
      <c r="F438" s="13">
        <v>38.627247409654395</v>
      </c>
      <c r="G438" s="13">
        <v>39.415558581279996</v>
      </c>
      <c r="H438" s="13">
        <v>40.219957735999998</v>
      </c>
      <c r="I438" s="13">
        <v>41.040773199999997</v>
      </c>
      <c r="J438" s="13">
        <v>41.878339999999994</v>
      </c>
      <c r="K438" s="14">
        <v>42.732999999999997</v>
      </c>
      <c r="L438" s="15">
        <v>42.305669999999999</v>
      </c>
      <c r="M438" s="15">
        <v>42.347975669999997</v>
      </c>
      <c r="N438" s="15">
        <v>42.347975669999997</v>
      </c>
      <c r="O438" s="15">
        <v>41.501016156599995</v>
      </c>
      <c r="P438" s="17">
        <f t="shared" si="347"/>
        <v>6.5135512900437913E-3</v>
      </c>
      <c r="Q438" s="17">
        <f t="shared" si="348"/>
        <v>6.5135512900437913E-3</v>
      </c>
      <c r="R438" s="17">
        <f t="shared" si="349"/>
        <v>6.5135512900437913E-3</v>
      </c>
      <c r="S438" s="17">
        <f t="shared" si="350"/>
        <v>6.5135512900437913E-3</v>
      </c>
      <c r="T438" s="17">
        <f t="shared" si="351"/>
        <v>6.5135512900437904E-3</v>
      </c>
      <c r="U438" s="21">
        <f t="shared" si="352"/>
        <v>6.5135512900437913E-3</v>
      </c>
      <c r="V438" s="22">
        <f t="shared" si="353"/>
        <v>6.5800160991258709E-3</v>
      </c>
      <c r="W438" s="22">
        <f t="shared" si="354"/>
        <v>6.7210164441071389E-3</v>
      </c>
      <c r="X438" s="22">
        <f t="shared" si="355"/>
        <v>6.8581800450072854E-3</v>
      </c>
      <c r="Y438" s="22">
        <f t="shared" si="356"/>
        <v>6.8581800450072854E-3</v>
      </c>
      <c r="Z438" s="5" t="s">
        <v>57</v>
      </c>
      <c r="AA438" s="32" t="s">
        <v>239</v>
      </c>
      <c r="AB438" s="4" t="s">
        <v>26</v>
      </c>
      <c r="AC438" s="4" t="s">
        <v>217</v>
      </c>
    </row>
    <row r="439" spans="1:39" ht="31.5" hidden="1">
      <c r="A439" t="s">
        <v>349</v>
      </c>
      <c r="B439" s="4" t="str">
        <f t="shared" ca="1" si="357"/>
        <v>Камбоджа</v>
      </c>
      <c r="C439" s="5" t="s">
        <v>5</v>
      </c>
      <c r="D439" s="3" t="s">
        <v>6</v>
      </c>
      <c r="E439" s="4" t="str">
        <f t="shared" ca="1" si="358"/>
        <v>Q Организации и органы вне пределов территории</v>
      </c>
      <c r="F439" s="13">
        <v>2.6864526080896001</v>
      </c>
      <c r="G439" s="13">
        <v>2.7412781715200003</v>
      </c>
      <c r="H439" s="13">
        <v>2.7972226240000002</v>
      </c>
      <c r="I439" s="13">
        <v>2.8543088000000001</v>
      </c>
      <c r="J439" s="13">
        <v>2.91256</v>
      </c>
      <c r="K439" s="14">
        <v>2.972</v>
      </c>
      <c r="L439" s="15">
        <v>2.9422799999999998</v>
      </c>
      <c r="M439" s="15">
        <v>2.9452222799999994</v>
      </c>
      <c r="N439" s="15">
        <v>2.9452222799999994</v>
      </c>
      <c r="O439" s="15">
        <v>2.8863178343999993</v>
      </c>
      <c r="P439" s="17">
        <f t="shared" si="347"/>
        <v>4.5300527540800204E-4</v>
      </c>
      <c r="Q439" s="17">
        <f t="shared" si="348"/>
        <v>4.530052754080021E-4</v>
      </c>
      <c r="R439" s="17">
        <f t="shared" si="349"/>
        <v>4.5300527540800204E-4</v>
      </c>
      <c r="S439" s="17">
        <f t="shared" si="350"/>
        <v>4.5300527540800199E-4</v>
      </c>
      <c r="T439" s="17">
        <f t="shared" si="351"/>
        <v>4.5300527540800194E-4</v>
      </c>
      <c r="U439" s="21">
        <f t="shared" si="352"/>
        <v>4.5300527540800199E-4</v>
      </c>
      <c r="V439" s="22">
        <f t="shared" si="353"/>
        <v>4.5762777821828766E-4</v>
      </c>
      <c r="W439" s="22">
        <f t="shared" si="354"/>
        <v>4.6743408775153664E-4</v>
      </c>
      <c r="X439" s="22">
        <f t="shared" si="355"/>
        <v>4.7697355893013948E-4</v>
      </c>
      <c r="Y439" s="22">
        <f t="shared" si="356"/>
        <v>4.7697355893013948E-4</v>
      </c>
      <c r="Z439" s="5" t="s">
        <v>57</v>
      </c>
      <c r="AA439" s="32" t="s">
        <v>239</v>
      </c>
      <c r="AB439" s="4" t="s">
        <v>22</v>
      </c>
      <c r="AC439" s="4" t="s">
        <v>211</v>
      </c>
    </row>
    <row r="440" spans="1:39" ht="15.75" hidden="1">
      <c r="A440" t="s">
        <v>351</v>
      </c>
      <c r="B440" s="4" t="str">
        <f t="shared" ca="1" si="357"/>
        <v>Канада</v>
      </c>
      <c r="C440" s="2" t="s">
        <v>25</v>
      </c>
      <c r="D440" s="3" t="s">
        <v>6</v>
      </c>
      <c r="E440" s="4" t="str">
        <f t="shared" ca="1" si="358"/>
        <v xml:space="preserve">Итого </v>
      </c>
      <c r="F440" s="44">
        <v>14406.7</v>
      </c>
      <c r="G440" s="43">
        <v>14764.2</v>
      </c>
      <c r="H440" s="43">
        <v>14946.2</v>
      </c>
      <c r="I440" s="43">
        <v>15310.4</v>
      </c>
      <c r="J440" s="43">
        <v>15672.3</v>
      </c>
      <c r="K440" s="43">
        <v>15947</v>
      </c>
      <c r="L440" s="43">
        <v>16169.7</v>
      </c>
      <c r="M440" s="43">
        <v>16484.3</v>
      </c>
      <c r="N440" s="43">
        <v>16866.400000000001</v>
      </c>
      <c r="O440" s="43">
        <v>17125.8</v>
      </c>
      <c r="P440" s="23">
        <f t="shared" ref="P440:Y440" si="359">F440/F$440</f>
        <v>1</v>
      </c>
      <c r="Q440" s="21">
        <f t="shared" si="359"/>
        <v>1</v>
      </c>
      <c r="R440" s="21">
        <f t="shared" si="359"/>
        <v>1</v>
      </c>
      <c r="S440" s="21">
        <f t="shared" si="359"/>
        <v>1</v>
      </c>
      <c r="T440" s="21">
        <f t="shared" si="359"/>
        <v>1</v>
      </c>
      <c r="U440" s="21">
        <f t="shared" si="359"/>
        <v>1</v>
      </c>
      <c r="V440" s="21">
        <f t="shared" si="359"/>
        <v>1</v>
      </c>
      <c r="W440" s="21">
        <f t="shared" si="359"/>
        <v>1</v>
      </c>
      <c r="X440" s="21">
        <f t="shared" si="359"/>
        <v>1</v>
      </c>
      <c r="Y440" s="21">
        <f t="shared" si="359"/>
        <v>1</v>
      </c>
      <c r="Z440" s="35" t="s">
        <v>58</v>
      </c>
      <c r="AA440" s="32" t="s">
        <v>240</v>
      </c>
      <c r="AB440" s="4" t="s">
        <v>7</v>
      </c>
      <c r="AC440" s="4" t="s">
        <v>214</v>
      </c>
      <c r="AD440" s="27">
        <f>F440/F440</f>
        <v>1</v>
      </c>
      <c r="AE440" s="27">
        <f>G440/F440</f>
        <v>1.0248148430938382</v>
      </c>
      <c r="AF440" s="27">
        <f t="shared" ref="AF440" si="360">H440/G440</f>
        <v>1.0123271155904146</v>
      </c>
      <c r="AG440" s="27">
        <f t="shared" ref="AG440" si="361">I440/H440</f>
        <v>1.0243673977332031</v>
      </c>
      <c r="AH440" s="27">
        <f t="shared" ref="AH440" si="362">J440/I440</f>
        <v>1.0236375274323335</v>
      </c>
      <c r="AI440" s="27">
        <f t="shared" ref="AI440" si="363">K440/J440</f>
        <v>1.0175277400253953</v>
      </c>
      <c r="AJ440" s="27">
        <f t="shared" ref="AJ440" si="364">L440/K440</f>
        <v>1.0139650090926193</v>
      </c>
      <c r="AK440" s="27">
        <f t="shared" ref="AK440" si="365">M440/L440</f>
        <v>1.0194561432803328</v>
      </c>
      <c r="AL440" s="27">
        <f t="shared" ref="AL440" si="366">N440/M440</f>
        <v>1.0231796315281816</v>
      </c>
      <c r="AM440" s="27">
        <f t="shared" ref="AM440" si="367">O440/N440</f>
        <v>1.015379689797467</v>
      </c>
    </row>
    <row r="441" spans="1:39" ht="31.5" hidden="1">
      <c r="A441" t="s">
        <v>351</v>
      </c>
      <c r="B441" s="4" t="str">
        <f t="shared" ca="1" si="357"/>
        <v>Канада</v>
      </c>
      <c r="C441" s="5" t="s">
        <v>25</v>
      </c>
      <c r="D441" s="6" t="s">
        <v>6</v>
      </c>
      <c r="E441" s="4" t="str">
        <f t="shared" ca="1" si="358"/>
        <v xml:space="preserve">A Сельское, лесное и охотничье хоз-во </v>
      </c>
      <c r="F441" s="16">
        <v>483.2</v>
      </c>
      <c r="G441" s="14">
        <v>454.2</v>
      </c>
      <c r="H441" s="14">
        <v>393.2</v>
      </c>
      <c r="I441" s="14">
        <v>396.7</v>
      </c>
      <c r="J441" s="14">
        <v>406.5</v>
      </c>
      <c r="K441" s="14">
        <v>394.9</v>
      </c>
      <c r="L441" s="14">
        <v>408.7</v>
      </c>
      <c r="M441" s="14">
        <v>405.4</v>
      </c>
      <c r="N441" s="14">
        <v>393.1</v>
      </c>
      <c r="O441" s="14">
        <v>376.8</v>
      </c>
      <c r="P441" s="23">
        <f t="shared" ref="P441:P456" si="368">F441/F$440</f>
        <v>3.3539950162077364E-2</v>
      </c>
      <c r="Q441" s="21">
        <f t="shared" ref="Q441:Q456" si="369">G441/G$440</f>
        <v>3.0763603852562278E-2</v>
      </c>
      <c r="R441" s="21">
        <f t="shared" ref="R441:R456" si="370">H441/H$440</f>
        <v>2.6307690249026506E-2</v>
      </c>
      <c r="S441" s="21">
        <f t="shared" ref="S441:S456" si="371">I441/I$440</f>
        <v>2.5910492214442471E-2</v>
      </c>
      <c r="T441" s="21">
        <f t="shared" ref="T441:T456" si="372">J441/J$440</f>
        <v>2.593748205432515E-2</v>
      </c>
      <c r="U441" s="21">
        <f t="shared" ref="U441:U456" si="373">K441/K$440</f>
        <v>2.4763278359566061E-2</v>
      </c>
      <c r="V441" s="21">
        <f t="shared" ref="V441:V456" si="374">L441/L$440</f>
        <v>2.5275669925848964E-2</v>
      </c>
      <c r="W441" s="21">
        <f t="shared" ref="W441:W456" si="375">M441/M$440</f>
        <v>2.4593097674757192E-2</v>
      </c>
      <c r="X441" s="21">
        <f t="shared" ref="X441:X456" si="376">N441/N$440</f>
        <v>2.3306692595930371E-2</v>
      </c>
      <c r="Y441" s="21">
        <f t="shared" ref="Y441:Y456" si="377">O441/O$440</f>
        <v>2.2001891882423012E-2</v>
      </c>
      <c r="Z441" s="36" t="s">
        <v>58</v>
      </c>
      <c r="AA441" s="32" t="s">
        <v>240</v>
      </c>
      <c r="AB441" s="4" t="s">
        <v>8</v>
      </c>
      <c r="AC441" s="4" t="s">
        <v>193</v>
      </c>
    </row>
    <row r="442" spans="1:39" ht="15.75" hidden="1">
      <c r="A442" t="s">
        <v>351</v>
      </c>
      <c r="B442" s="4" t="str">
        <f t="shared" ca="1" si="357"/>
        <v>Канада</v>
      </c>
      <c r="C442" s="5" t="s">
        <v>25</v>
      </c>
      <c r="D442" s="6" t="s">
        <v>6</v>
      </c>
      <c r="E442" s="4" t="str">
        <f t="shared" ca="1" si="358"/>
        <v>B Рыбное хоз-во</v>
      </c>
      <c r="F442" s="16">
        <v>32.5</v>
      </c>
      <c r="G442" s="14">
        <v>33.200000000000003</v>
      </c>
      <c r="H442" s="14">
        <v>29.7</v>
      </c>
      <c r="I442" s="14">
        <v>28.8</v>
      </c>
      <c r="J442" s="14">
        <v>29.4</v>
      </c>
      <c r="K442" s="14">
        <v>30.1</v>
      </c>
      <c r="L442" s="14">
        <v>30.9</v>
      </c>
      <c r="M442" s="14">
        <v>30.5</v>
      </c>
      <c r="N442" s="14">
        <v>28.8</v>
      </c>
      <c r="O442" s="14">
        <v>26.1</v>
      </c>
      <c r="P442" s="23">
        <f t="shared" si="368"/>
        <v>2.2558948267125713E-3</v>
      </c>
      <c r="Q442" s="21">
        <f t="shared" si="369"/>
        <v>2.2486826241855298E-3</v>
      </c>
      <c r="R442" s="21">
        <f t="shared" si="370"/>
        <v>1.9871271627570886E-3</v>
      </c>
      <c r="S442" s="21">
        <f t="shared" si="371"/>
        <v>1.8810743024349462E-3</v>
      </c>
      <c r="T442" s="21">
        <f t="shared" si="372"/>
        <v>1.8759212113091249E-3</v>
      </c>
      <c r="U442" s="21">
        <f t="shared" si="373"/>
        <v>1.8875023515394745E-3</v>
      </c>
      <c r="V442" s="21">
        <f t="shared" si="374"/>
        <v>1.9109816508655075E-3</v>
      </c>
      <c r="W442" s="21">
        <f t="shared" si="375"/>
        <v>1.8502453850026996E-3</v>
      </c>
      <c r="X442" s="21">
        <f t="shared" si="376"/>
        <v>1.7075368780534079E-3</v>
      </c>
      <c r="Y442" s="21">
        <f t="shared" si="377"/>
        <v>1.5240163963143329E-3</v>
      </c>
      <c r="Z442" s="36" t="s">
        <v>58</v>
      </c>
      <c r="AA442" s="32" t="s">
        <v>240</v>
      </c>
      <c r="AB442" s="4" t="s">
        <v>9</v>
      </c>
      <c r="AC442" s="4" t="s">
        <v>195</v>
      </c>
    </row>
    <row r="443" spans="1:39" ht="15.75" hidden="1">
      <c r="A443" t="s">
        <v>351</v>
      </c>
      <c r="B443" s="4" t="str">
        <f t="shared" ca="1" si="357"/>
        <v>Канада</v>
      </c>
      <c r="C443" s="5" t="s">
        <v>25</v>
      </c>
      <c r="D443" s="6" t="s">
        <v>6</v>
      </c>
      <c r="E443" s="4" t="str">
        <f t="shared" ca="1" si="358"/>
        <v xml:space="preserve">C Добыча полезных ископаемых </v>
      </c>
      <c r="F443" s="16">
        <v>154.1</v>
      </c>
      <c r="G443" s="14">
        <v>160.1</v>
      </c>
      <c r="H443" s="14">
        <v>179.3</v>
      </c>
      <c r="I443" s="14">
        <v>170.2</v>
      </c>
      <c r="J443" s="14">
        <v>178.1</v>
      </c>
      <c r="K443" s="14">
        <v>187.6</v>
      </c>
      <c r="L443" s="14">
        <v>210.7</v>
      </c>
      <c r="M443" s="14">
        <v>240.6</v>
      </c>
      <c r="N443" s="14">
        <v>254.7</v>
      </c>
      <c r="O443" s="14">
        <v>264.2</v>
      </c>
      <c r="P443" s="23">
        <f t="shared" si="368"/>
        <v>1.0696412086043298E-2</v>
      </c>
      <c r="Q443" s="21">
        <f t="shared" si="369"/>
        <v>1.0843797835304316E-2</v>
      </c>
      <c r="R443" s="21">
        <f t="shared" si="370"/>
        <v>1.199636027886687E-2</v>
      </c>
      <c r="S443" s="21">
        <f t="shared" si="371"/>
        <v>1.1116626606750966E-2</v>
      </c>
      <c r="T443" s="21">
        <f t="shared" si="372"/>
        <v>1.1363998902522284E-2</v>
      </c>
      <c r="U443" s="21">
        <f t="shared" si="373"/>
        <v>1.1763968144478585E-2</v>
      </c>
      <c r="V443" s="21">
        <f t="shared" si="374"/>
        <v>1.3030544784380661E-2</v>
      </c>
      <c r="W443" s="21">
        <f t="shared" si="375"/>
        <v>1.4595706217431132E-2</v>
      </c>
      <c r="X443" s="21">
        <f t="shared" si="376"/>
        <v>1.5101029265284824E-2</v>
      </c>
      <c r="Y443" s="21">
        <f t="shared" si="377"/>
        <v>1.5427016548132059E-2</v>
      </c>
      <c r="Z443" s="36" t="s">
        <v>58</v>
      </c>
      <c r="AA443" s="32" t="s">
        <v>240</v>
      </c>
      <c r="AB443" s="4" t="s">
        <v>10</v>
      </c>
      <c r="AC443" s="4" t="s">
        <v>197</v>
      </c>
    </row>
    <row r="444" spans="1:39" ht="15.75" hidden="1">
      <c r="A444" t="s">
        <v>351</v>
      </c>
      <c r="B444" s="4" t="str">
        <f t="shared" ca="1" si="357"/>
        <v>Канада</v>
      </c>
      <c r="C444" s="5" t="s">
        <v>25</v>
      </c>
      <c r="D444" s="6" t="s">
        <v>6</v>
      </c>
      <c r="E444" s="4" t="str">
        <f t="shared" ca="1" si="358"/>
        <v xml:space="preserve">D Промышленность </v>
      </c>
      <c r="F444" s="16">
        <v>2264.6999999999998</v>
      </c>
      <c r="G444" s="14">
        <v>2249.4</v>
      </c>
      <c r="H444" s="14">
        <v>2229</v>
      </c>
      <c r="I444" s="14">
        <v>2285.9</v>
      </c>
      <c r="J444" s="14">
        <v>2275.1999999999998</v>
      </c>
      <c r="K444" s="14">
        <v>2292.1</v>
      </c>
      <c r="L444" s="14">
        <v>2207.4</v>
      </c>
      <c r="M444" s="14">
        <v>2193.1</v>
      </c>
      <c r="N444" s="14">
        <v>2116</v>
      </c>
      <c r="O444" s="14">
        <v>2040.9</v>
      </c>
      <c r="P444" s="23">
        <f t="shared" si="368"/>
        <v>0.15719769274018336</v>
      </c>
      <c r="Q444" s="21">
        <f t="shared" si="369"/>
        <v>0.15235502092900394</v>
      </c>
      <c r="R444" s="21">
        <f t="shared" si="370"/>
        <v>0.14913489716449665</v>
      </c>
      <c r="S444" s="21">
        <f t="shared" si="371"/>
        <v>0.14930374124777929</v>
      </c>
      <c r="T444" s="21">
        <f t="shared" si="372"/>
        <v>0.14517333129151433</v>
      </c>
      <c r="U444" s="21">
        <f t="shared" si="373"/>
        <v>0.14373236345394116</v>
      </c>
      <c r="V444" s="21">
        <f t="shared" si="374"/>
        <v>0.13651459210746025</v>
      </c>
      <c r="W444" s="21">
        <f t="shared" si="375"/>
        <v>0.13304174274916133</v>
      </c>
      <c r="X444" s="21">
        <f t="shared" si="376"/>
        <v>0.12545652895697953</v>
      </c>
      <c r="Y444" s="21">
        <f t="shared" si="377"/>
        <v>0.11917107521984376</v>
      </c>
      <c r="Z444" s="36" t="s">
        <v>58</v>
      </c>
      <c r="AA444" s="32" t="s">
        <v>240</v>
      </c>
      <c r="AB444" s="4" t="s">
        <v>11</v>
      </c>
      <c r="AC444" s="4" t="s">
        <v>198</v>
      </c>
    </row>
    <row r="445" spans="1:39" ht="31.5" hidden="1">
      <c r="A445" t="s">
        <v>351</v>
      </c>
      <c r="B445" s="4" t="str">
        <f t="shared" ca="1" si="357"/>
        <v>Канада</v>
      </c>
      <c r="C445" s="7" t="s">
        <v>25</v>
      </c>
      <c r="D445" s="3" t="s">
        <v>6</v>
      </c>
      <c r="E445" s="4" t="str">
        <f t="shared" ca="1" si="358"/>
        <v xml:space="preserve">E Электро-, газо- и водоснабжение </v>
      </c>
      <c r="F445" s="16">
        <v>114.3</v>
      </c>
      <c r="G445" s="14">
        <v>114.9</v>
      </c>
      <c r="H445" s="14">
        <v>124.4</v>
      </c>
      <c r="I445" s="14">
        <v>131.9</v>
      </c>
      <c r="J445" s="14">
        <v>130.5</v>
      </c>
      <c r="K445" s="14">
        <v>133.30000000000001</v>
      </c>
      <c r="L445" s="14">
        <v>125.3</v>
      </c>
      <c r="M445" s="14">
        <v>122</v>
      </c>
      <c r="N445" s="14">
        <v>138</v>
      </c>
      <c r="O445" s="14">
        <v>151.80000000000001</v>
      </c>
      <c r="P445" s="23">
        <f t="shared" si="368"/>
        <v>7.9338085751768268E-3</v>
      </c>
      <c r="Q445" s="21">
        <f t="shared" si="369"/>
        <v>7.7823383590035359E-3</v>
      </c>
      <c r="R445" s="21">
        <f t="shared" si="370"/>
        <v>8.3231858264977056E-3</v>
      </c>
      <c r="S445" s="21">
        <f t="shared" si="371"/>
        <v>8.6150590448322711E-3</v>
      </c>
      <c r="T445" s="21">
        <f t="shared" si="372"/>
        <v>8.3267931318313209E-3</v>
      </c>
      <c r="U445" s="21">
        <f t="shared" si="373"/>
        <v>8.3589389853891017E-3</v>
      </c>
      <c r="V445" s="21">
        <f t="shared" si="374"/>
        <v>7.7490615162928191E-3</v>
      </c>
      <c r="W445" s="21">
        <f t="shared" si="375"/>
        <v>7.4009815400107983E-3</v>
      </c>
      <c r="X445" s="21">
        <f t="shared" si="376"/>
        <v>8.1819475406725798E-3</v>
      </c>
      <c r="Y445" s="21">
        <f t="shared" si="377"/>
        <v>8.8638195004029016E-3</v>
      </c>
      <c r="Z445" s="38" t="s">
        <v>58</v>
      </c>
      <c r="AA445" s="32" t="s">
        <v>240</v>
      </c>
      <c r="AB445" s="4" t="s">
        <v>12</v>
      </c>
      <c r="AC445" s="4" t="s">
        <v>201</v>
      </c>
    </row>
    <row r="446" spans="1:39" ht="15.75" hidden="1">
      <c r="A446" t="s">
        <v>351</v>
      </c>
      <c r="B446" s="4" t="str">
        <f t="shared" ca="1" si="357"/>
        <v>Канада</v>
      </c>
      <c r="C446" s="5" t="s">
        <v>25</v>
      </c>
      <c r="D446" s="6" t="s">
        <v>6</v>
      </c>
      <c r="E446" s="4" t="str">
        <f t="shared" ca="1" si="358"/>
        <v xml:space="preserve">F Строительство </v>
      </c>
      <c r="F446" s="16">
        <v>766.9</v>
      </c>
      <c r="G446" s="14">
        <v>803</v>
      </c>
      <c r="H446" s="14">
        <v>820.7</v>
      </c>
      <c r="I446" s="14">
        <v>858</v>
      </c>
      <c r="J446" s="14">
        <v>898.3</v>
      </c>
      <c r="K446" s="14">
        <v>943.2</v>
      </c>
      <c r="L446" s="14">
        <v>1012.4</v>
      </c>
      <c r="M446" s="14">
        <v>1069.7</v>
      </c>
      <c r="N446" s="14">
        <v>1133.5</v>
      </c>
      <c r="O446" s="14">
        <v>1232.2</v>
      </c>
      <c r="P446" s="23">
        <f t="shared" si="368"/>
        <v>5.323217669556525E-2</v>
      </c>
      <c r="Q446" s="21">
        <f t="shared" si="369"/>
        <v>5.438831768737893E-2</v>
      </c>
      <c r="R446" s="21">
        <f t="shared" si="370"/>
        <v>5.4910278197802788E-2</v>
      </c>
      <c r="S446" s="21">
        <f t="shared" si="371"/>
        <v>5.6040338593374442E-2</v>
      </c>
      <c r="T446" s="21">
        <f t="shared" si="372"/>
        <v>5.7317687895203639E-2</v>
      </c>
      <c r="U446" s="21">
        <f t="shared" si="373"/>
        <v>5.914592086285822E-2</v>
      </c>
      <c r="V446" s="21">
        <f t="shared" si="374"/>
        <v>6.2610932794053067E-2</v>
      </c>
      <c r="W446" s="21">
        <f t="shared" si="375"/>
        <v>6.4892048797947147E-2</v>
      </c>
      <c r="X446" s="21">
        <f t="shared" si="376"/>
        <v>6.7204619835886728E-2</v>
      </c>
      <c r="Y446" s="21">
        <f t="shared" si="377"/>
        <v>7.1949923507223026E-2</v>
      </c>
      <c r="Z446" s="36" t="s">
        <v>58</v>
      </c>
      <c r="AA446" s="32" t="s">
        <v>240</v>
      </c>
      <c r="AB446" s="4" t="s">
        <v>13</v>
      </c>
      <c r="AC446" s="4" t="s">
        <v>200</v>
      </c>
    </row>
    <row r="447" spans="1:39" ht="47.25" hidden="1">
      <c r="A447" t="s">
        <v>351</v>
      </c>
      <c r="B447" s="4" t="str">
        <f t="shared" ca="1" si="357"/>
        <v>Канада</v>
      </c>
      <c r="C447" s="8" t="s">
        <v>25</v>
      </c>
      <c r="D447" s="3" t="s">
        <v>6</v>
      </c>
      <c r="E447" s="4" t="str">
        <f t="shared" ca="1" si="358"/>
        <v xml:space="preserve">G Оптовая и розничная торгоалв, ремонт автомашин, мотоциклов и личного имущества домохозяйств </v>
      </c>
      <c r="F447" s="16">
        <v>2481.5</v>
      </c>
      <c r="G447" s="14">
        <v>2548.6999999999998</v>
      </c>
      <c r="H447" s="14">
        <v>2621.1</v>
      </c>
      <c r="I447" s="14">
        <v>2664.7</v>
      </c>
      <c r="J447" s="14">
        <v>2729.9</v>
      </c>
      <c r="K447" s="14">
        <v>2771.8</v>
      </c>
      <c r="L447" s="14">
        <v>2839.9</v>
      </c>
      <c r="M447" s="14">
        <v>2891.8</v>
      </c>
      <c r="N447" s="14">
        <v>2947.4</v>
      </c>
      <c r="O447" s="14">
        <v>2951.1</v>
      </c>
      <c r="P447" s="23">
        <f t="shared" si="368"/>
        <v>0.17224624653806908</v>
      </c>
      <c r="Q447" s="21">
        <f t="shared" si="369"/>
        <v>0.17262703024884515</v>
      </c>
      <c r="R447" s="21">
        <f t="shared" si="370"/>
        <v>0.17536899011119883</v>
      </c>
      <c r="S447" s="21">
        <f t="shared" si="371"/>
        <v>0.17404509353119446</v>
      </c>
      <c r="T447" s="21">
        <f t="shared" si="372"/>
        <v>0.1741863032228837</v>
      </c>
      <c r="U447" s="21">
        <f t="shared" si="373"/>
        <v>0.17381325641186432</v>
      </c>
      <c r="V447" s="21">
        <f t="shared" si="374"/>
        <v>0.17563096408715065</v>
      </c>
      <c r="W447" s="21">
        <f t="shared" si="375"/>
        <v>0.17542752801150188</v>
      </c>
      <c r="X447" s="21">
        <f t="shared" si="376"/>
        <v>0.17474979841578522</v>
      </c>
      <c r="Y447" s="21">
        <f t="shared" si="377"/>
        <v>0.17231895736257577</v>
      </c>
      <c r="Z447" s="39" t="s">
        <v>58</v>
      </c>
      <c r="AA447" s="32" t="s">
        <v>240</v>
      </c>
      <c r="AB447" s="4" t="s">
        <v>14</v>
      </c>
      <c r="AC447" s="4" t="s">
        <v>203</v>
      </c>
    </row>
    <row r="448" spans="1:39" ht="15.75" hidden="1">
      <c r="A448" t="s">
        <v>351</v>
      </c>
      <c r="B448" s="4" t="str">
        <f t="shared" ca="1" si="357"/>
        <v>Канада</v>
      </c>
      <c r="C448" s="5" t="s">
        <v>25</v>
      </c>
      <c r="D448" s="3" t="s">
        <v>6</v>
      </c>
      <c r="E448" s="4" t="str">
        <f t="shared" ca="1" si="358"/>
        <v xml:space="preserve">H Отели и рестораны </v>
      </c>
      <c r="F448" s="16">
        <v>913.6</v>
      </c>
      <c r="G448" s="14">
        <v>938.2</v>
      </c>
      <c r="H448" s="14">
        <v>943.2</v>
      </c>
      <c r="I448" s="14">
        <v>985.1</v>
      </c>
      <c r="J448" s="14">
        <v>1005.5</v>
      </c>
      <c r="K448" s="14">
        <v>1012.4</v>
      </c>
      <c r="L448" s="14">
        <v>1004.5</v>
      </c>
      <c r="M448" s="14">
        <v>1015</v>
      </c>
      <c r="N448" s="14">
        <v>1069.4000000000001</v>
      </c>
      <c r="O448" s="14">
        <v>1073.5</v>
      </c>
      <c r="P448" s="23">
        <f t="shared" si="368"/>
        <v>6.3414938882603231E-2</v>
      </c>
      <c r="Q448" s="21">
        <f t="shared" si="369"/>
        <v>6.3545603554544097E-2</v>
      </c>
      <c r="R448" s="21">
        <f t="shared" si="370"/>
        <v>6.3106341411194825E-2</v>
      </c>
      <c r="S448" s="21">
        <f t="shared" si="371"/>
        <v>6.434188525446756E-2</v>
      </c>
      <c r="T448" s="21">
        <f t="shared" si="372"/>
        <v>6.4157781563650526E-2</v>
      </c>
      <c r="U448" s="21">
        <f t="shared" si="373"/>
        <v>6.3485295039819395E-2</v>
      </c>
      <c r="V448" s="21">
        <f t="shared" si="374"/>
        <v>6.2122364669721764E-2</v>
      </c>
      <c r="W448" s="21">
        <f t="shared" si="375"/>
        <v>6.1573739861565252E-2</v>
      </c>
      <c r="X448" s="21">
        <f t="shared" si="376"/>
        <v>6.3404164492719253E-2</v>
      </c>
      <c r="Y448" s="21">
        <f t="shared" si="377"/>
        <v>6.2683203120438166E-2</v>
      </c>
      <c r="Z448" s="36" t="s">
        <v>58</v>
      </c>
      <c r="AA448" s="32" t="s">
        <v>240</v>
      </c>
      <c r="AB448" s="4" t="s">
        <v>15</v>
      </c>
      <c r="AC448" s="4" t="s">
        <v>202</v>
      </c>
    </row>
    <row r="449" spans="1:29" ht="31.5" hidden="1">
      <c r="A449" t="s">
        <v>351</v>
      </c>
      <c r="B449" s="4" t="str">
        <f t="shared" ca="1" si="357"/>
        <v>Канада</v>
      </c>
      <c r="C449" s="5" t="s">
        <v>25</v>
      </c>
      <c r="D449" s="3" t="s">
        <v>6</v>
      </c>
      <c r="E449" s="4" t="str">
        <f t="shared" ca="1" si="358"/>
        <v xml:space="preserve">I Транспорт, складское хозяйство и связь </v>
      </c>
      <c r="F449" s="16">
        <v>970.1</v>
      </c>
      <c r="G449" s="14">
        <v>1123.4000000000001</v>
      </c>
      <c r="H449" s="14">
        <v>1152.7</v>
      </c>
      <c r="I449" s="14">
        <v>1118.2</v>
      </c>
      <c r="J449" s="14">
        <v>1141.7</v>
      </c>
      <c r="K449" s="14">
        <v>1156.3</v>
      </c>
      <c r="L449" s="14">
        <v>1153.8</v>
      </c>
      <c r="M449" s="14">
        <v>1097.0999999999999</v>
      </c>
      <c r="N449" s="14">
        <v>1125</v>
      </c>
      <c r="O449" s="14">
        <v>1148.2</v>
      </c>
      <c r="P449" s="23">
        <f t="shared" si="368"/>
        <v>6.7336725273657388E-2</v>
      </c>
      <c r="Q449" s="21">
        <f t="shared" si="369"/>
        <v>7.6089459638856161E-2</v>
      </c>
      <c r="R449" s="21">
        <f t="shared" si="370"/>
        <v>7.7123282172057106E-2</v>
      </c>
      <c r="S449" s="21">
        <f t="shared" si="371"/>
        <v>7.3035322395234623E-2</v>
      </c>
      <c r="T449" s="21">
        <f t="shared" si="372"/>
        <v>7.2848273705837699E-2</v>
      </c>
      <c r="U449" s="21">
        <f t="shared" si="373"/>
        <v>7.2508935850003134E-2</v>
      </c>
      <c r="V449" s="21">
        <f t="shared" si="374"/>
        <v>7.1355683778919821E-2</v>
      </c>
      <c r="W449" s="21">
        <f t="shared" si="375"/>
        <v>6.6554236455293819E-2</v>
      </c>
      <c r="X449" s="21">
        <f t="shared" si="376"/>
        <v>6.670065929896124E-2</v>
      </c>
      <c r="Y449" s="21">
        <f t="shared" si="377"/>
        <v>6.7045043151268857E-2</v>
      </c>
      <c r="Z449" s="36" t="s">
        <v>58</v>
      </c>
      <c r="AA449" s="32" t="s">
        <v>240</v>
      </c>
      <c r="AB449" s="4" t="s">
        <v>16</v>
      </c>
      <c r="AC449" s="4" t="s">
        <v>204</v>
      </c>
    </row>
    <row r="450" spans="1:29" ht="15.75" hidden="1">
      <c r="A450" t="s">
        <v>351</v>
      </c>
      <c r="B450" s="4" t="str">
        <f t="shared" ca="1" si="357"/>
        <v>Канада</v>
      </c>
      <c r="C450" s="5" t="s">
        <v>25</v>
      </c>
      <c r="D450" s="3" t="s">
        <v>6</v>
      </c>
      <c r="E450" s="4" t="str">
        <f t="shared" ca="1" si="358"/>
        <v>J Финансовое посредничество</v>
      </c>
      <c r="F450" s="16">
        <v>620.4</v>
      </c>
      <c r="G450" s="14">
        <v>608.1</v>
      </c>
      <c r="H450" s="14">
        <v>635.70000000000005</v>
      </c>
      <c r="I450" s="14">
        <v>652.20000000000005</v>
      </c>
      <c r="J450" s="14">
        <v>649.5</v>
      </c>
      <c r="K450" s="14">
        <v>682.9</v>
      </c>
      <c r="L450" s="14">
        <v>707</v>
      </c>
      <c r="M450" s="14">
        <v>745</v>
      </c>
      <c r="N450" s="14">
        <v>760.2</v>
      </c>
      <c r="O450" s="14">
        <v>786.1</v>
      </c>
      <c r="P450" s="23">
        <f t="shared" si="368"/>
        <v>4.3063296938230126E-2</v>
      </c>
      <c r="Q450" s="21">
        <f t="shared" si="369"/>
        <v>4.1187466980940383E-2</v>
      </c>
      <c r="R450" s="21">
        <f t="shared" si="370"/>
        <v>4.2532550079618904E-2</v>
      </c>
      <c r="S450" s="21">
        <f t="shared" si="371"/>
        <v>4.2598495140558058E-2</v>
      </c>
      <c r="T450" s="21">
        <f t="shared" si="372"/>
        <v>4.1442545127390366E-2</v>
      </c>
      <c r="U450" s="21">
        <f t="shared" si="373"/>
        <v>4.2823101523797577E-2</v>
      </c>
      <c r="V450" s="21">
        <f t="shared" si="374"/>
        <v>4.372375492433378E-2</v>
      </c>
      <c r="W450" s="21">
        <f t="shared" si="375"/>
        <v>4.5194518420557744E-2</v>
      </c>
      <c r="X450" s="21">
        <f t="shared" si="376"/>
        <v>4.5071858843618078E-2</v>
      </c>
      <c r="Y450" s="21">
        <f t="shared" si="377"/>
        <v>4.5901505331137821E-2</v>
      </c>
      <c r="Z450" s="36" t="s">
        <v>58</v>
      </c>
      <c r="AA450" s="32" t="s">
        <v>240</v>
      </c>
      <c r="AB450" s="4" t="s">
        <v>17</v>
      </c>
      <c r="AC450" s="4" t="s">
        <v>205</v>
      </c>
    </row>
    <row r="451" spans="1:29" ht="31.5" hidden="1">
      <c r="A451" t="s">
        <v>351</v>
      </c>
      <c r="B451" s="4" t="str">
        <f t="shared" ca="1" si="357"/>
        <v>Канада</v>
      </c>
      <c r="C451" s="5" t="s">
        <v>25</v>
      </c>
      <c r="D451" s="3" t="s">
        <v>6</v>
      </c>
      <c r="E451" s="4" t="str">
        <f t="shared" ca="1" si="358"/>
        <v>K Недвижимость, аренда и деловая активность</v>
      </c>
      <c r="F451" s="16">
        <v>1642.7</v>
      </c>
      <c r="G451" s="14">
        <v>1731.2</v>
      </c>
      <c r="H451" s="14">
        <v>1774.3</v>
      </c>
      <c r="I451" s="14">
        <v>1812.5</v>
      </c>
      <c r="J451" s="14">
        <v>1884.5</v>
      </c>
      <c r="K451" s="14">
        <v>1928</v>
      </c>
      <c r="L451" s="14">
        <v>1991.8</v>
      </c>
      <c r="M451" s="14">
        <v>2071.1</v>
      </c>
      <c r="N451" s="14">
        <v>2142.6999999999998</v>
      </c>
      <c r="O451" s="14">
        <v>2176</v>
      </c>
      <c r="P451" s="23">
        <f t="shared" si="368"/>
        <v>0.11402333636433049</v>
      </c>
      <c r="Q451" s="21">
        <f t="shared" si="369"/>
        <v>0.11725660719849365</v>
      </c>
      <c r="R451" s="21">
        <f t="shared" si="370"/>
        <v>0.11871244864915496</v>
      </c>
      <c r="S451" s="21">
        <f t="shared" si="371"/>
        <v>0.11838358240150486</v>
      </c>
      <c r="T451" s="21">
        <f t="shared" si="372"/>
        <v>0.12024399737115804</v>
      </c>
      <c r="U451" s="21">
        <f t="shared" si="373"/>
        <v>0.12090048284943876</v>
      </c>
      <c r="V451" s="21">
        <f t="shared" si="374"/>
        <v>0.12318101139786142</v>
      </c>
      <c r="W451" s="21">
        <f t="shared" si="375"/>
        <v>0.12564076120915052</v>
      </c>
      <c r="X451" s="21">
        <f t="shared" si="376"/>
        <v>0.12703955793767488</v>
      </c>
      <c r="Y451" s="21">
        <f t="shared" si="377"/>
        <v>0.12705975779233672</v>
      </c>
      <c r="Z451" s="36" t="s">
        <v>58</v>
      </c>
      <c r="AA451" s="32" t="s">
        <v>240</v>
      </c>
      <c r="AB451" s="4" t="s">
        <v>18</v>
      </c>
      <c r="AC451" s="4" t="s">
        <v>206</v>
      </c>
    </row>
    <row r="452" spans="1:29" ht="47.25" hidden="1">
      <c r="A452" t="s">
        <v>351</v>
      </c>
      <c r="B452" s="4" t="str">
        <f t="shared" ca="1" si="357"/>
        <v>Канада</v>
      </c>
      <c r="C452" s="5" t="s">
        <v>25</v>
      </c>
      <c r="D452" s="3" t="s">
        <v>6</v>
      </c>
      <c r="E452" s="4" t="str">
        <f t="shared" ca="1" si="358"/>
        <v>L Государственное управление и оборона; обязательное соц.страхование</v>
      </c>
      <c r="F452" s="16">
        <v>774.5</v>
      </c>
      <c r="G452" s="14">
        <v>769.9</v>
      </c>
      <c r="H452" s="14">
        <v>783</v>
      </c>
      <c r="I452" s="14">
        <v>786.7</v>
      </c>
      <c r="J452" s="14">
        <v>817.1</v>
      </c>
      <c r="K452" s="14">
        <v>824.2</v>
      </c>
      <c r="L452" s="14">
        <v>830.5</v>
      </c>
      <c r="M452" s="14">
        <v>834.1</v>
      </c>
      <c r="N452" s="14">
        <v>862.1</v>
      </c>
      <c r="O452" s="14">
        <v>923.7</v>
      </c>
      <c r="P452" s="23">
        <f t="shared" si="368"/>
        <v>5.3759709024273426E-2</v>
      </c>
      <c r="Q452" s="21">
        <f t="shared" si="369"/>
        <v>5.2146408203627689E-2</v>
      </c>
      <c r="R452" s="21">
        <f t="shared" si="370"/>
        <v>5.2387897927232335E-2</v>
      </c>
      <c r="S452" s="21">
        <f t="shared" si="371"/>
        <v>5.1383373393249041E-2</v>
      </c>
      <c r="T452" s="21">
        <f t="shared" si="372"/>
        <v>5.213657216873082E-2</v>
      </c>
      <c r="U452" s="21">
        <f t="shared" si="373"/>
        <v>5.1683702263748674E-2</v>
      </c>
      <c r="V452" s="21">
        <f t="shared" si="374"/>
        <v>5.1361497121158707E-2</v>
      </c>
      <c r="W452" s="21">
        <f t="shared" si="375"/>
        <v>5.0599661496090222E-2</v>
      </c>
      <c r="X452" s="21">
        <f t="shared" si="376"/>
        <v>5.1113456339230659E-2</v>
      </c>
      <c r="Y452" s="21">
        <f t="shared" si="377"/>
        <v>5.3936166485653227E-2</v>
      </c>
      <c r="Z452" s="36" t="s">
        <v>58</v>
      </c>
      <c r="AA452" s="32" t="s">
        <v>240</v>
      </c>
      <c r="AB452" s="4" t="s">
        <v>19</v>
      </c>
      <c r="AC452" s="4" t="s">
        <v>215</v>
      </c>
    </row>
    <row r="453" spans="1:29" ht="15.75" hidden="1">
      <c r="A453" t="s">
        <v>351</v>
      </c>
      <c r="B453" s="4" t="str">
        <f t="shared" ca="1" si="357"/>
        <v>Канада</v>
      </c>
      <c r="C453" s="5" t="s">
        <v>25</v>
      </c>
      <c r="D453" s="3" t="s">
        <v>6</v>
      </c>
      <c r="E453" s="4" t="str">
        <f t="shared" ca="1" si="358"/>
        <v>M Образование</v>
      </c>
      <c r="F453" s="16">
        <v>970.7</v>
      </c>
      <c r="G453" s="14">
        <v>974.1</v>
      </c>
      <c r="H453" s="14">
        <v>981.6</v>
      </c>
      <c r="I453" s="14">
        <v>1007.4</v>
      </c>
      <c r="J453" s="14">
        <v>1027.0999999999999</v>
      </c>
      <c r="K453" s="14">
        <v>1035.7</v>
      </c>
      <c r="L453" s="14">
        <v>1106.0999999999999</v>
      </c>
      <c r="M453" s="14">
        <v>1158.4000000000001</v>
      </c>
      <c r="N453" s="14">
        <v>1183.2</v>
      </c>
      <c r="O453" s="14">
        <v>1192.8</v>
      </c>
      <c r="P453" s="23">
        <f t="shared" si="368"/>
        <v>6.7378372562765937E-2</v>
      </c>
      <c r="Q453" s="21">
        <f t="shared" si="369"/>
        <v>6.5977160970455556E-2</v>
      </c>
      <c r="R453" s="21">
        <f t="shared" si="370"/>
        <v>6.5675556328698925E-2</v>
      </c>
      <c r="S453" s="21">
        <f t="shared" si="371"/>
        <v>6.5798411537255727E-2</v>
      </c>
      <c r="T453" s="21">
        <f t="shared" si="372"/>
        <v>6.5536009392367423E-2</v>
      </c>
      <c r="U453" s="21">
        <f t="shared" si="373"/>
        <v>6.4946384899981197E-2</v>
      </c>
      <c r="V453" s="21">
        <f t="shared" si="374"/>
        <v>6.840572181302064E-2</v>
      </c>
      <c r="W453" s="21">
        <f t="shared" si="375"/>
        <v>7.027292636023369E-2</v>
      </c>
      <c r="X453" s="21">
        <f t="shared" si="376"/>
        <v>7.0151306740027508E-2</v>
      </c>
      <c r="Y453" s="21">
        <f t="shared" si="377"/>
        <v>6.9649301054549279E-2</v>
      </c>
      <c r="Z453" s="36" t="s">
        <v>58</v>
      </c>
      <c r="AA453" s="32" t="s">
        <v>240</v>
      </c>
      <c r="AB453" s="4" t="s">
        <v>20</v>
      </c>
      <c r="AC453" s="4" t="s">
        <v>207</v>
      </c>
    </row>
    <row r="454" spans="1:29" ht="31.5" hidden="1">
      <c r="A454" t="s">
        <v>351</v>
      </c>
      <c r="B454" s="4" t="str">
        <f t="shared" ca="1" si="357"/>
        <v>Канада</v>
      </c>
      <c r="C454" s="5" t="s">
        <v>25</v>
      </c>
      <c r="D454" s="3" t="s">
        <v>6</v>
      </c>
      <c r="E454" s="4" t="str">
        <f t="shared" ca="1" si="358"/>
        <v>N Здравоохранение и социальная работа</v>
      </c>
      <c r="F454" s="16">
        <v>1436</v>
      </c>
      <c r="G454" s="14">
        <v>1514</v>
      </c>
      <c r="H454" s="14">
        <v>1540.4</v>
      </c>
      <c r="I454" s="14">
        <v>1617.3</v>
      </c>
      <c r="J454" s="14">
        <v>1679.2</v>
      </c>
      <c r="K454" s="14">
        <v>1733.4</v>
      </c>
      <c r="L454" s="14">
        <v>1734.6</v>
      </c>
      <c r="M454" s="14">
        <v>1785.5</v>
      </c>
      <c r="N454" s="14">
        <v>1846.1</v>
      </c>
      <c r="O454" s="14">
        <v>1903.4</v>
      </c>
      <c r="P454" s="23">
        <f t="shared" si="368"/>
        <v>9.9675845266438523E-2</v>
      </c>
      <c r="Q454" s="21">
        <f t="shared" si="369"/>
        <v>0.10254534617520759</v>
      </c>
      <c r="R454" s="21">
        <f t="shared" si="370"/>
        <v>0.10306298590946193</v>
      </c>
      <c r="S454" s="21">
        <f t="shared" si="371"/>
        <v>0.10563407879611245</v>
      </c>
      <c r="T454" s="21">
        <f t="shared" si="372"/>
        <v>0.1071444523139552</v>
      </c>
      <c r="U454" s="21">
        <f t="shared" si="373"/>
        <v>0.10869756066971845</v>
      </c>
      <c r="V454" s="21">
        <f t="shared" si="374"/>
        <v>0.10727471752722684</v>
      </c>
      <c r="W454" s="21">
        <f t="shared" si="375"/>
        <v>0.10831518475155148</v>
      </c>
      <c r="X454" s="21">
        <f t="shared" si="376"/>
        <v>0.10945429967272208</v>
      </c>
      <c r="Y454" s="21">
        <f t="shared" si="377"/>
        <v>0.11114225320860924</v>
      </c>
      <c r="Z454" s="36" t="s">
        <v>58</v>
      </c>
      <c r="AA454" s="32" t="s">
        <v>240</v>
      </c>
      <c r="AB454" s="4" t="s">
        <v>21</v>
      </c>
      <c r="AC454" s="4" t="s">
        <v>209</v>
      </c>
    </row>
    <row r="455" spans="1:29" ht="31.5" hidden="1">
      <c r="A455" t="s">
        <v>351</v>
      </c>
      <c r="B455" s="4" t="str">
        <f t="shared" ca="1" si="357"/>
        <v>Канада</v>
      </c>
      <c r="C455" s="5" t="s">
        <v>25</v>
      </c>
      <c r="D455" s="3" t="s">
        <v>6</v>
      </c>
      <c r="E455" s="4" t="str">
        <f t="shared" ca="1" si="358"/>
        <v>O Другие коммунальные, социальные и личные виды услуг</v>
      </c>
      <c r="F455" s="16">
        <v>683.1</v>
      </c>
      <c r="G455" s="14">
        <v>660.3</v>
      </c>
      <c r="H455" s="14">
        <v>671.7</v>
      </c>
      <c r="I455" s="14">
        <v>719.3</v>
      </c>
      <c r="J455" s="14">
        <v>742.4</v>
      </c>
      <c r="K455" s="14">
        <v>754.7</v>
      </c>
      <c r="L455" s="14">
        <v>741.7</v>
      </c>
      <c r="M455" s="14">
        <v>817.1</v>
      </c>
      <c r="N455" s="14">
        <v>868.3</v>
      </c>
      <c r="O455" s="14">
        <v>866.6</v>
      </c>
      <c r="P455" s="23">
        <f t="shared" si="368"/>
        <v>4.7415438650072535E-2</v>
      </c>
      <c r="Q455" s="21">
        <f t="shared" si="369"/>
        <v>4.4723046287641725E-2</v>
      </c>
      <c r="R455" s="21">
        <f t="shared" si="370"/>
        <v>4.4941189064779008E-2</v>
      </c>
      <c r="S455" s="21">
        <f t="shared" si="371"/>
        <v>4.6981137004911695E-2</v>
      </c>
      <c r="T455" s="21">
        <f t="shared" si="372"/>
        <v>4.7370200927751509E-2</v>
      </c>
      <c r="U455" s="21">
        <f t="shared" si="373"/>
        <v>4.7325515770991415E-2</v>
      </c>
      <c r="V455" s="21">
        <f t="shared" si="374"/>
        <v>4.5869744027409294E-2</v>
      </c>
      <c r="W455" s="21">
        <f t="shared" si="375"/>
        <v>4.9568377183137897E-2</v>
      </c>
      <c r="X455" s="21">
        <f t="shared" si="376"/>
        <v>5.1481051083811596E-2</v>
      </c>
      <c r="Y455" s="21">
        <f t="shared" si="377"/>
        <v>5.0602015672260567E-2</v>
      </c>
      <c r="Z455" s="36" t="s">
        <v>58</v>
      </c>
      <c r="AA455" s="32" t="s">
        <v>240</v>
      </c>
      <c r="AB455" s="4" t="s">
        <v>26</v>
      </c>
      <c r="AC455" s="4" t="s">
        <v>217</v>
      </c>
    </row>
    <row r="456" spans="1:29" ht="31.5" hidden="1">
      <c r="A456" t="s">
        <v>351</v>
      </c>
      <c r="B456" s="4" t="str">
        <f t="shared" ca="1" si="357"/>
        <v>Канада</v>
      </c>
      <c r="C456" s="5" t="s">
        <v>25</v>
      </c>
      <c r="D456" s="3" t="s">
        <v>6</v>
      </c>
      <c r="E456" s="4" t="str">
        <f t="shared" ca="1" si="358"/>
        <v>Q Организации и органы вне пределов территории</v>
      </c>
      <c r="F456" s="16">
        <v>1.9</v>
      </c>
      <c r="G456" s="14">
        <v>2.7</v>
      </c>
      <c r="H456" s="14">
        <v>2.4</v>
      </c>
      <c r="I456" s="14">
        <v>2.2000000000000002</v>
      </c>
      <c r="J456" s="14">
        <v>1.9</v>
      </c>
      <c r="K456" s="14">
        <v>0</v>
      </c>
      <c r="L456" s="14">
        <v>2.5</v>
      </c>
      <c r="M456" s="14">
        <v>3.3</v>
      </c>
      <c r="N456" s="14">
        <v>2.5</v>
      </c>
      <c r="O456" s="14">
        <v>2</v>
      </c>
      <c r="P456" s="23">
        <f t="shared" si="368"/>
        <v>1.3188308217704261E-4</v>
      </c>
      <c r="Q456" s="21">
        <f t="shared" si="369"/>
        <v>1.8287479172593164E-4</v>
      </c>
      <c r="R456" s="21">
        <f t="shared" si="370"/>
        <v>1.6057593234400716E-4</v>
      </c>
      <c r="S456" s="21">
        <f t="shared" si="371"/>
        <v>1.436931758804473E-4</v>
      </c>
      <c r="T456" s="21">
        <f t="shared" si="372"/>
        <v>1.2123300345195026E-4</v>
      </c>
      <c r="U456" s="21">
        <f t="shared" si="373"/>
        <v>0</v>
      </c>
      <c r="V456" s="21">
        <f t="shared" si="374"/>
        <v>1.5461016592763007E-4</v>
      </c>
      <c r="W456" s="21">
        <f t="shared" si="375"/>
        <v>2.001904842789806E-4</v>
      </c>
      <c r="X456" s="21">
        <f t="shared" si="376"/>
        <v>1.4822368733102497E-4</v>
      </c>
      <c r="Y456" s="21">
        <f t="shared" si="377"/>
        <v>1.1678286561795654E-4</v>
      </c>
      <c r="Z456" s="36" t="s">
        <v>58</v>
      </c>
      <c r="AA456" s="32" t="s">
        <v>240</v>
      </c>
      <c r="AB456" s="4" t="s">
        <v>22</v>
      </c>
      <c r="AC456" s="4" t="s">
        <v>211</v>
      </c>
    </row>
    <row r="457" spans="1:29" ht="15.75" hidden="1">
      <c r="A457" t="s">
        <v>349</v>
      </c>
      <c r="B457" s="4" t="str">
        <f t="shared" ca="1" si="357"/>
        <v>Каймановы о-ва</v>
      </c>
      <c r="C457" s="2" t="s">
        <v>25</v>
      </c>
      <c r="D457" s="3" t="s">
        <v>6</v>
      </c>
      <c r="E457" s="4" t="str">
        <f t="shared" ca="1" si="358"/>
        <v xml:space="preserve">Итого </v>
      </c>
      <c r="F457" s="13">
        <v>31.415514194960892</v>
      </c>
      <c r="G457" s="13">
        <v>32.056647137715196</v>
      </c>
      <c r="H457" s="13">
        <v>32.710864426239993</v>
      </c>
      <c r="I457" s="13">
        <v>33.378433087999994</v>
      </c>
      <c r="J457" s="13">
        <v>34.059625599999997</v>
      </c>
      <c r="K457" s="13">
        <v>34.754719999999999</v>
      </c>
      <c r="L457" s="14">
        <v>35.463999999999999</v>
      </c>
      <c r="M457" s="14">
        <v>35.015999999999998</v>
      </c>
      <c r="N457" s="14">
        <v>35.081000000000003</v>
      </c>
      <c r="O457" s="14">
        <v>37.450000000000003</v>
      </c>
      <c r="P457" s="17">
        <f t="shared" ref="P457:Y457" si="378">F457/F$457</f>
        <v>1</v>
      </c>
      <c r="Q457" s="17">
        <f t="shared" si="378"/>
        <v>1</v>
      </c>
      <c r="R457" s="17">
        <f t="shared" si="378"/>
        <v>1</v>
      </c>
      <c r="S457" s="17">
        <f t="shared" si="378"/>
        <v>1</v>
      </c>
      <c r="T457" s="17">
        <f t="shared" si="378"/>
        <v>1</v>
      </c>
      <c r="U457" s="17">
        <f t="shared" si="378"/>
        <v>1</v>
      </c>
      <c r="V457" s="21">
        <f t="shared" si="378"/>
        <v>1</v>
      </c>
      <c r="W457" s="21">
        <f t="shared" si="378"/>
        <v>1</v>
      </c>
      <c r="X457" s="21">
        <f t="shared" si="378"/>
        <v>1</v>
      </c>
      <c r="Y457" s="21">
        <f t="shared" si="378"/>
        <v>1</v>
      </c>
      <c r="Z457" s="2" t="s">
        <v>59</v>
      </c>
      <c r="AA457" s="32" t="s">
        <v>241</v>
      </c>
      <c r="AB457" s="4" t="s">
        <v>7</v>
      </c>
      <c r="AC457" s="4" t="s">
        <v>214</v>
      </c>
    </row>
    <row r="458" spans="1:29" ht="15.75" hidden="1">
      <c r="A458" t="s">
        <v>349</v>
      </c>
      <c r="B458" s="4" t="str">
        <f t="shared" ca="1" si="357"/>
        <v>Каймановы о-ва</v>
      </c>
      <c r="C458" s="5" t="s">
        <v>25</v>
      </c>
      <c r="D458" s="6" t="s">
        <v>6</v>
      </c>
      <c r="E458" s="4" t="str">
        <f t="shared" ca="1" si="358"/>
        <v xml:space="preserve">A-B </v>
      </c>
      <c r="F458" s="13">
        <v>0.52884790137580795</v>
      </c>
      <c r="G458" s="13">
        <v>0.53964071568959993</v>
      </c>
      <c r="H458" s="13">
        <v>0.55065379151999994</v>
      </c>
      <c r="I458" s="13">
        <v>0.56189162399999992</v>
      </c>
      <c r="J458" s="13">
        <v>0.57335879999999995</v>
      </c>
      <c r="K458" s="13">
        <v>0.58505999999999991</v>
      </c>
      <c r="L458" s="14">
        <v>0.59699999999999998</v>
      </c>
      <c r="M458" s="14">
        <v>0.80500000000000005</v>
      </c>
      <c r="N458" s="14">
        <v>0.63900000000000001</v>
      </c>
      <c r="O458" s="14">
        <v>0.69699999999999995</v>
      </c>
      <c r="P458" s="17">
        <f t="shared" ref="P458:P473" si="379">F458/F$457</f>
        <v>1.683397247913377E-2</v>
      </c>
      <c r="Q458" s="17">
        <f t="shared" ref="Q458:Q473" si="380">G458/G$457</f>
        <v>1.683397247913377E-2</v>
      </c>
      <c r="R458" s="17">
        <f t="shared" ref="R458:R473" si="381">H458/H$457</f>
        <v>1.683397247913377E-2</v>
      </c>
      <c r="S458" s="17">
        <f t="shared" ref="S458:S473" si="382">I458/I$457</f>
        <v>1.683397247913377E-2</v>
      </c>
      <c r="T458" s="17">
        <f t="shared" ref="T458:T473" si="383">J458/J$457</f>
        <v>1.683397247913377E-2</v>
      </c>
      <c r="U458" s="17">
        <f t="shared" ref="U458:U473" si="384">K458/K$457</f>
        <v>1.6833972479133767E-2</v>
      </c>
      <c r="V458" s="21">
        <f t="shared" ref="V458:V473" si="385">L458/L$457</f>
        <v>1.683397247913377E-2</v>
      </c>
      <c r="W458" s="21">
        <f t="shared" ref="W458:W473" si="386">M458/M$457</f>
        <v>2.2989490518620061E-2</v>
      </c>
      <c r="X458" s="21">
        <f t="shared" ref="X458:X473" si="387">N458/N$457</f>
        <v>1.8214988170234599E-2</v>
      </c>
      <c r="Y458" s="21">
        <f t="shared" ref="Y458:Y473" si="388">O458/O$457</f>
        <v>1.8611481975967955E-2</v>
      </c>
      <c r="Z458" s="5" t="s">
        <v>59</v>
      </c>
      <c r="AA458" s="32" t="s">
        <v>241</v>
      </c>
      <c r="AB458" s="4" t="s">
        <v>38</v>
      </c>
      <c r="AC458" s="4" t="s">
        <v>38</v>
      </c>
    </row>
    <row r="459" spans="1:29" ht="15.75" hidden="1">
      <c r="A459" t="s">
        <v>349</v>
      </c>
      <c r="B459" s="4" t="str">
        <f t="shared" ca="1" si="357"/>
        <v>Каймановы о-ва</v>
      </c>
      <c r="C459" s="8" t="s">
        <v>25</v>
      </c>
      <c r="D459" s="3" t="s">
        <v>6</v>
      </c>
      <c r="E459" s="4" t="str">
        <f t="shared" ca="1" si="358"/>
        <v xml:space="preserve">C-D 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4">
        <v>0</v>
      </c>
      <c r="M459" s="14">
        <v>0</v>
      </c>
      <c r="N459" s="14">
        <v>0</v>
      </c>
      <c r="O459" s="14">
        <v>0.79</v>
      </c>
      <c r="P459" s="17">
        <f t="shared" si="379"/>
        <v>0</v>
      </c>
      <c r="Q459" s="17">
        <f t="shared" si="380"/>
        <v>0</v>
      </c>
      <c r="R459" s="17">
        <f t="shared" si="381"/>
        <v>0</v>
      </c>
      <c r="S459" s="17">
        <f t="shared" si="382"/>
        <v>0</v>
      </c>
      <c r="T459" s="17">
        <f t="shared" si="383"/>
        <v>0</v>
      </c>
      <c r="U459" s="17">
        <f t="shared" si="384"/>
        <v>0</v>
      </c>
      <c r="V459" s="21">
        <f t="shared" si="385"/>
        <v>0</v>
      </c>
      <c r="W459" s="21">
        <f t="shared" si="386"/>
        <v>0</v>
      </c>
      <c r="X459" s="21">
        <f t="shared" si="387"/>
        <v>0</v>
      </c>
      <c r="Y459" s="21">
        <f t="shared" si="388"/>
        <v>2.109479305740988E-2</v>
      </c>
      <c r="Z459" s="8" t="s">
        <v>59</v>
      </c>
      <c r="AA459" s="32" t="s">
        <v>241</v>
      </c>
      <c r="AB459" s="4" t="s">
        <v>60</v>
      </c>
      <c r="AC459" s="4" t="s">
        <v>60</v>
      </c>
    </row>
    <row r="460" spans="1:29" ht="15.75" hidden="1">
      <c r="A460" t="s">
        <v>349</v>
      </c>
      <c r="B460" s="4" t="str">
        <f t="shared" ca="1" si="357"/>
        <v>Каймановы о-ва</v>
      </c>
      <c r="C460" s="2" t="s">
        <v>25</v>
      </c>
      <c r="D460" s="3" t="s">
        <v>6</v>
      </c>
      <c r="E460" s="4" t="str">
        <f t="shared" ca="1" si="358"/>
        <v xml:space="preserve">C,E </v>
      </c>
      <c r="F460" s="13">
        <v>0.42343265805299191</v>
      </c>
      <c r="G460" s="13">
        <v>0.43207414087039991</v>
      </c>
      <c r="H460" s="13">
        <v>0.44089198047999995</v>
      </c>
      <c r="I460" s="13">
        <v>0.44988977599999996</v>
      </c>
      <c r="J460" s="13">
        <v>0.45907119999999996</v>
      </c>
      <c r="K460" s="13">
        <v>0.46843999999999997</v>
      </c>
      <c r="L460" s="14">
        <v>0.47799999999999998</v>
      </c>
      <c r="M460" s="14">
        <v>0.72599999999999998</v>
      </c>
      <c r="N460" s="14">
        <v>0.55000000000000004</v>
      </c>
      <c r="O460" s="15">
        <v>0.55000000000000004</v>
      </c>
      <c r="P460" s="17">
        <f t="shared" si="379"/>
        <v>1.3478457026844122E-2</v>
      </c>
      <c r="Q460" s="17">
        <f t="shared" si="380"/>
        <v>1.3478457026844123E-2</v>
      </c>
      <c r="R460" s="17">
        <f t="shared" si="381"/>
        <v>1.3478457026844125E-2</v>
      </c>
      <c r="S460" s="17">
        <f t="shared" si="382"/>
        <v>1.3478457026844125E-2</v>
      </c>
      <c r="T460" s="17">
        <f t="shared" si="383"/>
        <v>1.3478457026844123E-2</v>
      </c>
      <c r="U460" s="17">
        <f t="shared" si="384"/>
        <v>1.3478457026844123E-2</v>
      </c>
      <c r="V460" s="21">
        <f t="shared" si="385"/>
        <v>1.3478457026844123E-2</v>
      </c>
      <c r="W460" s="21">
        <f t="shared" si="386"/>
        <v>2.0733379026730638E-2</v>
      </c>
      <c r="X460" s="21">
        <f t="shared" si="387"/>
        <v>1.5678002337447622E-2</v>
      </c>
      <c r="Y460" s="22">
        <f t="shared" si="388"/>
        <v>1.4686248331108145E-2</v>
      </c>
      <c r="Z460" s="2" t="s">
        <v>59</v>
      </c>
      <c r="AA460" s="32" t="s">
        <v>241</v>
      </c>
      <c r="AB460" s="4" t="s">
        <v>39</v>
      </c>
      <c r="AC460" s="4" t="s">
        <v>39</v>
      </c>
    </row>
    <row r="461" spans="1:29" ht="15.75" hidden="1">
      <c r="A461" t="s">
        <v>349</v>
      </c>
      <c r="B461" s="4" t="str">
        <f t="shared" ca="1" si="357"/>
        <v>Каймановы о-ва</v>
      </c>
      <c r="C461" s="5" t="s">
        <v>25</v>
      </c>
      <c r="D461" s="6" t="s">
        <v>6</v>
      </c>
      <c r="E461" s="4" t="str">
        <f t="shared" ca="1" si="358"/>
        <v xml:space="preserve">D Промышленность </v>
      </c>
      <c r="F461" s="13">
        <v>0.297643039970304</v>
      </c>
      <c r="G461" s="13">
        <v>0.3037173877248</v>
      </c>
      <c r="H461" s="13">
        <v>0.30991570176</v>
      </c>
      <c r="I461" s="13">
        <v>0.31624051199999997</v>
      </c>
      <c r="J461" s="13">
        <v>0.32269439999999999</v>
      </c>
      <c r="K461" s="13">
        <v>0.32928000000000002</v>
      </c>
      <c r="L461" s="14">
        <v>0.33600000000000002</v>
      </c>
      <c r="M461" s="14">
        <v>0.38300000000000001</v>
      </c>
      <c r="N461" s="14">
        <v>0.65800000000000003</v>
      </c>
      <c r="O461" s="15">
        <v>0.64483999999999997</v>
      </c>
      <c r="P461" s="17">
        <f t="shared" si="379"/>
        <v>9.4743965711707664E-3</v>
      </c>
      <c r="Q461" s="17">
        <f t="shared" si="380"/>
        <v>9.4743965711707664E-3</v>
      </c>
      <c r="R461" s="17">
        <f t="shared" si="381"/>
        <v>9.4743965711707664E-3</v>
      </c>
      <c r="S461" s="17">
        <f t="shared" si="382"/>
        <v>9.4743965711707647E-3</v>
      </c>
      <c r="T461" s="17">
        <f t="shared" si="383"/>
        <v>9.4743965711707647E-3</v>
      </c>
      <c r="U461" s="17">
        <f t="shared" si="384"/>
        <v>9.4743965711707647E-3</v>
      </c>
      <c r="V461" s="21">
        <f t="shared" si="385"/>
        <v>9.4743965711707664E-3</v>
      </c>
      <c r="W461" s="21">
        <f t="shared" si="386"/>
        <v>1.0937856979666439E-2</v>
      </c>
      <c r="X461" s="21">
        <f t="shared" si="387"/>
        <v>1.8756591887346425E-2</v>
      </c>
      <c r="Y461" s="22">
        <f t="shared" si="388"/>
        <v>1.7218691588785046E-2</v>
      </c>
      <c r="Z461" s="5" t="s">
        <v>59</v>
      </c>
      <c r="AA461" s="32" t="s">
        <v>241</v>
      </c>
      <c r="AB461" s="4" t="s">
        <v>11</v>
      </c>
      <c r="AC461" s="4" t="s">
        <v>198</v>
      </c>
    </row>
    <row r="462" spans="1:29" ht="31.5" hidden="1">
      <c r="A462" t="s">
        <v>349</v>
      </c>
      <c r="B462" s="4" t="str">
        <f t="shared" ca="1" si="357"/>
        <v>Каймановы о-ва</v>
      </c>
      <c r="C462" s="7" t="s">
        <v>25</v>
      </c>
      <c r="D462" s="3" t="s">
        <v>6</v>
      </c>
      <c r="E462" s="4" t="str">
        <f t="shared" ca="1" si="358"/>
        <v xml:space="preserve">E Электро-, газо- и водоснабжение 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4">
        <v>0</v>
      </c>
      <c r="M462" s="18">
        <f>N462</f>
        <v>0.55300000000000005</v>
      </c>
      <c r="N462" s="18">
        <f>O462</f>
        <v>0.55300000000000005</v>
      </c>
      <c r="O462" s="14">
        <v>0.55300000000000005</v>
      </c>
      <c r="P462" s="17">
        <f t="shared" si="379"/>
        <v>0</v>
      </c>
      <c r="Q462" s="17">
        <f t="shared" si="380"/>
        <v>0</v>
      </c>
      <c r="R462" s="17">
        <f t="shared" si="381"/>
        <v>0</v>
      </c>
      <c r="S462" s="17">
        <f t="shared" si="382"/>
        <v>0</v>
      </c>
      <c r="T462" s="17">
        <f t="shared" si="383"/>
        <v>0</v>
      </c>
      <c r="U462" s="17">
        <f t="shared" si="384"/>
        <v>0</v>
      </c>
      <c r="V462" s="21">
        <f t="shared" si="385"/>
        <v>0</v>
      </c>
      <c r="W462" s="24">
        <f t="shared" si="386"/>
        <v>1.5792780443225955E-2</v>
      </c>
      <c r="X462" s="24">
        <f t="shared" si="387"/>
        <v>1.5763518713833698E-2</v>
      </c>
      <c r="Y462" s="21">
        <f t="shared" si="388"/>
        <v>1.4766355140186916E-2</v>
      </c>
      <c r="Z462" s="7" t="s">
        <v>59</v>
      </c>
      <c r="AA462" s="32" t="s">
        <v>241</v>
      </c>
      <c r="AB462" s="4" t="s">
        <v>12</v>
      </c>
      <c r="AC462" s="4" t="s">
        <v>201</v>
      </c>
    </row>
    <row r="463" spans="1:29" ht="15.75" hidden="1">
      <c r="A463" t="s">
        <v>349</v>
      </c>
      <c r="B463" s="4" t="str">
        <f t="shared" ca="1" si="357"/>
        <v>Каймановы о-ва</v>
      </c>
      <c r="C463" s="5" t="s">
        <v>25</v>
      </c>
      <c r="D463" s="6" t="s">
        <v>6</v>
      </c>
      <c r="E463" s="4" t="str">
        <f t="shared" ca="1" si="358"/>
        <v xml:space="preserve">F Строительство </v>
      </c>
      <c r="F463" s="13">
        <v>6.2531613665189765</v>
      </c>
      <c r="G463" s="13">
        <v>6.3807769046112002</v>
      </c>
      <c r="H463" s="13">
        <v>6.5109968414399999</v>
      </c>
      <c r="I463" s="13">
        <v>6.6438743279999999</v>
      </c>
      <c r="J463" s="13">
        <v>6.7794635999999997</v>
      </c>
      <c r="K463" s="13">
        <v>6.9178199999999999</v>
      </c>
      <c r="L463" s="14">
        <v>7.0590000000000002</v>
      </c>
      <c r="M463" s="14">
        <v>6.3440000000000003</v>
      </c>
      <c r="N463" s="14">
        <v>5.6459999999999999</v>
      </c>
      <c r="O463" s="14">
        <v>5.7960000000000003</v>
      </c>
      <c r="P463" s="17">
        <f t="shared" si="379"/>
        <v>0.19904692082111441</v>
      </c>
      <c r="Q463" s="17">
        <f t="shared" si="380"/>
        <v>0.19904692082111441</v>
      </c>
      <c r="R463" s="17">
        <f t="shared" si="381"/>
        <v>0.19904692082111441</v>
      </c>
      <c r="S463" s="17">
        <f t="shared" si="382"/>
        <v>0.19904692082111439</v>
      </c>
      <c r="T463" s="17">
        <f t="shared" si="383"/>
        <v>0.19904692082111439</v>
      </c>
      <c r="U463" s="17">
        <f t="shared" si="384"/>
        <v>0.19904692082111436</v>
      </c>
      <c r="V463" s="21">
        <f t="shared" si="385"/>
        <v>0.19904692082111439</v>
      </c>
      <c r="W463" s="21">
        <f t="shared" si="386"/>
        <v>0.18117432031071512</v>
      </c>
      <c r="X463" s="21">
        <f t="shared" si="387"/>
        <v>0.16094182035859866</v>
      </c>
      <c r="Y463" s="21">
        <f t="shared" si="388"/>
        <v>0.15476635514018691</v>
      </c>
      <c r="Z463" s="5" t="s">
        <v>59</v>
      </c>
      <c r="AA463" s="32" t="s">
        <v>241</v>
      </c>
      <c r="AB463" s="4" t="s">
        <v>13</v>
      </c>
      <c r="AC463" s="4" t="s">
        <v>200</v>
      </c>
    </row>
    <row r="464" spans="1:29" ht="47.25" hidden="1">
      <c r="A464" t="s">
        <v>349</v>
      </c>
      <c r="B464" s="4" t="str">
        <f t="shared" ca="1" si="357"/>
        <v>Каймановы о-ва</v>
      </c>
      <c r="C464" s="8" t="s">
        <v>25</v>
      </c>
      <c r="D464" s="3" t="s">
        <v>6</v>
      </c>
      <c r="E464" s="4" t="str">
        <f t="shared" ca="1" si="358"/>
        <v xml:space="preserve">G Оптовая и розничная торгоалв, ремонт автомашин, мотоциклов и личного имущества домохозяйств </v>
      </c>
      <c r="F464" s="13">
        <v>4.6063803804928005</v>
      </c>
      <c r="G464" s="13">
        <v>4.7003881433600005</v>
      </c>
      <c r="H464" s="13">
        <v>4.7963144320000008</v>
      </c>
      <c r="I464" s="13">
        <v>4.8941984000000005</v>
      </c>
      <c r="J464" s="13">
        <v>4.9940800000000003</v>
      </c>
      <c r="K464" s="13">
        <v>5.0960000000000001</v>
      </c>
      <c r="L464" s="14">
        <v>5.2</v>
      </c>
      <c r="M464" s="14">
        <v>4.2320000000000002</v>
      </c>
      <c r="N464" s="14">
        <v>3.6190000000000002</v>
      </c>
      <c r="O464" s="14">
        <v>4.7320000000000002</v>
      </c>
      <c r="P464" s="17">
        <f t="shared" si="379"/>
        <v>0.14662756598240473</v>
      </c>
      <c r="Q464" s="17">
        <f t="shared" si="380"/>
        <v>0.14662756598240473</v>
      </c>
      <c r="R464" s="17">
        <f t="shared" si="381"/>
        <v>0.14662756598240476</v>
      </c>
      <c r="S464" s="17">
        <f t="shared" si="382"/>
        <v>0.14662756598240473</v>
      </c>
      <c r="T464" s="17">
        <f t="shared" si="383"/>
        <v>0.1466275659824047</v>
      </c>
      <c r="U464" s="17">
        <f t="shared" si="384"/>
        <v>0.1466275659824047</v>
      </c>
      <c r="V464" s="21">
        <f t="shared" si="385"/>
        <v>0.1466275659824047</v>
      </c>
      <c r="W464" s="21">
        <f t="shared" si="386"/>
        <v>0.1208590358693169</v>
      </c>
      <c r="X464" s="21">
        <f t="shared" si="387"/>
        <v>0.10316125538040534</v>
      </c>
      <c r="Y464" s="21">
        <f t="shared" si="388"/>
        <v>0.12635514018691588</v>
      </c>
      <c r="Z464" s="8" t="s">
        <v>59</v>
      </c>
      <c r="AA464" s="32" t="s">
        <v>241</v>
      </c>
      <c r="AB464" s="4" t="s">
        <v>14</v>
      </c>
      <c r="AC464" s="4" t="s">
        <v>203</v>
      </c>
    </row>
    <row r="465" spans="1:29" ht="15.75" hidden="1">
      <c r="A465" t="s">
        <v>349</v>
      </c>
      <c r="B465" s="4" t="str">
        <f t="shared" ca="1" si="357"/>
        <v>Каймановы о-ва</v>
      </c>
      <c r="C465" s="5" t="s">
        <v>25</v>
      </c>
      <c r="D465" s="3" t="s">
        <v>6</v>
      </c>
      <c r="E465" s="4" t="str">
        <f t="shared" ca="1" si="358"/>
        <v xml:space="preserve">H Отели и рестораны </v>
      </c>
      <c r="F465" s="13">
        <v>2.571600431648192</v>
      </c>
      <c r="G465" s="13">
        <v>2.6240820731104</v>
      </c>
      <c r="H465" s="13">
        <v>2.6776347684799999</v>
      </c>
      <c r="I465" s="13">
        <v>2.7322803759999998</v>
      </c>
      <c r="J465" s="13">
        <v>2.7880411999999999</v>
      </c>
      <c r="K465" s="13">
        <v>2.8449399999999998</v>
      </c>
      <c r="L465" s="14">
        <v>2.903</v>
      </c>
      <c r="M465" s="14">
        <v>3.7789999999999999</v>
      </c>
      <c r="N465" s="14">
        <v>3.4990000000000001</v>
      </c>
      <c r="O465" s="14">
        <v>4.3</v>
      </c>
      <c r="P465" s="17">
        <f t="shared" si="379"/>
        <v>8.1857658470561701E-2</v>
      </c>
      <c r="Q465" s="17">
        <f t="shared" si="380"/>
        <v>8.1857658470561701E-2</v>
      </c>
      <c r="R465" s="17">
        <f t="shared" si="381"/>
        <v>8.1857658470561714E-2</v>
      </c>
      <c r="S465" s="17">
        <f t="shared" si="382"/>
        <v>8.1857658470561701E-2</v>
      </c>
      <c r="T465" s="17">
        <f t="shared" si="383"/>
        <v>8.1857658470561701E-2</v>
      </c>
      <c r="U465" s="17">
        <f t="shared" si="384"/>
        <v>8.1857658470561687E-2</v>
      </c>
      <c r="V465" s="21">
        <f t="shared" si="385"/>
        <v>8.1857658470561701E-2</v>
      </c>
      <c r="W465" s="21">
        <f t="shared" si="386"/>
        <v>0.10792209275759652</v>
      </c>
      <c r="X465" s="21">
        <f t="shared" si="387"/>
        <v>9.9740600324962223E-2</v>
      </c>
      <c r="Y465" s="21">
        <f t="shared" si="388"/>
        <v>0.11481975967957275</v>
      </c>
      <c r="Z465" s="5" t="s">
        <v>59</v>
      </c>
      <c r="AA465" s="32" t="s">
        <v>241</v>
      </c>
      <c r="AB465" s="4" t="s">
        <v>15</v>
      </c>
      <c r="AC465" s="4" t="s">
        <v>202</v>
      </c>
    </row>
    <row r="466" spans="1:29" ht="31.5" hidden="1">
      <c r="A466" t="s">
        <v>349</v>
      </c>
      <c r="B466" s="4" t="str">
        <f t="shared" ca="1" si="357"/>
        <v>Каймановы о-ва</v>
      </c>
      <c r="C466" s="5" t="s">
        <v>25</v>
      </c>
      <c r="D466" s="3" t="s">
        <v>6</v>
      </c>
      <c r="E466" s="4" t="str">
        <f t="shared" ca="1" si="358"/>
        <v xml:space="preserve">I Транспорт, складское хозяйство и связь </v>
      </c>
      <c r="F466" s="13">
        <v>1.4341788146188159</v>
      </c>
      <c r="G466" s="13">
        <v>1.4634477700191999</v>
      </c>
      <c r="H466" s="13">
        <v>1.4933140510399998</v>
      </c>
      <c r="I466" s="13">
        <v>1.5237898479999998</v>
      </c>
      <c r="J466" s="13">
        <v>1.5548875999999998</v>
      </c>
      <c r="K466" s="13">
        <v>1.5866199999999999</v>
      </c>
      <c r="L466" s="14">
        <v>1.619</v>
      </c>
      <c r="M466" s="14">
        <v>1.4770000000000001</v>
      </c>
      <c r="N466" s="14">
        <v>2.004</v>
      </c>
      <c r="O466" s="14">
        <v>1.6870000000000001</v>
      </c>
      <c r="P466" s="17">
        <f t="shared" si="379"/>
        <v>4.5651928716444849E-2</v>
      </c>
      <c r="Q466" s="17">
        <f t="shared" si="380"/>
        <v>4.5651928716444849E-2</v>
      </c>
      <c r="R466" s="17">
        <f t="shared" si="381"/>
        <v>4.5651928716444849E-2</v>
      </c>
      <c r="S466" s="17">
        <f t="shared" si="382"/>
        <v>4.5651928716444849E-2</v>
      </c>
      <c r="T466" s="17">
        <f t="shared" si="383"/>
        <v>4.5651928716444842E-2</v>
      </c>
      <c r="U466" s="17">
        <f t="shared" si="384"/>
        <v>4.5651928716444842E-2</v>
      </c>
      <c r="V466" s="21">
        <f t="shared" si="385"/>
        <v>4.5651928716444849E-2</v>
      </c>
      <c r="W466" s="21">
        <f t="shared" si="386"/>
        <v>4.2180717386337677E-2</v>
      </c>
      <c r="X466" s="21">
        <f t="shared" si="387"/>
        <v>5.7124939425900058E-2</v>
      </c>
      <c r="Y466" s="21">
        <f t="shared" si="388"/>
        <v>4.5046728971962616E-2</v>
      </c>
      <c r="Z466" s="5" t="s">
        <v>59</v>
      </c>
      <c r="AA466" s="32" t="s">
        <v>241</v>
      </c>
      <c r="AB466" s="4" t="s">
        <v>16</v>
      </c>
      <c r="AC466" s="4" t="s">
        <v>204</v>
      </c>
    </row>
    <row r="467" spans="1:29" ht="15.75" hidden="1">
      <c r="A467" t="s">
        <v>349</v>
      </c>
      <c r="B467" s="4" t="str">
        <f t="shared" ca="1" si="357"/>
        <v>Каймановы о-ва</v>
      </c>
      <c r="C467" s="5" t="s">
        <v>25</v>
      </c>
      <c r="D467" s="3" t="s">
        <v>6</v>
      </c>
      <c r="E467" s="4" t="str">
        <f t="shared" ca="1" si="358"/>
        <v>J Финансовое посредничество</v>
      </c>
      <c r="F467" s="13">
        <v>2.7390246416314881</v>
      </c>
      <c r="G467" s="13">
        <v>2.7949231037055999</v>
      </c>
      <c r="H467" s="13">
        <v>2.85196235072</v>
      </c>
      <c r="I467" s="13">
        <v>2.910165664</v>
      </c>
      <c r="J467" s="13">
        <v>2.9695567999999999</v>
      </c>
      <c r="K467" s="13">
        <v>3.03016</v>
      </c>
      <c r="L467" s="14">
        <v>3.0920000000000001</v>
      </c>
      <c r="M467" s="14">
        <v>3.2050000000000001</v>
      </c>
      <c r="N467" s="14">
        <v>3.3319999999999999</v>
      </c>
      <c r="O467" s="14">
        <v>3.7730000000000001</v>
      </c>
      <c r="P467" s="17">
        <f t="shared" si="379"/>
        <v>8.7187006541845261E-2</v>
      </c>
      <c r="Q467" s="17">
        <f t="shared" si="380"/>
        <v>8.7187006541845261E-2</v>
      </c>
      <c r="R467" s="17">
        <f t="shared" si="381"/>
        <v>8.7187006541845274E-2</v>
      </c>
      <c r="S467" s="17">
        <f t="shared" si="382"/>
        <v>8.7187006541845261E-2</v>
      </c>
      <c r="T467" s="17">
        <f t="shared" si="383"/>
        <v>8.7187006541845261E-2</v>
      </c>
      <c r="U467" s="17">
        <f t="shared" si="384"/>
        <v>8.7187006541845247E-2</v>
      </c>
      <c r="V467" s="21">
        <f t="shared" si="385"/>
        <v>8.7187006541845261E-2</v>
      </c>
      <c r="W467" s="21">
        <f t="shared" si="386"/>
        <v>9.1529586474754399E-2</v>
      </c>
      <c r="X467" s="21">
        <f t="shared" si="387"/>
        <v>9.4980188706137211E-2</v>
      </c>
      <c r="Y467" s="21">
        <f t="shared" si="388"/>
        <v>0.10074766355140187</v>
      </c>
      <c r="Z467" s="5" t="s">
        <v>59</v>
      </c>
      <c r="AA467" s="32" t="s">
        <v>241</v>
      </c>
      <c r="AB467" s="4" t="s">
        <v>17</v>
      </c>
      <c r="AC467" s="4" t="s">
        <v>205</v>
      </c>
    </row>
    <row r="468" spans="1:29" ht="31.5" hidden="1">
      <c r="A468" t="s">
        <v>349</v>
      </c>
      <c r="B468" s="4" t="str">
        <f t="shared" ca="1" si="357"/>
        <v>Каймановы о-ва</v>
      </c>
      <c r="C468" s="5" t="s">
        <v>25</v>
      </c>
      <c r="D468" s="3" t="s">
        <v>6</v>
      </c>
      <c r="E468" s="4" t="str">
        <f t="shared" ca="1" si="358"/>
        <v>K Недвижимость, аренда и деловая активность</v>
      </c>
      <c r="F468" s="13">
        <v>3.7993779715256952</v>
      </c>
      <c r="G468" s="13">
        <v>3.8769162974751992</v>
      </c>
      <c r="H468" s="13">
        <v>3.9560370382399994</v>
      </c>
      <c r="I468" s="13">
        <v>4.0367724879999995</v>
      </c>
      <c r="J468" s="13">
        <v>4.1191556</v>
      </c>
      <c r="K468" s="13">
        <v>4.20322</v>
      </c>
      <c r="L468" s="14">
        <v>4.2889999999999997</v>
      </c>
      <c r="M468" s="14">
        <v>4.4429999999999996</v>
      </c>
      <c r="N468" s="14">
        <v>4.2</v>
      </c>
      <c r="O468" s="14">
        <v>5.0199999999999996</v>
      </c>
      <c r="P468" s="17">
        <f t="shared" si="379"/>
        <v>0.1209395443266411</v>
      </c>
      <c r="Q468" s="17">
        <f t="shared" si="380"/>
        <v>0.12093954432664109</v>
      </c>
      <c r="R468" s="17">
        <f t="shared" si="381"/>
        <v>0.12093954432664111</v>
      </c>
      <c r="S468" s="17">
        <f t="shared" si="382"/>
        <v>0.12093954432664111</v>
      </c>
      <c r="T468" s="17">
        <f t="shared" si="383"/>
        <v>0.12093954432664111</v>
      </c>
      <c r="U468" s="17">
        <f t="shared" si="384"/>
        <v>0.1209395443266411</v>
      </c>
      <c r="V468" s="21">
        <f t="shared" si="385"/>
        <v>0.1209395443266411</v>
      </c>
      <c r="W468" s="21">
        <f t="shared" si="386"/>
        <v>0.12688485263879368</v>
      </c>
      <c r="X468" s="21">
        <f t="shared" si="387"/>
        <v>0.11972292694050911</v>
      </c>
      <c r="Y468" s="21">
        <f t="shared" si="388"/>
        <v>0.13404539385847794</v>
      </c>
      <c r="Z468" s="5" t="s">
        <v>59</v>
      </c>
      <c r="AA468" s="32" t="s">
        <v>241</v>
      </c>
      <c r="AB468" s="4" t="s">
        <v>18</v>
      </c>
      <c r="AC468" s="4" t="s">
        <v>206</v>
      </c>
    </row>
    <row r="469" spans="1:29" ht="47.25" hidden="1">
      <c r="A469" t="s">
        <v>349</v>
      </c>
      <c r="B469" s="4" t="str">
        <f t="shared" ca="1" si="357"/>
        <v>Каймановы о-ва</v>
      </c>
      <c r="C469" s="5" t="s">
        <v>25</v>
      </c>
      <c r="D469" s="3" t="s">
        <v>6</v>
      </c>
      <c r="E469" s="4" t="str">
        <f t="shared" ca="1" si="358"/>
        <v>L Государственное управление и оборона; обязательное соц.страхование</v>
      </c>
      <c r="F469" s="13">
        <v>1.7300501698273916</v>
      </c>
      <c r="G469" s="13">
        <v>1.7653573161503997</v>
      </c>
      <c r="H469" s="13">
        <v>1.8013850164799998</v>
      </c>
      <c r="I469" s="13">
        <v>1.8381479759999999</v>
      </c>
      <c r="J469" s="13">
        <v>1.8756611999999999</v>
      </c>
      <c r="K469" s="13">
        <v>1.91394</v>
      </c>
      <c r="L469" s="14">
        <v>1.9530000000000001</v>
      </c>
      <c r="M469" s="14">
        <v>2.38</v>
      </c>
      <c r="N469" s="14">
        <v>2.5089999999999999</v>
      </c>
      <c r="O469" s="14">
        <v>2.0950000000000002</v>
      </c>
      <c r="P469" s="17">
        <f t="shared" si="379"/>
        <v>5.5069930069930065E-2</v>
      </c>
      <c r="Q469" s="17">
        <f t="shared" si="380"/>
        <v>5.5069930069930065E-2</v>
      </c>
      <c r="R469" s="17">
        <f t="shared" si="381"/>
        <v>5.5069930069930079E-2</v>
      </c>
      <c r="S469" s="17">
        <f t="shared" si="382"/>
        <v>5.5069930069930079E-2</v>
      </c>
      <c r="T469" s="17">
        <f t="shared" si="383"/>
        <v>5.5069930069930072E-2</v>
      </c>
      <c r="U469" s="17">
        <f t="shared" si="384"/>
        <v>5.5069930069930072E-2</v>
      </c>
      <c r="V469" s="21">
        <f t="shared" si="385"/>
        <v>5.5069930069930072E-2</v>
      </c>
      <c r="W469" s="21">
        <f t="shared" si="386"/>
        <v>6.7968928489833214E-2</v>
      </c>
      <c r="X469" s="21">
        <f t="shared" si="387"/>
        <v>7.15201961175565E-2</v>
      </c>
      <c r="Y469" s="21">
        <f t="shared" si="388"/>
        <v>5.5941255006675565E-2</v>
      </c>
      <c r="Z469" s="5" t="s">
        <v>59</v>
      </c>
      <c r="AA469" s="32" t="s">
        <v>241</v>
      </c>
      <c r="AB469" s="4" t="s">
        <v>19</v>
      </c>
      <c r="AC469" s="4" t="s">
        <v>215</v>
      </c>
    </row>
    <row r="470" spans="1:29" ht="15.75" hidden="1">
      <c r="A470" t="s">
        <v>349</v>
      </c>
      <c r="B470" s="4" t="str">
        <f t="shared" ca="1" si="357"/>
        <v>Каймановы о-ва</v>
      </c>
      <c r="C470" s="5" t="s">
        <v>25</v>
      </c>
      <c r="D470" s="3" t="s">
        <v>6</v>
      </c>
      <c r="E470" s="4" t="str">
        <f t="shared" ca="1" si="358"/>
        <v xml:space="preserve">M-N </v>
      </c>
      <c r="F470" s="13">
        <v>2.5645136926012797</v>
      </c>
      <c r="G470" s="13">
        <v>2.6168507067359998</v>
      </c>
      <c r="H470" s="13">
        <v>2.6702558231999998</v>
      </c>
      <c r="I470" s="13">
        <v>2.72475084</v>
      </c>
      <c r="J470" s="13">
        <v>2.7803580000000001</v>
      </c>
      <c r="K470" s="13">
        <v>2.8371</v>
      </c>
      <c r="L470" s="14">
        <v>2.895</v>
      </c>
      <c r="M470" s="14">
        <v>2.4209999999999998</v>
      </c>
      <c r="N470" s="14">
        <v>2.8330000000000002</v>
      </c>
      <c r="O470" s="14">
        <v>2.9710000000000001</v>
      </c>
      <c r="P470" s="17">
        <f t="shared" si="379"/>
        <v>8.1632077599819539E-2</v>
      </c>
      <c r="Q470" s="17">
        <f t="shared" si="380"/>
        <v>8.1632077599819539E-2</v>
      </c>
      <c r="R470" s="17">
        <f t="shared" si="381"/>
        <v>8.1632077599819539E-2</v>
      </c>
      <c r="S470" s="17">
        <f t="shared" si="382"/>
        <v>8.1632077599819552E-2</v>
      </c>
      <c r="T470" s="17">
        <f t="shared" si="383"/>
        <v>8.1632077599819552E-2</v>
      </c>
      <c r="U470" s="17">
        <f t="shared" si="384"/>
        <v>8.1632077599819539E-2</v>
      </c>
      <c r="V470" s="21">
        <f t="shared" si="385"/>
        <v>8.1632077599819539E-2</v>
      </c>
      <c r="W470" s="21">
        <f t="shared" si="386"/>
        <v>6.9139821795750511E-2</v>
      </c>
      <c r="X470" s="21">
        <f t="shared" si="387"/>
        <v>8.0755964767252927E-2</v>
      </c>
      <c r="Y470" s="21">
        <f t="shared" si="388"/>
        <v>7.9332443257676896E-2</v>
      </c>
      <c r="Z470" s="5" t="s">
        <v>59</v>
      </c>
      <c r="AA470" s="32" t="s">
        <v>241</v>
      </c>
      <c r="AB470" s="4" t="s">
        <v>28</v>
      </c>
      <c r="AC470" s="4" t="s">
        <v>28</v>
      </c>
    </row>
    <row r="471" spans="1:29" ht="31.5" hidden="1">
      <c r="A471" t="s">
        <v>349</v>
      </c>
      <c r="B471" s="4" t="str">
        <f t="shared" ca="1" si="357"/>
        <v>Каймановы о-ва</v>
      </c>
      <c r="C471" s="5" t="s">
        <v>25</v>
      </c>
      <c r="D471" s="3" t="s">
        <v>6</v>
      </c>
      <c r="E471" s="4" t="str">
        <f t="shared" ca="1" si="358"/>
        <v>O Другие коммунальные, социальные и личные виды услуг</v>
      </c>
      <c r="F471" s="13">
        <v>1.515676313658304</v>
      </c>
      <c r="G471" s="13">
        <v>1.5466084833247999</v>
      </c>
      <c r="H471" s="13">
        <v>1.5781719217599999</v>
      </c>
      <c r="I471" s="13">
        <v>1.610379512</v>
      </c>
      <c r="J471" s="13">
        <v>1.6432443999999999</v>
      </c>
      <c r="K471" s="13">
        <v>1.6767799999999999</v>
      </c>
      <c r="L471" s="14">
        <v>1.7110000000000001</v>
      </c>
      <c r="M471" s="14">
        <v>1.8169999999999999</v>
      </c>
      <c r="N471" s="14">
        <v>2.008</v>
      </c>
      <c r="O471" s="14">
        <v>1.9119999999999999</v>
      </c>
      <c r="P471" s="17">
        <f t="shared" si="379"/>
        <v>4.8246108729979705E-2</v>
      </c>
      <c r="Q471" s="17">
        <f t="shared" si="380"/>
        <v>4.8246108729979705E-2</v>
      </c>
      <c r="R471" s="17">
        <f t="shared" si="381"/>
        <v>4.8246108729979705E-2</v>
      </c>
      <c r="S471" s="17">
        <f t="shared" si="382"/>
        <v>4.8246108729979705E-2</v>
      </c>
      <c r="T471" s="17">
        <f t="shared" si="383"/>
        <v>4.8246108729979698E-2</v>
      </c>
      <c r="U471" s="17">
        <f t="shared" si="384"/>
        <v>4.8246108729979698E-2</v>
      </c>
      <c r="V471" s="21">
        <f t="shared" si="385"/>
        <v>4.8246108729979705E-2</v>
      </c>
      <c r="W471" s="21">
        <f t="shared" si="386"/>
        <v>5.1890564313456705E-2</v>
      </c>
      <c r="X471" s="21">
        <f t="shared" si="387"/>
        <v>5.7238961261081495E-2</v>
      </c>
      <c r="Y471" s="21">
        <f t="shared" si="388"/>
        <v>5.1054739652870489E-2</v>
      </c>
      <c r="Z471" s="5" t="s">
        <v>59</v>
      </c>
      <c r="AA471" s="32" t="s">
        <v>241</v>
      </c>
      <c r="AB471" s="4" t="s">
        <v>26</v>
      </c>
      <c r="AC471" s="4" t="s">
        <v>217</v>
      </c>
    </row>
    <row r="472" spans="1:29" ht="31.5" hidden="1">
      <c r="A472" t="s">
        <v>349</v>
      </c>
      <c r="B472" s="4" t="str">
        <f t="shared" ca="1" si="357"/>
        <v>Каймановы о-ва</v>
      </c>
      <c r="C472" s="5" t="s">
        <v>25</v>
      </c>
      <c r="D472" s="3" t="s">
        <v>6</v>
      </c>
      <c r="E472" s="4" t="str">
        <f t="shared" ca="1" si="358"/>
        <v>Q Организации и органы вне пределов территории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4">
        <v>0</v>
      </c>
      <c r="M472" s="14">
        <v>-4</v>
      </c>
      <c r="N472" s="14">
        <v>1.7999999999999999E-2</v>
      </c>
      <c r="O472" s="14">
        <v>0</v>
      </c>
      <c r="P472" s="17">
        <f t="shared" si="379"/>
        <v>0</v>
      </c>
      <c r="Q472" s="17">
        <f t="shared" si="380"/>
        <v>0</v>
      </c>
      <c r="R472" s="17">
        <f t="shared" si="381"/>
        <v>0</v>
      </c>
      <c r="S472" s="17">
        <f t="shared" si="382"/>
        <v>0</v>
      </c>
      <c r="T472" s="17">
        <f t="shared" si="383"/>
        <v>0</v>
      </c>
      <c r="U472" s="17">
        <f t="shared" si="384"/>
        <v>0</v>
      </c>
      <c r="V472" s="21">
        <f t="shared" si="385"/>
        <v>0</v>
      </c>
      <c r="W472" s="21">
        <f t="shared" si="386"/>
        <v>-0.1142334932602239</v>
      </c>
      <c r="X472" s="21">
        <f t="shared" si="387"/>
        <v>5.1309825831646753E-4</v>
      </c>
      <c r="Y472" s="21">
        <f t="shared" si="388"/>
        <v>0</v>
      </c>
      <c r="Z472" s="5" t="s">
        <v>59</v>
      </c>
      <c r="AA472" s="32" t="s">
        <v>241</v>
      </c>
      <c r="AB472" s="4" t="s">
        <v>22</v>
      </c>
      <c r="AC472" s="4" t="s">
        <v>211</v>
      </c>
    </row>
    <row r="473" spans="1:29" ht="31.5" hidden="1">
      <c r="A473" t="s">
        <v>349</v>
      </c>
      <c r="B473" s="4" t="str">
        <f t="shared" ca="1" si="357"/>
        <v>Каймановы о-ва</v>
      </c>
      <c r="C473" s="5" t="s">
        <v>25</v>
      </c>
      <c r="D473" s="3" t="s">
        <v>6</v>
      </c>
      <c r="E473" s="4" t="str">
        <f t="shared" ca="1" si="358"/>
        <v>X Неклассифицируемые по экономической деятельности</v>
      </c>
      <c r="F473" s="13">
        <v>0.18602689998143995</v>
      </c>
      <c r="G473" s="13">
        <v>0.18982336732799995</v>
      </c>
      <c r="H473" s="13">
        <v>0.19369731359999995</v>
      </c>
      <c r="I473" s="13">
        <v>0.19765031999999996</v>
      </c>
      <c r="J473" s="13">
        <v>0.20168399999999997</v>
      </c>
      <c r="K473" s="13">
        <v>0.20579999999999998</v>
      </c>
      <c r="L473" s="14">
        <v>0.21</v>
      </c>
      <c r="M473" s="14">
        <v>-4</v>
      </c>
      <c r="N473" s="14">
        <v>0.78</v>
      </c>
      <c r="O473" s="14">
        <v>0.37</v>
      </c>
      <c r="P473" s="17">
        <f t="shared" si="379"/>
        <v>5.9214978569817273E-3</v>
      </c>
      <c r="Q473" s="17">
        <f t="shared" si="380"/>
        <v>5.9214978569817273E-3</v>
      </c>
      <c r="R473" s="17">
        <f t="shared" si="381"/>
        <v>5.9214978569817273E-3</v>
      </c>
      <c r="S473" s="17">
        <f t="shared" si="382"/>
        <v>5.9214978569817282E-3</v>
      </c>
      <c r="T473" s="17">
        <f t="shared" si="383"/>
        <v>5.9214978569817282E-3</v>
      </c>
      <c r="U473" s="17">
        <f t="shared" si="384"/>
        <v>5.9214978569817273E-3</v>
      </c>
      <c r="V473" s="21">
        <f t="shared" si="385"/>
        <v>5.9214978569817282E-3</v>
      </c>
      <c r="W473" s="21">
        <f t="shared" si="386"/>
        <v>-0.1142334932602239</v>
      </c>
      <c r="X473" s="21">
        <f t="shared" si="387"/>
        <v>2.223425786038026E-2</v>
      </c>
      <c r="Y473" s="21">
        <f t="shared" si="388"/>
        <v>9.8798397863818412E-3</v>
      </c>
      <c r="Z473" s="5" t="s">
        <v>59</v>
      </c>
      <c r="AA473" s="32" t="s">
        <v>241</v>
      </c>
      <c r="AB473" s="4" t="s">
        <v>23</v>
      </c>
      <c r="AC473" s="4" t="s">
        <v>213</v>
      </c>
    </row>
    <row r="474" spans="1:29" ht="15.75" hidden="1">
      <c r="A474" t="s">
        <v>349</v>
      </c>
      <c r="B474" s="4" t="str">
        <f t="shared" ca="1" si="357"/>
        <v>Чили</v>
      </c>
      <c r="C474" s="2" t="s">
        <v>5</v>
      </c>
      <c r="D474" s="3" t="s">
        <v>6</v>
      </c>
      <c r="E474" s="4" t="str">
        <f t="shared" ca="1" si="358"/>
        <v xml:space="preserve">Итого </v>
      </c>
      <c r="F474" s="13">
        <v>4786.7942749200001</v>
      </c>
      <c r="G474" s="13">
        <v>4884.4839540000003</v>
      </c>
      <c r="H474" s="13">
        <v>4984.1673000000001</v>
      </c>
      <c r="I474" s="14">
        <v>5085.8850000000002</v>
      </c>
      <c r="J474" s="15">
        <v>4984.1673000000001</v>
      </c>
      <c r="K474" s="15">
        <v>4884.4839540000003</v>
      </c>
      <c r="L474" s="15">
        <v>4786.7942749200001</v>
      </c>
      <c r="M474" s="15">
        <v>4691.0583894215997</v>
      </c>
      <c r="N474" s="15">
        <v>4597.2372216331678</v>
      </c>
      <c r="O474" s="15">
        <v>4505.2924772005044</v>
      </c>
      <c r="P474" s="17">
        <f t="shared" ref="P474:Y474" si="389">F474/F$474</f>
        <v>1</v>
      </c>
      <c r="Q474" s="17">
        <f t="shared" si="389"/>
        <v>1</v>
      </c>
      <c r="R474" s="17">
        <f t="shared" si="389"/>
        <v>1</v>
      </c>
      <c r="S474" s="21">
        <f t="shared" si="389"/>
        <v>1</v>
      </c>
      <c r="T474" s="22">
        <f t="shared" si="389"/>
        <v>1</v>
      </c>
      <c r="U474" s="22">
        <f t="shared" si="389"/>
        <v>1</v>
      </c>
      <c r="V474" s="22">
        <f t="shared" si="389"/>
        <v>1</v>
      </c>
      <c r="W474" s="22">
        <f t="shared" si="389"/>
        <v>1</v>
      </c>
      <c r="X474" s="22">
        <f t="shared" si="389"/>
        <v>1</v>
      </c>
      <c r="Y474" s="22">
        <f t="shared" si="389"/>
        <v>1</v>
      </c>
      <c r="Z474" s="2" t="s">
        <v>61</v>
      </c>
      <c r="AA474" s="32" t="s">
        <v>242</v>
      </c>
      <c r="AB474" s="4" t="s">
        <v>7</v>
      </c>
      <c r="AC474" s="4" t="s">
        <v>214</v>
      </c>
    </row>
    <row r="475" spans="1:29" ht="31.5" hidden="1">
      <c r="A475" t="s">
        <v>349</v>
      </c>
      <c r="B475" s="4" t="str">
        <f t="shared" ca="1" si="357"/>
        <v>Чили</v>
      </c>
      <c r="C475" s="5" t="s">
        <v>5</v>
      </c>
      <c r="D475" s="6" t="s">
        <v>6</v>
      </c>
      <c r="E475" s="4" t="str">
        <f t="shared" ca="1" si="358"/>
        <v xml:space="preserve">A Сельское, лесное и охотничье хоз-во </v>
      </c>
      <c r="F475" s="13">
        <v>448.25398430399997</v>
      </c>
      <c r="G475" s="13">
        <v>457.40202479999999</v>
      </c>
      <c r="H475" s="13">
        <v>466.73676</v>
      </c>
      <c r="I475" s="14">
        <v>476.262</v>
      </c>
      <c r="J475" s="15">
        <v>476.262</v>
      </c>
      <c r="K475" s="15">
        <v>476.262</v>
      </c>
      <c r="L475" s="15">
        <v>471.49937999999997</v>
      </c>
      <c r="M475" s="15">
        <v>471.97087937999993</v>
      </c>
      <c r="N475" s="15">
        <v>471.97087937999993</v>
      </c>
      <c r="O475" s="15">
        <v>462.53146179239991</v>
      </c>
      <c r="P475" s="17">
        <f t="shared" ref="P475:P491" si="390">F475/F$474</f>
        <v>9.3643879088890131E-2</v>
      </c>
      <c r="Q475" s="17">
        <f t="shared" ref="Q475:Q491" si="391">G475/G$474</f>
        <v>9.3643879088890131E-2</v>
      </c>
      <c r="R475" s="17">
        <f t="shared" ref="R475:R491" si="392">H475/H$474</f>
        <v>9.3643879088890131E-2</v>
      </c>
      <c r="S475" s="21">
        <f t="shared" ref="S475:S491" si="393">I475/I$474</f>
        <v>9.3643879088890131E-2</v>
      </c>
      <c r="T475" s="22">
        <f t="shared" ref="T475:T491" si="394">J475/J$474</f>
        <v>9.5554978662132792E-2</v>
      </c>
      <c r="U475" s="22">
        <f t="shared" ref="U475:U491" si="395">K475/K$474</f>
        <v>9.7505080267482433E-2</v>
      </c>
      <c r="V475" s="22">
        <f t="shared" ref="V475:V491" si="396">L475/L$474</f>
        <v>9.8500030066130215E-2</v>
      </c>
      <c r="W475" s="22">
        <f t="shared" ref="W475:W491" si="397">M475/M$474</f>
        <v>0.10061074499611872</v>
      </c>
      <c r="X475" s="22">
        <f t="shared" ref="X475:X491" si="398">N475/N$474</f>
        <v>0.10266402550624358</v>
      </c>
      <c r="Y475" s="22">
        <f t="shared" ref="Y475:Y491" si="399">O475/O$474</f>
        <v>0.10266402550624358</v>
      </c>
      <c r="Z475" s="5" t="s">
        <v>61</v>
      </c>
      <c r="AA475" s="32" t="s">
        <v>242</v>
      </c>
      <c r="AB475" s="4" t="s">
        <v>8</v>
      </c>
      <c r="AC475" s="4" t="s">
        <v>193</v>
      </c>
    </row>
    <row r="476" spans="1:29" ht="15.75" hidden="1">
      <c r="A476" t="s">
        <v>349</v>
      </c>
      <c r="B476" s="4" t="str">
        <f t="shared" ca="1" si="357"/>
        <v>Чили</v>
      </c>
      <c r="C476" s="5" t="s">
        <v>5</v>
      </c>
      <c r="D476" s="6" t="s">
        <v>6</v>
      </c>
      <c r="E476" s="4" t="str">
        <f t="shared" ca="1" si="358"/>
        <v>B Рыбное хоз-во</v>
      </c>
      <c r="F476" s="13">
        <v>65.262253279999996</v>
      </c>
      <c r="G476" s="13">
        <v>66.594135999999992</v>
      </c>
      <c r="H476" s="13">
        <v>67.953199999999995</v>
      </c>
      <c r="I476" s="14">
        <v>69.34</v>
      </c>
      <c r="J476" s="15">
        <v>69.34</v>
      </c>
      <c r="K476" s="15">
        <v>69.34</v>
      </c>
      <c r="L476" s="15">
        <v>68.646600000000007</v>
      </c>
      <c r="M476" s="15">
        <v>68.7152466</v>
      </c>
      <c r="N476" s="15">
        <v>68.7152466</v>
      </c>
      <c r="O476" s="15">
        <v>67.340941667999999</v>
      </c>
      <c r="P476" s="17">
        <f t="shared" si="390"/>
        <v>1.3633812011085582E-2</v>
      </c>
      <c r="Q476" s="17">
        <f t="shared" si="391"/>
        <v>1.3633812011085581E-2</v>
      </c>
      <c r="R476" s="17">
        <f t="shared" si="392"/>
        <v>1.3633812011085582E-2</v>
      </c>
      <c r="S476" s="21">
        <f t="shared" si="393"/>
        <v>1.3633812011085582E-2</v>
      </c>
      <c r="T476" s="22">
        <f t="shared" si="394"/>
        <v>1.3912053072536309E-2</v>
      </c>
      <c r="U476" s="22">
        <f t="shared" si="395"/>
        <v>1.4195972522996234E-2</v>
      </c>
      <c r="V476" s="22">
        <f t="shared" si="396"/>
        <v>1.4340829385475788E-2</v>
      </c>
      <c r="W476" s="22">
        <f t="shared" si="397"/>
        <v>1.4648132872307412E-2</v>
      </c>
      <c r="X476" s="22">
        <f t="shared" si="398"/>
        <v>1.4947074359497358E-2</v>
      </c>
      <c r="Y476" s="22">
        <f t="shared" si="399"/>
        <v>1.4947074359497358E-2</v>
      </c>
      <c r="Z476" s="5" t="s">
        <v>61</v>
      </c>
      <c r="AA476" s="32" t="s">
        <v>242</v>
      </c>
      <c r="AB476" s="4" t="s">
        <v>9</v>
      </c>
      <c r="AC476" s="4" t="s">
        <v>195</v>
      </c>
    </row>
    <row r="477" spans="1:29" ht="15.75" hidden="1">
      <c r="A477" t="s">
        <v>349</v>
      </c>
      <c r="B477" s="4" t="str">
        <f t="shared" ca="1" si="357"/>
        <v>Чили</v>
      </c>
      <c r="C477" s="5" t="s">
        <v>5</v>
      </c>
      <c r="D477" s="6" t="s">
        <v>6</v>
      </c>
      <c r="E477" s="4" t="str">
        <f t="shared" ca="1" si="358"/>
        <v xml:space="preserve">C Добыча полезных ископаемых </v>
      </c>
      <c r="F477" s="13">
        <v>66.444390432000006</v>
      </c>
      <c r="G477" s="13">
        <v>67.800398400000006</v>
      </c>
      <c r="H477" s="13">
        <v>69.184080000000009</v>
      </c>
      <c r="I477" s="14">
        <v>70.596000000000004</v>
      </c>
      <c r="J477" s="15">
        <v>70.596000000000004</v>
      </c>
      <c r="K477" s="15">
        <v>70.596000000000004</v>
      </c>
      <c r="L477" s="15">
        <v>69.890039999999999</v>
      </c>
      <c r="M477" s="15">
        <v>69.959930039999989</v>
      </c>
      <c r="N477" s="15">
        <v>69.959930039999989</v>
      </c>
      <c r="O477" s="15">
        <v>68.560731439199984</v>
      </c>
      <c r="P477" s="17">
        <f t="shared" si="390"/>
        <v>1.3880770013478481E-2</v>
      </c>
      <c r="Q477" s="17">
        <f t="shared" si="391"/>
        <v>1.3880770013478481E-2</v>
      </c>
      <c r="R477" s="17">
        <f t="shared" si="392"/>
        <v>1.3880770013478481E-2</v>
      </c>
      <c r="S477" s="21">
        <f t="shared" si="393"/>
        <v>1.3880770013478481E-2</v>
      </c>
      <c r="T477" s="22">
        <f t="shared" si="394"/>
        <v>1.4164051034161716E-2</v>
      </c>
      <c r="U477" s="22">
        <f t="shared" si="395"/>
        <v>1.4453113300165014E-2</v>
      </c>
      <c r="V477" s="22">
        <f t="shared" si="396"/>
        <v>1.4600594048125881E-2</v>
      </c>
      <c r="W477" s="22">
        <f t="shared" si="397"/>
        <v>1.4913463920585721E-2</v>
      </c>
      <c r="X477" s="22">
        <f t="shared" si="398"/>
        <v>1.5217820327128286E-2</v>
      </c>
      <c r="Y477" s="22">
        <f t="shared" si="399"/>
        <v>1.5217820327128286E-2</v>
      </c>
      <c r="Z477" s="5" t="s">
        <v>61</v>
      </c>
      <c r="AA477" s="32" t="s">
        <v>242</v>
      </c>
      <c r="AB477" s="4" t="s">
        <v>10</v>
      </c>
      <c r="AC477" s="4" t="s">
        <v>197</v>
      </c>
    </row>
    <row r="478" spans="1:29" ht="15.75" hidden="1">
      <c r="A478" t="s">
        <v>349</v>
      </c>
      <c r="B478" s="4" t="str">
        <f t="shared" ca="1" si="357"/>
        <v>Чили</v>
      </c>
      <c r="C478" s="5" t="s">
        <v>5</v>
      </c>
      <c r="D478" s="6" t="s">
        <v>6</v>
      </c>
      <c r="E478" s="4" t="str">
        <f t="shared" ca="1" si="358"/>
        <v xml:space="preserve">D Промышленность </v>
      </c>
      <c r="F478" s="13">
        <v>582.04819187199996</v>
      </c>
      <c r="G478" s="13">
        <v>593.92672640000001</v>
      </c>
      <c r="H478" s="13">
        <v>606.04768000000001</v>
      </c>
      <c r="I478" s="14">
        <v>618.41600000000005</v>
      </c>
      <c r="J478" s="15">
        <v>618.41600000000005</v>
      </c>
      <c r="K478" s="15">
        <v>618.41600000000005</v>
      </c>
      <c r="L478" s="15">
        <v>612.23184000000003</v>
      </c>
      <c r="M478" s="15">
        <v>612.84407183999997</v>
      </c>
      <c r="N478" s="15">
        <v>612.84407183999997</v>
      </c>
      <c r="O478" s="15">
        <v>600.5871904032</v>
      </c>
      <c r="P478" s="17">
        <f t="shared" si="390"/>
        <v>0.12159457006990916</v>
      </c>
      <c r="Q478" s="17">
        <f t="shared" si="391"/>
        <v>0.12159457006990916</v>
      </c>
      <c r="R478" s="17">
        <f t="shared" si="392"/>
        <v>0.12159457006990917</v>
      </c>
      <c r="S478" s="21">
        <f t="shared" si="393"/>
        <v>0.12159457006990917</v>
      </c>
      <c r="T478" s="22">
        <f t="shared" si="394"/>
        <v>0.12407609190807059</v>
      </c>
      <c r="U478" s="22">
        <f t="shared" si="395"/>
        <v>0.12660825704905163</v>
      </c>
      <c r="V478" s="22">
        <f t="shared" si="396"/>
        <v>0.12790017803934806</v>
      </c>
      <c r="W478" s="22">
        <f t="shared" si="397"/>
        <v>0.13064089614019123</v>
      </c>
      <c r="X478" s="22">
        <f t="shared" si="398"/>
        <v>0.13330703687774614</v>
      </c>
      <c r="Y478" s="22">
        <f t="shared" si="399"/>
        <v>0.13330703687774617</v>
      </c>
      <c r="Z478" s="5" t="s">
        <v>61</v>
      </c>
      <c r="AA478" s="32" t="s">
        <v>242</v>
      </c>
      <c r="AB478" s="4" t="s">
        <v>11</v>
      </c>
      <c r="AC478" s="4" t="s">
        <v>198</v>
      </c>
    </row>
    <row r="479" spans="1:29" ht="31.5" hidden="1">
      <c r="A479" t="s">
        <v>349</v>
      </c>
      <c r="B479" s="4" t="str">
        <f t="shared" ca="1" si="357"/>
        <v>Чили</v>
      </c>
      <c r="C479" s="7" t="s">
        <v>5</v>
      </c>
      <c r="D479" s="3" t="s">
        <v>6</v>
      </c>
      <c r="E479" s="4" t="str">
        <f t="shared" ca="1" si="358"/>
        <v xml:space="preserve">E Электро-, газо- и водоснабжение </v>
      </c>
      <c r="F479" s="13">
        <v>30.925686735999999</v>
      </c>
      <c r="G479" s="13">
        <v>31.5568232</v>
      </c>
      <c r="H479" s="13">
        <v>32.200839999999999</v>
      </c>
      <c r="I479" s="14">
        <v>32.857999999999997</v>
      </c>
      <c r="J479" s="15">
        <v>32.857999999999997</v>
      </c>
      <c r="K479" s="15">
        <v>32.857999999999997</v>
      </c>
      <c r="L479" s="15">
        <v>32.529419999999995</v>
      </c>
      <c r="M479" s="15">
        <v>32.561949419999991</v>
      </c>
      <c r="N479" s="15">
        <v>32.561949419999991</v>
      </c>
      <c r="O479" s="15">
        <v>31.910710431599991</v>
      </c>
      <c r="P479" s="17">
        <f t="shared" si="390"/>
        <v>6.4606258301160959E-3</v>
      </c>
      <c r="Q479" s="17">
        <f t="shared" si="391"/>
        <v>6.4606258301160959E-3</v>
      </c>
      <c r="R479" s="17">
        <f t="shared" si="392"/>
        <v>6.4606258301160959E-3</v>
      </c>
      <c r="S479" s="21">
        <f t="shared" si="393"/>
        <v>6.460625830116095E-3</v>
      </c>
      <c r="T479" s="22">
        <f t="shared" si="394"/>
        <v>6.5924753368531586E-3</v>
      </c>
      <c r="U479" s="22">
        <f t="shared" si="395"/>
        <v>6.7270156498501609E-3</v>
      </c>
      <c r="V479" s="22">
        <f t="shared" si="396"/>
        <v>6.7956586666853671E-3</v>
      </c>
      <c r="W479" s="22">
        <f t="shared" si="397"/>
        <v>6.9412799238286246E-3</v>
      </c>
      <c r="X479" s="22">
        <f t="shared" si="398"/>
        <v>7.0829386977843108E-3</v>
      </c>
      <c r="Y479" s="22">
        <f t="shared" si="399"/>
        <v>7.0829386977843108E-3</v>
      </c>
      <c r="Z479" s="7" t="s">
        <v>61</v>
      </c>
      <c r="AA479" s="32" t="s">
        <v>242</v>
      </c>
      <c r="AB479" s="4" t="s">
        <v>12</v>
      </c>
      <c r="AC479" s="4" t="s">
        <v>201</v>
      </c>
    </row>
    <row r="480" spans="1:29" ht="15.75" hidden="1">
      <c r="A480" t="s">
        <v>349</v>
      </c>
      <c r="B480" s="4" t="str">
        <f t="shared" ca="1" si="357"/>
        <v>Чили</v>
      </c>
      <c r="C480" s="5" t="s">
        <v>5</v>
      </c>
      <c r="D480" s="6" t="s">
        <v>6</v>
      </c>
      <c r="E480" s="4" t="str">
        <f t="shared" ca="1" si="358"/>
        <v xml:space="preserve">F Строительство </v>
      </c>
      <c r="F480" s="13">
        <v>376.21138385599994</v>
      </c>
      <c r="G480" s="13">
        <v>383.88916719999997</v>
      </c>
      <c r="H480" s="13">
        <v>391.72363999999999</v>
      </c>
      <c r="I480" s="14">
        <v>399.71800000000002</v>
      </c>
      <c r="J480" s="15">
        <v>399.71800000000002</v>
      </c>
      <c r="K480" s="15">
        <v>399.71800000000002</v>
      </c>
      <c r="L480" s="15">
        <v>395.72082</v>
      </c>
      <c r="M480" s="15">
        <v>396.11654081999995</v>
      </c>
      <c r="N480" s="15">
        <v>396.11654081999995</v>
      </c>
      <c r="O480" s="15">
        <v>388.19421000359995</v>
      </c>
      <c r="P480" s="17">
        <f t="shared" si="390"/>
        <v>7.8593597771086043E-2</v>
      </c>
      <c r="Q480" s="17">
        <f t="shared" si="391"/>
        <v>7.8593597771086043E-2</v>
      </c>
      <c r="R480" s="17">
        <f t="shared" si="392"/>
        <v>7.8593597771086057E-2</v>
      </c>
      <c r="S480" s="21">
        <f t="shared" si="393"/>
        <v>7.8593597771086057E-2</v>
      </c>
      <c r="T480" s="22">
        <f t="shared" si="394"/>
        <v>8.0197548746006181E-2</v>
      </c>
      <c r="U480" s="22">
        <f t="shared" si="395"/>
        <v>8.1834233414292024E-2</v>
      </c>
      <c r="V480" s="22">
        <f t="shared" si="396"/>
        <v>8.2669276612397036E-2</v>
      </c>
      <c r="W480" s="22">
        <f t="shared" si="397"/>
        <v>8.4440761111234108E-2</v>
      </c>
      <c r="X480" s="22">
        <f t="shared" si="398"/>
        <v>8.6164041950238884E-2</v>
      </c>
      <c r="Y480" s="22">
        <f t="shared" si="399"/>
        <v>8.6164041950238884E-2</v>
      </c>
      <c r="Z480" s="5" t="s">
        <v>61</v>
      </c>
      <c r="AA480" s="32" t="s">
        <v>242</v>
      </c>
      <c r="AB480" s="4" t="s">
        <v>13</v>
      </c>
      <c r="AC480" s="4" t="s">
        <v>200</v>
      </c>
    </row>
    <row r="481" spans="1:39" ht="47.25" hidden="1">
      <c r="A481" t="s">
        <v>349</v>
      </c>
      <c r="B481" s="4" t="str">
        <f t="shared" ca="1" si="357"/>
        <v>Чили</v>
      </c>
      <c r="C481" s="8" t="s">
        <v>5</v>
      </c>
      <c r="D481" s="3" t="s">
        <v>6</v>
      </c>
      <c r="E481" s="4" t="str">
        <f t="shared" ca="1" si="358"/>
        <v xml:space="preserve">G Оптовая и розничная торгоалв, ремонт автомашин, мотоциклов и личного имущества домохозяйств </v>
      </c>
      <c r="F481" s="13">
        <v>933.43563672799996</v>
      </c>
      <c r="G481" s="13">
        <v>952.48534359999996</v>
      </c>
      <c r="H481" s="13">
        <v>971.92381999999998</v>
      </c>
      <c r="I481" s="14">
        <v>991.75900000000001</v>
      </c>
      <c r="J481" s="15">
        <v>991.75900000000001</v>
      </c>
      <c r="K481" s="15">
        <v>991.75900000000001</v>
      </c>
      <c r="L481" s="15">
        <v>981.84141</v>
      </c>
      <c r="M481" s="15">
        <v>982.8232514099999</v>
      </c>
      <c r="N481" s="15">
        <v>982.8232514099999</v>
      </c>
      <c r="O481" s="15">
        <v>963.16678638179985</v>
      </c>
      <c r="P481" s="17">
        <f t="shared" si="390"/>
        <v>0.19500224641335773</v>
      </c>
      <c r="Q481" s="17">
        <f t="shared" si="391"/>
        <v>0.19500224641335773</v>
      </c>
      <c r="R481" s="17">
        <f t="shared" si="392"/>
        <v>0.19500224641335775</v>
      </c>
      <c r="S481" s="21">
        <f t="shared" si="393"/>
        <v>0.19500224641335775</v>
      </c>
      <c r="T481" s="22">
        <f t="shared" si="394"/>
        <v>0.19898188409526302</v>
      </c>
      <c r="U481" s="22">
        <f t="shared" si="395"/>
        <v>0.20304273887271734</v>
      </c>
      <c r="V481" s="22">
        <f t="shared" si="396"/>
        <v>0.20511460355509203</v>
      </c>
      <c r="W481" s="22">
        <f t="shared" si="397"/>
        <v>0.20950991648841541</v>
      </c>
      <c r="X481" s="22">
        <f t="shared" si="398"/>
        <v>0.21378562906981166</v>
      </c>
      <c r="Y481" s="22">
        <f t="shared" si="399"/>
        <v>0.21378562906981163</v>
      </c>
      <c r="Z481" s="8" t="s">
        <v>61</v>
      </c>
      <c r="AA481" s="32" t="s">
        <v>242</v>
      </c>
      <c r="AB481" s="4" t="s">
        <v>14</v>
      </c>
      <c r="AC481" s="4" t="s">
        <v>203</v>
      </c>
    </row>
    <row r="482" spans="1:39" ht="15.75" hidden="1">
      <c r="A482" t="s">
        <v>349</v>
      </c>
      <c r="B482" s="4" t="str">
        <f t="shared" ca="1" si="357"/>
        <v>Чили</v>
      </c>
      <c r="C482" s="5" t="s">
        <v>5</v>
      </c>
      <c r="D482" s="3" t="s">
        <v>6</v>
      </c>
      <c r="E482" s="4" t="str">
        <f t="shared" ca="1" si="358"/>
        <v xml:space="preserve">H Отели и рестораны </v>
      </c>
      <c r="F482" s="13">
        <v>130.74474548799998</v>
      </c>
      <c r="G482" s="13">
        <v>133.41300559999999</v>
      </c>
      <c r="H482" s="13">
        <v>136.13571999999999</v>
      </c>
      <c r="I482" s="14">
        <v>138.91399999999999</v>
      </c>
      <c r="J482" s="15">
        <v>138.91399999999999</v>
      </c>
      <c r="K482" s="15">
        <v>138.91399999999999</v>
      </c>
      <c r="L482" s="15">
        <v>137.52485999999999</v>
      </c>
      <c r="M482" s="15">
        <v>137.66238485999997</v>
      </c>
      <c r="N482" s="15">
        <v>137.66238485999997</v>
      </c>
      <c r="O482" s="15">
        <v>134.90913716279996</v>
      </c>
      <c r="P482" s="17">
        <f t="shared" si="390"/>
        <v>2.7313633713699773E-2</v>
      </c>
      <c r="Q482" s="17">
        <f t="shared" si="391"/>
        <v>2.7313633713699777E-2</v>
      </c>
      <c r="R482" s="17">
        <f t="shared" si="392"/>
        <v>2.7313633713699777E-2</v>
      </c>
      <c r="S482" s="21">
        <f t="shared" si="393"/>
        <v>2.7313633713699777E-2</v>
      </c>
      <c r="T482" s="22">
        <f t="shared" si="394"/>
        <v>2.7871054809897731E-2</v>
      </c>
      <c r="U482" s="22">
        <f t="shared" si="395"/>
        <v>2.8439851846834417E-2</v>
      </c>
      <c r="V482" s="22">
        <f t="shared" si="396"/>
        <v>2.8730054416700075E-2</v>
      </c>
      <c r="W482" s="22">
        <f t="shared" si="397"/>
        <v>2.9345698439915077E-2</v>
      </c>
      <c r="X482" s="22">
        <f t="shared" si="398"/>
        <v>2.9944590244811303E-2</v>
      </c>
      <c r="Y482" s="22">
        <f t="shared" si="399"/>
        <v>2.99445902448113E-2</v>
      </c>
      <c r="Z482" s="5" t="s">
        <v>61</v>
      </c>
      <c r="AA482" s="32" t="s">
        <v>242</v>
      </c>
      <c r="AB482" s="4" t="s">
        <v>15</v>
      </c>
      <c r="AC482" s="4" t="s">
        <v>202</v>
      </c>
    </row>
    <row r="483" spans="1:39" ht="31.5" hidden="1">
      <c r="A483" t="s">
        <v>349</v>
      </c>
      <c r="B483" s="4" t="str">
        <f t="shared" ca="1" si="357"/>
        <v>Чили</v>
      </c>
      <c r="C483" s="5" t="s">
        <v>5</v>
      </c>
      <c r="D483" s="3" t="s">
        <v>6</v>
      </c>
      <c r="E483" s="4" t="str">
        <f t="shared" ca="1" si="358"/>
        <v xml:space="preserve">I Транспорт, складское хозяйство и связь </v>
      </c>
      <c r="F483" s="13">
        <v>353.67265903199996</v>
      </c>
      <c r="G483" s="13">
        <v>360.89046839999997</v>
      </c>
      <c r="H483" s="13">
        <v>368.25558000000001</v>
      </c>
      <c r="I483" s="14">
        <v>375.77100000000002</v>
      </c>
      <c r="J483" s="15">
        <v>375.77100000000002</v>
      </c>
      <c r="K483" s="15">
        <v>375.77100000000002</v>
      </c>
      <c r="L483" s="15">
        <v>372.01328999999998</v>
      </c>
      <c r="M483" s="15">
        <v>372.38530328999997</v>
      </c>
      <c r="N483" s="15">
        <v>372.38530328999997</v>
      </c>
      <c r="O483" s="15">
        <v>364.93759722419998</v>
      </c>
      <c r="P483" s="17">
        <f t="shared" si="390"/>
        <v>7.3885076048711279E-2</v>
      </c>
      <c r="Q483" s="17">
        <f t="shared" si="391"/>
        <v>7.3885076048711279E-2</v>
      </c>
      <c r="R483" s="17">
        <f t="shared" si="392"/>
        <v>7.3885076048711293E-2</v>
      </c>
      <c r="S483" s="21">
        <f t="shared" si="393"/>
        <v>7.3885076048711293E-2</v>
      </c>
      <c r="T483" s="22">
        <f t="shared" si="394"/>
        <v>7.5392934743582954E-2</v>
      </c>
      <c r="U483" s="22">
        <f t="shared" si="395"/>
        <v>7.6931566064880552E-2</v>
      </c>
      <c r="V483" s="22">
        <f t="shared" si="396"/>
        <v>7.771658204513443E-2</v>
      </c>
      <c r="W483" s="22">
        <f t="shared" si="397"/>
        <v>7.9381937374673028E-2</v>
      </c>
      <c r="X483" s="22">
        <f t="shared" si="398"/>
        <v>8.1001976912931664E-2</v>
      </c>
      <c r="Y483" s="22">
        <f t="shared" si="399"/>
        <v>8.1001976912931664E-2</v>
      </c>
      <c r="Z483" s="5" t="s">
        <v>61</v>
      </c>
      <c r="AA483" s="32" t="s">
        <v>242</v>
      </c>
      <c r="AB483" s="4" t="s">
        <v>16</v>
      </c>
      <c r="AC483" s="4" t="s">
        <v>204</v>
      </c>
    </row>
    <row r="484" spans="1:39" ht="15.75" hidden="1">
      <c r="A484" t="s">
        <v>349</v>
      </c>
      <c r="B484" s="4" t="str">
        <f t="shared" ca="1" si="357"/>
        <v>Чили</v>
      </c>
      <c r="C484" s="5" t="s">
        <v>5</v>
      </c>
      <c r="D484" s="3" t="s">
        <v>6</v>
      </c>
      <c r="E484" s="4" t="str">
        <f t="shared" ca="1" si="358"/>
        <v>J Финансовое посредничество</v>
      </c>
      <c r="F484" s="13">
        <v>89.787834415999981</v>
      </c>
      <c r="G484" s="13">
        <v>91.620239199999986</v>
      </c>
      <c r="H484" s="13">
        <v>93.490039999999993</v>
      </c>
      <c r="I484" s="14">
        <v>95.397999999999996</v>
      </c>
      <c r="J484" s="15">
        <v>95.397999999999996</v>
      </c>
      <c r="K484" s="15">
        <v>95.397999999999996</v>
      </c>
      <c r="L484" s="15">
        <v>94.444019999999995</v>
      </c>
      <c r="M484" s="15">
        <v>94.538464019999978</v>
      </c>
      <c r="N484" s="15">
        <v>94.538464019999978</v>
      </c>
      <c r="O484" s="15">
        <v>92.64769473959997</v>
      </c>
      <c r="P484" s="17">
        <f t="shared" si="390"/>
        <v>1.8757404070284714E-2</v>
      </c>
      <c r="Q484" s="17">
        <f t="shared" si="391"/>
        <v>1.8757404070284714E-2</v>
      </c>
      <c r="R484" s="17">
        <f t="shared" si="392"/>
        <v>1.8757404070284717E-2</v>
      </c>
      <c r="S484" s="21">
        <f t="shared" si="393"/>
        <v>1.8757404070284717E-2</v>
      </c>
      <c r="T484" s="22">
        <f t="shared" si="394"/>
        <v>1.9140208234984406E-2</v>
      </c>
      <c r="U484" s="22">
        <f t="shared" si="395"/>
        <v>1.9530824729575923E-2</v>
      </c>
      <c r="V484" s="22">
        <f t="shared" si="396"/>
        <v>1.9730118859469556E-2</v>
      </c>
      <c r="W484" s="22">
        <f t="shared" si="397"/>
        <v>2.0152907120743902E-2</v>
      </c>
      <c r="X484" s="22">
        <f t="shared" si="398"/>
        <v>2.0564190939534592E-2</v>
      </c>
      <c r="Y484" s="22">
        <f t="shared" si="399"/>
        <v>2.0564190939534592E-2</v>
      </c>
      <c r="Z484" s="5" t="s">
        <v>61</v>
      </c>
      <c r="AA484" s="32" t="s">
        <v>242</v>
      </c>
      <c r="AB484" s="4" t="s">
        <v>17</v>
      </c>
      <c r="AC484" s="4" t="s">
        <v>205</v>
      </c>
    </row>
    <row r="485" spans="1:39" ht="31.5" hidden="1">
      <c r="A485" t="s">
        <v>349</v>
      </c>
      <c r="B485" s="4" t="str">
        <f t="shared" ca="1" si="357"/>
        <v>Чили</v>
      </c>
      <c r="C485" s="5" t="s">
        <v>5</v>
      </c>
      <c r="D485" s="3" t="s">
        <v>6</v>
      </c>
      <c r="E485" s="4" t="str">
        <f t="shared" ca="1" si="358"/>
        <v>K Недвижимость, аренда и деловая активность</v>
      </c>
      <c r="F485" s="13">
        <v>441.62611024</v>
      </c>
      <c r="G485" s="13">
        <v>450.63888800000001</v>
      </c>
      <c r="H485" s="13">
        <v>459.8356</v>
      </c>
      <c r="I485" s="14">
        <v>469.22</v>
      </c>
      <c r="J485" s="15">
        <v>469.22</v>
      </c>
      <c r="K485" s="15">
        <v>469.22</v>
      </c>
      <c r="L485" s="15">
        <v>464.52780000000001</v>
      </c>
      <c r="M485" s="15">
        <v>464.99232779999994</v>
      </c>
      <c r="N485" s="15">
        <v>464.99232779999994</v>
      </c>
      <c r="O485" s="15">
        <v>455.69248124399991</v>
      </c>
      <c r="P485" s="17">
        <f t="shared" si="390"/>
        <v>9.2259262645537604E-2</v>
      </c>
      <c r="Q485" s="17">
        <f t="shared" si="391"/>
        <v>9.2259262645537604E-2</v>
      </c>
      <c r="R485" s="17">
        <f t="shared" si="392"/>
        <v>9.2259262645537604E-2</v>
      </c>
      <c r="S485" s="21">
        <f t="shared" si="393"/>
        <v>9.2259262645537604E-2</v>
      </c>
      <c r="T485" s="22">
        <f t="shared" si="394"/>
        <v>9.4142104740344498E-2</v>
      </c>
      <c r="U485" s="22">
        <f t="shared" si="395"/>
        <v>9.6063372184024984E-2</v>
      </c>
      <c r="V485" s="22">
        <f t="shared" si="396"/>
        <v>9.7043610675698722E-2</v>
      </c>
      <c r="W485" s="22">
        <f t="shared" si="397"/>
        <v>9.9123116618749396E-2</v>
      </c>
      <c r="X485" s="22">
        <f t="shared" si="398"/>
        <v>0.10114603736607081</v>
      </c>
      <c r="Y485" s="22">
        <f t="shared" si="399"/>
        <v>0.10114603736607081</v>
      </c>
      <c r="Z485" s="5" t="s">
        <v>61</v>
      </c>
      <c r="AA485" s="32" t="s">
        <v>242</v>
      </c>
      <c r="AB485" s="4" t="s">
        <v>18</v>
      </c>
      <c r="AC485" s="4" t="s">
        <v>206</v>
      </c>
    </row>
    <row r="486" spans="1:39" ht="47.25" hidden="1">
      <c r="A486" t="s">
        <v>349</v>
      </c>
      <c r="B486" s="4" t="str">
        <f t="shared" ca="1" si="357"/>
        <v>Чили</v>
      </c>
      <c r="C486" s="5" t="s">
        <v>5</v>
      </c>
      <c r="D486" s="3" t="s">
        <v>6</v>
      </c>
      <c r="E486" s="4" t="str">
        <f t="shared" ca="1" si="358"/>
        <v>L Государственное управление и оборона; обязательное соц.страхование</v>
      </c>
      <c r="F486" s="13">
        <v>219.03420223999998</v>
      </c>
      <c r="G486" s="13">
        <v>223.50428799999997</v>
      </c>
      <c r="H486" s="13">
        <v>228.06559999999999</v>
      </c>
      <c r="I486" s="14">
        <v>232.72</v>
      </c>
      <c r="J486" s="15">
        <v>232.72</v>
      </c>
      <c r="K486" s="15">
        <v>232.72</v>
      </c>
      <c r="L486" s="15">
        <v>230.39279999999999</v>
      </c>
      <c r="M486" s="15">
        <v>230.62319279999997</v>
      </c>
      <c r="N486" s="15">
        <v>230.62319279999997</v>
      </c>
      <c r="O486" s="15">
        <v>226.01072894399996</v>
      </c>
      <c r="P486" s="17">
        <f t="shared" si="390"/>
        <v>4.5758014583499228E-2</v>
      </c>
      <c r="Q486" s="17">
        <f t="shared" si="391"/>
        <v>4.5758014583499228E-2</v>
      </c>
      <c r="R486" s="17">
        <f t="shared" si="392"/>
        <v>4.5758014583499228E-2</v>
      </c>
      <c r="S486" s="21">
        <f t="shared" si="393"/>
        <v>4.5758014583499235E-2</v>
      </c>
      <c r="T486" s="22">
        <f t="shared" si="394"/>
        <v>4.6691851615815544E-2</v>
      </c>
      <c r="U486" s="22">
        <f t="shared" si="395"/>
        <v>4.7644746546750556E-2</v>
      </c>
      <c r="V486" s="22">
        <f t="shared" si="396"/>
        <v>4.8130917429880661E-2</v>
      </c>
      <c r="W486" s="22">
        <f t="shared" si="397"/>
        <v>4.9162294231949531E-2</v>
      </c>
      <c r="X486" s="22">
        <f t="shared" si="398"/>
        <v>5.0165606359132177E-2</v>
      </c>
      <c r="Y486" s="22">
        <f t="shared" si="399"/>
        <v>5.016560635913217E-2</v>
      </c>
      <c r="Z486" s="5" t="s">
        <v>61</v>
      </c>
      <c r="AA486" s="32" t="s">
        <v>242</v>
      </c>
      <c r="AB486" s="4" t="s">
        <v>19</v>
      </c>
      <c r="AC486" s="4" t="s">
        <v>215</v>
      </c>
    </row>
    <row r="487" spans="1:39" ht="15.75" hidden="1">
      <c r="A487" t="s">
        <v>349</v>
      </c>
      <c r="B487" s="4" t="str">
        <f t="shared" ca="1" si="357"/>
        <v>Чили</v>
      </c>
      <c r="C487" s="5" t="s">
        <v>5</v>
      </c>
      <c r="D487" s="3" t="s">
        <v>6</v>
      </c>
      <c r="E487" s="4" t="str">
        <f t="shared" ca="1" si="358"/>
        <v>M Образование</v>
      </c>
      <c r="F487" s="13">
        <v>318.35160565599995</v>
      </c>
      <c r="G487" s="13">
        <v>324.84857719999997</v>
      </c>
      <c r="H487" s="13">
        <v>331.47814</v>
      </c>
      <c r="I487" s="14">
        <v>338.24299999999999</v>
      </c>
      <c r="J487" s="15">
        <v>338.24299999999999</v>
      </c>
      <c r="K487" s="15">
        <v>338.24299999999999</v>
      </c>
      <c r="L487" s="15">
        <v>334.86057</v>
      </c>
      <c r="M487" s="15">
        <v>335.19543056999998</v>
      </c>
      <c r="N487" s="15">
        <v>335.19543056999998</v>
      </c>
      <c r="O487" s="15">
        <v>328.4915219586</v>
      </c>
      <c r="P487" s="17">
        <f t="shared" si="390"/>
        <v>6.6506222614156618E-2</v>
      </c>
      <c r="Q487" s="17">
        <f t="shared" si="391"/>
        <v>6.6506222614156618E-2</v>
      </c>
      <c r="R487" s="17">
        <f t="shared" si="392"/>
        <v>6.6506222614156632E-2</v>
      </c>
      <c r="S487" s="21">
        <f t="shared" si="393"/>
        <v>6.6506222614156632E-2</v>
      </c>
      <c r="T487" s="22">
        <f t="shared" si="394"/>
        <v>6.7863492463425129E-2</v>
      </c>
      <c r="U487" s="22">
        <f t="shared" si="395"/>
        <v>6.9248461697372587E-2</v>
      </c>
      <c r="V487" s="22">
        <f t="shared" si="396"/>
        <v>6.9955078653468228E-2</v>
      </c>
      <c r="W487" s="22">
        <f t="shared" si="397"/>
        <v>7.1454116053185399E-2</v>
      </c>
      <c r="X487" s="22">
        <f t="shared" si="398"/>
        <v>7.2912363319576942E-2</v>
      </c>
      <c r="Y487" s="22">
        <f t="shared" si="399"/>
        <v>7.2912363319576942E-2</v>
      </c>
      <c r="Z487" s="5" t="s">
        <v>61</v>
      </c>
      <c r="AA487" s="32" t="s">
        <v>242</v>
      </c>
      <c r="AB487" s="4" t="s">
        <v>20</v>
      </c>
      <c r="AC487" s="4" t="s">
        <v>207</v>
      </c>
    </row>
    <row r="488" spans="1:39" ht="31.5" hidden="1">
      <c r="A488" t="s">
        <v>349</v>
      </c>
      <c r="B488" s="4" t="str">
        <f t="shared" ca="1" si="357"/>
        <v>Чили</v>
      </c>
      <c r="C488" s="5" t="s">
        <v>5</v>
      </c>
      <c r="D488" s="3" t="s">
        <v>6</v>
      </c>
      <c r="E488" s="4" t="str">
        <f t="shared" ca="1" si="358"/>
        <v>N Здравоохранение и социальная работа</v>
      </c>
      <c r="F488" s="13">
        <v>208.82226903999998</v>
      </c>
      <c r="G488" s="13">
        <v>213.08394799999999</v>
      </c>
      <c r="H488" s="13">
        <v>217.43260000000001</v>
      </c>
      <c r="I488" s="14">
        <v>221.87</v>
      </c>
      <c r="J488" s="15">
        <v>221.87</v>
      </c>
      <c r="K488" s="15">
        <v>221.87</v>
      </c>
      <c r="L488" s="15">
        <v>219.65129999999999</v>
      </c>
      <c r="M488" s="15">
        <v>219.87095129999997</v>
      </c>
      <c r="N488" s="15">
        <v>219.87095129999997</v>
      </c>
      <c r="O488" s="15">
        <v>215.47353227399998</v>
      </c>
      <c r="P488" s="17">
        <f t="shared" si="390"/>
        <v>4.3624659228433199E-2</v>
      </c>
      <c r="Q488" s="17">
        <f t="shared" si="391"/>
        <v>4.3624659228433199E-2</v>
      </c>
      <c r="R488" s="17">
        <f t="shared" si="392"/>
        <v>4.3624659228433206E-2</v>
      </c>
      <c r="S488" s="21">
        <f t="shared" si="393"/>
        <v>4.3624659228433199E-2</v>
      </c>
      <c r="T488" s="22">
        <f t="shared" si="394"/>
        <v>4.451495839636041E-2</v>
      </c>
      <c r="U488" s="22">
        <f t="shared" si="395"/>
        <v>4.5423426935061642E-2</v>
      </c>
      <c r="V488" s="22">
        <f t="shared" si="396"/>
        <v>4.5886931291541859E-2</v>
      </c>
      <c r="W488" s="22">
        <f t="shared" si="397"/>
        <v>4.6870222676360616E-2</v>
      </c>
      <c r="X488" s="22">
        <f t="shared" si="398"/>
        <v>4.7826757833021039E-2</v>
      </c>
      <c r="Y488" s="22">
        <f t="shared" si="399"/>
        <v>4.7826757833021039E-2</v>
      </c>
      <c r="Z488" s="5" t="s">
        <v>61</v>
      </c>
      <c r="AA488" s="32" t="s">
        <v>242</v>
      </c>
      <c r="AB488" s="4" t="s">
        <v>21</v>
      </c>
      <c r="AC488" s="4" t="s">
        <v>209</v>
      </c>
    </row>
    <row r="489" spans="1:39" ht="31.5" hidden="1">
      <c r="A489" t="s">
        <v>349</v>
      </c>
      <c r="B489" s="4" t="str">
        <f t="shared" ca="1" si="357"/>
        <v>Чили</v>
      </c>
      <c r="C489" s="5" t="s">
        <v>5</v>
      </c>
      <c r="D489" s="3" t="s">
        <v>6</v>
      </c>
      <c r="E489" s="4" t="str">
        <f t="shared" ca="1" si="358"/>
        <v>O Другие коммунальные, социальные и личные виды услуг</v>
      </c>
      <c r="F489" s="13">
        <v>227.62916758399999</v>
      </c>
      <c r="G489" s="13">
        <v>232.27466079999999</v>
      </c>
      <c r="H489" s="13">
        <v>237.01496</v>
      </c>
      <c r="I489" s="14">
        <v>241.852</v>
      </c>
      <c r="J489" s="15">
        <v>241.852</v>
      </c>
      <c r="K489" s="15">
        <v>241.852</v>
      </c>
      <c r="L489" s="15">
        <v>239.43348</v>
      </c>
      <c r="M489" s="15">
        <v>239.67291347999998</v>
      </c>
      <c r="N489" s="15">
        <v>239.67291347999998</v>
      </c>
      <c r="O489" s="15">
        <v>234.87945521039998</v>
      </c>
      <c r="P489" s="17">
        <f t="shared" si="390"/>
        <v>4.7553572288795358E-2</v>
      </c>
      <c r="Q489" s="17">
        <f t="shared" si="391"/>
        <v>4.7553572288795358E-2</v>
      </c>
      <c r="R489" s="17">
        <f t="shared" si="392"/>
        <v>4.7553572288795365E-2</v>
      </c>
      <c r="S489" s="21">
        <f t="shared" si="393"/>
        <v>4.7553572288795358E-2</v>
      </c>
      <c r="T489" s="22">
        <f t="shared" si="394"/>
        <v>4.8524053355913636E-2</v>
      </c>
      <c r="U489" s="22">
        <f t="shared" si="395"/>
        <v>4.9514340159095546E-2</v>
      </c>
      <c r="V489" s="22">
        <f t="shared" si="396"/>
        <v>5.0019588528065907E-2</v>
      </c>
      <c r="W489" s="22">
        <f t="shared" si="397"/>
        <v>5.1091436853667321E-2</v>
      </c>
      <c r="X489" s="22">
        <f t="shared" si="398"/>
        <v>5.2134119238436041E-2</v>
      </c>
      <c r="Y489" s="22">
        <f t="shared" si="399"/>
        <v>5.2134119238436041E-2</v>
      </c>
      <c r="Z489" s="5" t="s">
        <v>61</v>
      </c>
      <c r="AA489" s="32" t="s">
        <v>242</v>
      </c>
      <c r="AB489" s="4" t="s">
        <v>26</v>
      </c>
      <c r="AC489" s="4" t="s">
        <v>217</v>
      </c>
    </row>
    <row r="490" spans="1:39" ht="31.5" hidden="1">
      <c r="A490" t="s">
        <v>349</v>
      </c>
      <c r="B490" s="4" t="str">
        <f t="shared" ca="1" si="357"/>
        <v>Чили</v>
      </c>
      <c r="C490" s="5" t="s">
        <v>5</v>
      </c>
      <c r="D490" s="3" t="s">
        <v>6</v>
      </c>
      <c r="E490" s="4" t="str">
        <f t="shared" ca="1" si="358"/>
        <v>Q Организации и органы вне пределов территории</v>
      </c>
      <c r="F490" s="13">
        <v>2.1638004079999997</v>
      </c>
      <c r="G490" s="13">
        <v>2.2079595999999997</v>
      </c>
      <c r="H490" s="13">
        <v>2.2530199999999998</v>
      </c>
      <c r="I490" s="14">
        <v>2.2989999999999999</v>
      </c>
      <c r="J490" s="15">
        <v>2.2989999999999999</v>
      </c>
      <c r="K490" s="15">
        <v>2.2989999999999999</v>
      </c>
      <c r="L490" s="15">
        <v>2.2760099999999999</v>
      </c>
      <c r="M490" s="15">
        <v>2.2782860099999995</v>
      </c>
      <c r="N490" s="15">
        <v>2.2782860099999995</v>
      </c>
      <c r="O490" s="15">
        <v>2.2327202897999996</v>
      </c>
      <c r="P490" s="17">
        <f t="shared" si="390"/>
        <v>4.5203538813795428E-4</v>
      </c>
      <c r="Q490" s="17">
        <f t="shared" si="391"/>
        <v>4.5203538813795428E-4</v>
      </c>
      <c r="R490" s="17">
        <f t="shared" si="392"/>
        <v>4.5203538813795433E-4</v>
      </c>
      <c r="S490" s="21">
        <f t="shared" si="393"/>
        <v>4.5203538813795433E-4</v>
      </c>
      <c r="T490" s="22">
        <f t="shared" si="394"/>
        <v>4.6126060014076972E-4</v>
      </c>
      <c r="U490" s="22">
        <f t="shared" si="395"/>
        <v>4.7067408177629561E-4</v>
      </c>
      <c r="V490" s="22">
        <f t="shared" si="396"/>
        <v>4.7547687852911497E-4</v>
      </c>
      <c r="W490" s="22">
        <f t="shared" si="397"/>
        <v>4.8566566878331029E-4</v>
      </c>
      <c r="X490" s="22">
        <f t="shared" si="398"/>
        <v>4.9557721304419413E-4</v>
      </c>
      <c r="Y490" s="22">
        <f t="shared" si="399"/>
        <v>4.9557721304419413E-4</v>
      </c>
      <c r="Z490" s="5" t="s">
        <v>61</v>
      </c>
      <c r="AA490" s="32" t="s">
        <v>242</v>
      </c>
      <c r="AB490" s="4" t="s">
        <v>22</v>
      </c>
      <c r="AC490" s="4" t="s">
        <v>211</v>
      </c>
    </row>
    <row r="491" spans="1:39" ht="31.5" hidden="1">
      <c r="A491" t="s">
        <v>349</v>
      </c>
      <c r="B491" s="4" t="str">
        <f t="shared" ca="1" si="357"/>
        <v>Чили</v>
      </c>
      <c r="C491" s="5" t="s">
        <v>5</v>
      </c>
      <c r="D491" s="3" t="s">
        <v>6</v>
      </c>
      <c r="E491" s="4" t="str">
        <f t="shared" ca="1" si="358"/>
        <v>X Неклассифицируемые по экономической деятельности</v>
      </c>
      <c r="F491" s="13">
        <v>0.28047521599999997</v>
      </c>
      <c r="G491" s="13">
        <v>0.28619919999999999</v>
      </c>
      <c r="H491" s="13">
        <v>0.29203999999999997</v>
      </c>
      <c r="I491" s="14">
        <v>0.29799999999999999</v>
      </c>
      <c r="J491" s="15">
        <v>0.29799999999999999</v>
      </c>
      <c r="K491" s="15">
        <v>0.29799999999999999</v>
      </c>
      <c r="L491" s="15">
        <v>0.29502</v>
      </c>
      <c r="M491" s="15">
        <v>0.29531501999999998</v>
      </c>
      <c r="N491" s="15">
        <v>0.29531501999999998</v>
      </c>
      <c r="O491" s="15">
        <v>0.28940871959999998</v>
      </c>
      <c r="P491" s="17">
        <f t="shared" si="390"/>
        <v>5.8593538784302037E-5</v>
      </c>
      <c r="Q491" s="17">
        <f t="shared" si="391"/>
        <v>5.8593538784302037E-5</v>
      </c>
      <c r="R491" s="17">
        <f t="shared" si="392"/>
        <v>5.8593538784302037E-5</v>
      </c>
      <c r="S491" s="21">
        <f t="shared" si="393"/>
        <v>5.8593538784302037E-5</v>
      </c>
      <c r="T491" s="22">
        <f t="shared" si="394"/>
        <v>5.9789325290104124E-5</v>
      </c>
      <c r="U491" s="22">
        <f t="shared" si="395"/>
        <v>6.1009515602147062E-5</v>
      </c>
      <c r="V491" s="22">
        <f t="shared" si="396"/>
        <v>6.1632061679720002E-5</v>
      </c>
      <c r="W491" s="22">
        <f t="shared" si="397"/>
        <v>6.2952748715713996E-5</v>
      </c>
      <c r="X491" s="22">
        <f t="shared" si="398"/>
        <v>6.4237498689504081E-5</v>
      </c>
      <c r="Y491" s="22">
        <f t="shared" si="399"/>
        <v>6.4237498689504081E-5</v>
      </c>
      <c r="Z491" s="5" t="s">
        <v>61</v>
      </c>
      <c r="AA491" s="32" t="s">
        <v>242</v>
      </c>
      <c r="AB491" s="4" t="s">
        <v>23</v>
      </c>
      <c r="AC491" s="4" t="s">
        <v>213</v>
      </c>
    </row>
    <row r="492" spans="1:39" ht="15.75" hidden="1">
      <c r="A492" t="s">
        <v>349</v>
      </c>
      <c r="B492" s="4" t="str">
        <f t="shared" ca="1" si="357"/>
        <v>Китай</v>
      </c>
      <c r="C492" s="2" t="s">
        <v>25</v>
      </c>
      <c r="D492" s="3" t="s">
        <v>6</v>
      </c>
      <c r="E492" s="4" t="str">
        <f t="shared" ca="1" si="358"/>
        <v xml:space="preserve">Итого </v>
      </c>
      <c r="F492" s="46">
        <v>101181.02004752</v>
      </c>
      <c r="G492" s="46">
        <v>103245.938824</v>
      </c>
      <c r="H492" s="46">
        <v>105352.9988</v>
      </c>
      <c r="I492" s="46">
        <v>107503.06</v>
      </c>
      <c r="J492" s="43">
        <v>109697</v>
      </c>
      <c r="K492" s="43">
        <v>110989</v>
      </c>
      <c r="L492" s="43">
        <v>114040</v>
      </c>
      <c r="M492" s="43">
        <v>117132</v>
      </c>
      <c r="N492" s="43">
        <v>120244</v>
      </c>
      <c r="O492" s="45">
        <v>117839.12</v>
      </c>
      <c r="P492" s="17">
        <f t="shared" ref="P492:Y492" si="400">F492/F$492</f>
        <v>1</v>
      </c>
      <c r="Q492" s="17">
        <f t="shared" si="400"/>
        <v>1</v>
      </c>
      <c r="R492" s="17">
        <f t="shared" si="400"/>
        <v>1</v>
      </c>
      <c r="S492" s="17">
        <f t="shared" si="400"/>
        <v>1</v>
      </c>
      <c r="T492" s="21">
        <f t="shared" si="400"/>
        <v>1</v>
      </c>
      <c r="U492" s="21">
        <f t="shared" si="400"/>
        <v>1</v>
      </c>
      <c r="V492" s="21">
        <f t="shared" si="400"/>
        <v>1</v>
      </c>
      <c r="W492" s="21">
        <f t="shared" si="400"/>
        <v>1</v>
      </c>
      <c r="X492" s="21">
        <f t="shared" si="400"/>
        <v>1</v>
      </c>
      <c r="Y492" s="22">
        <f t="shared" si="400"/>
        <v>1</v>
      </c>
      <c r="Z492" s="42" t="s">
        <v>62</v>
      </c>
      <c r="AA492" s="32" t="s">
        <v>243</v>
      </c>
      <c r="AB492" s="4" t="s">
        <v>7</v>
      </c>
      <c r="AC492" s="4" t="s">
        <v>214</v>
      </c>
      <c r="AD492" s="27">
        <f>F492/F492</f>
        <v>1</v>
      </c>
      <c r="AE492" s="27">
        <f>G492/F492</f>
        <v>1.0204081632653061</v>
      </c>
      <c r="AF492" s="27">
        <f t="shared" ref="AF492" si="401">H492/G492</f>
        <v>1.0204081632653061</v>
      </c>
      <c r="AG492" s="27">
        <f t="shared" ref="AG492" si="402">I492/H492</f>
        <v>1.0204081632653061</v>
      </c>
      <c r="AH492" s="27">
        <f t="shared" ref="AH492" si="403">J492/I492</f>
        <v>1.0204081632653061</v>
      </c>
      <c r="AI492" s="27">
        <f t="shared" ref="AI492" si="404">K492/J492</f>
        <v>1.0117778972989233</v>
      </c>
      <c r="AJ492" s="27">
        <f t="shared" ref="AJ492" si="405">L492/K492</f>
        <v>1.0274892106424962</v>
      </c>
      <c r="AK492" s="27">
        <f t="shared" ref="AK492" si="406">M492/L492</f>
        <v>1.0271132935811995</v>
      </c>
      <c r="AL492" s="27">
        <f t="shared" ref="AL492" si="407">N492/M492</f>
        <v>1.0265683160878325</v>
      </c>
      <c r="AM492" s="27">
        <f t="shared" ref="AM492" si="408">O492/N492</f>
        <v>0.98</v>
      </c>
    </row>
    <row r="493" spans="1:39" ht="15.75" hidden="1">
      <c r="A493" t="s">
        <v>349</v>
      </c>
      <c r="B493" s="4" t="str">
        <f t="shared" ca="1" si="357"/>
        <v>Китай</v>
      </c>
      <c r="C493" s="5" t="s">
        <v>25</v>
      </c>
      <c r="D493" s="6" t="s">
        <v>6</v>
      </c>
      <c r="E493" s="4" t="str">
        <f t="shared" ca="1" si="358"/>
        <v xml:space="preserve">A-B </v>
      </c>
      <c r="F493" s="13">
        <v>4468.8737351999998</v>
      </c>
      <c r="G493" s="13">
        <v>4560.0752400000001</v>
      </c>
      <c r="H493" s="13">
        <v>4653.1379999999999</v>
      </c>
      <c r="I493" s="13">
        <v>4748.1000000000004</v>
      </c>
      <c r="J493" s="14">
        <v>4845</v>
      </c>
      <c r="K493" s="14">
        <v>4661</v>
      </c>
      <c r="L493" s="14">
        <v>4463</v>
      </c>
      <c r="M493" s="14">
        <v>4352</v>
      </c>
      <c r="N493" s="14">
        <v>4263</v>
      </c>
      <c r="O493" s="15">
        <v>4177.74</v>
      </c>
      <c r="P493" s="17">
        <f t="shared" ref="P493:P507" si="409">F493/F$492</f>
        <v>4.416711487096274E-2</v>
      </c>
      <c r="Q493" s="17">
        <f t="shared" ref="Q493:Q507" si="410">G493/G$492</f>
        <v>4.4167114870962747E-2</v>
      </c>
      <c r="R493" s="17">
        <f t="shared" ref="R493:R507" si="411">H493/H$492</f>
        <v>4.416711487096274E-2</v>
      </c>
      <c r="S493" s="17">
        <f t="shared" ref="S493:S507" si="412">I493/I$492</f>
        <v>4.4167114870962747E-2</v>
      </c>
      <c r="T493" s="21">
        <f t="shared" ref="T493:T507" si="413">J493/J$492</f>
        <v>4.416711487096274E-2</v>
      </c>
      <c r="U493" s="21">
        <f t="shared" ref="U493:U507" si="414">K493/K$492</f>
        <v>4.1995152672787396E-2</v>
      </c>
      <c r="V493" s="21">
        <f t="shared" ref="V493:V507" si="415">L493/L$492</f>
        <v>3.9135391090845316E-2</v>
      </c>
      <c r="W493" s="21">
        <f t="shared" ref="W493:W507" si="416">M493/M$492</f>
        <v>3.7154663115117989E-2</v>
      </c>
      <c r="X493" s="21">
        <f t="shared" ref="X493:X507" si="417">N493/N$492</f>
        <v>3.5452912411430094E-2</v>
      </c>
      <c r="Y493" s="22">
        <f t="shared" ref="Y493:Y507" si="418">O493/O$492</f>
        <v>3.5452912411430094E-2</v>
      </c>
      <c r="Z493" s="36" t="s">
        <v>62</v>
      </c>
      <c r="AA493" s="32" t="s">
        <v>243</v>
      </c>
      <c r="AB493" s="4" t="s">
        <v>38</v>
      </c>
      <c r="AC493" s="4" t="s">
        <v>38</v>
      </c>
    </row>
    <row r="494" spans="1:39" ht="15.75" hidden="1">
      <c r="A494" t="s">
        <v>349</v>
      </c>
      <c r="B494" s="4" t="str">
        <f t="shared" ca="1" si="357"/>
        <v>Китай</v>
      </c>
      <c r="C494" s="5" t="s">
        <v>25</v>
      </c>
      <c r="D494" s="6" t="s">
        <v>6</v>
      </c>
      <c r="E494" s="4" t="str">
        <f t="shared" ca="1" si="358"/>
        <v xml:space="preserve">C Добыча полезных ископаемых </v>
      </c>
      <c r="F494" s="13">
        <v>4503.9237252799994</v>
      </c>
      <c r="G494" s="13">
        <v>4595.8405359999997</v>
      </c>
      <c r="H494" s="13">
        <v>4689.6332000000002</v>
      </c>
      <c r="I494" s="13">
        <v>4785.34</v>
      </c>
      <c r="J494" s="14">
        <v>4883</v>
      </c>
      <c r="K494" s="14">
        <v>5007</v>
      </c>
      <c r="L494" s="14">
        <v>5092</v>
      </c>
      <c r="M494" s="14">
        <v>5297</v>
      </c>
      <c r="N494" s="14">
        <v>5350</v>
      </c>
      <c r="O494" s="15">
        <v>5243</v>
      </c>
      <c r="P494" s="17">
        <f t="shared" si="409"/>
        <v>4.451352361504872E-2</v>
      </c>
      <c r="Q494" s="17">
        <f t="shared" si="410"/>
        <v>4.4513523615048727E-2</v>
      </c>
      <c r="R494" s="17">
        <f t="shared" si="411"/>
        <v>4.4513523615048727E-2</v>
      </c>
      <c r="S494" s="17">
        <f t="shared" si="412"/>
        <v>4.4513523615048727E-2</v>
      </c>
      <c r="T494" s="21">
        <f t="shared" si="413"/>
        <v>4.4513523615048727E-2</v>
      </c>
      <c r="U494" s="21">
        <f t="shared" si="414"/>
        <v>4.5112578724017693E-2</v>
      </c>
      <c r="V494" s="21">
        <f t="shared" si="415"/>
        <v>4.4650999649245876E-2</v>
      </c>
      <c r="W494" s="21">
        <f t="shared" si="416"/>
        <v>4.5222484035105689E-2</v>
      </c>
      <c r="X494" s="21">
        <f t="shared" si="417"/>
        <v>4.4492864508832039E-2</v>
      </c>
      <c r="Y494" s="22">
        <f t="shared" si="418"/>
        <v>4.4492864508832046E-2</v>
      </c>
      <c r="Z494" s="36" t="s">
        <v>62</v>
      </c>
      <c r="AA494" s="32" t="s">
        <v>243</v>
      </c>
      <c r="AB494" s="4" t="s">
        <v>10</v>
      </c>
      <c r="AC494" s="4" t="s">
        <v>197</v>
      </c>
    </row>
    <row r="495" spans="1:39" ht="15.75" hidden="1">
      <c r="A495" t="s">
        <v>349</v>
      </c>
      <c r="B495" s="4" t="str">
        <f t="shared" ca="1" si="357"/>
        <v>Китай</v>
      </c>
      <c r="C495" s="5" t="s">
        <v>25</v>
      </c>
      <c r="D495" s="6" t="s">
        <v>6</v>
      </c>
      <c r="E495" s="4" t="str">
        <f t="shared" ca="1" si="358"/>
        <v xml:space="preserve">D Промышленность </v>
      </c>
      <c r="F495" s="13">
        <v>27491.183008799995</v>
      </c>
      <c r="G495" s="13">
        <v>28052.227559999996</v>
      </c>
      <c r="H495" s="13">
        <v>28624.721999999998</v>
      </c>
      <c r="I495" s="13">
        <v>29208.899999999998</v>
      </c>
      <c r="J495" s="14">
        <v>29805</v>
      </c>
      <c r="K495" s="14">
        <v>30508</v>
      </c>
      <c r="L495" s="14">
        <v>32109</v>
      </c>
      <c r="M495" s="14">
        <v>33516</v>
      </c>
      <c r="N495" s="14">
        <v>34654</v>
      </c>
      <c r="O495" s="20">
        <v>33960.92</v>
      </c>
      <c r="P495" s="17">
        <f t="shared" si="409"/>
        <v>0.27170296361796581</v>
      </c>
      <c r="Q495" s="17">
        <f t="shared" si="410"/>
        <v>0.27170296361796581</v>
      </c>
      <c r="R495" s="17">
        <f t="shared" si="411"/>
        <v>0.27170296361796581</v>
      </c>
      <c r="S495" s="17">
        <f t="shared" si="412"/>
        <v>0.27170296361796586</v>
      </c>
      <c r="T495" s="21">
        <f t="shared" si="413"/>
        <v>0.27170296361796586</v>
      </c>
      <c r="U495" s="21">
        <f t="shared" si="414"/>
        <v>0.27487408662119672</v>
      </c>
      <c r="V495" s="21">
        <f t="shared" si="415"/>
        <v>0.28155910206944934</v>
      </c>
      <c r="W495" s="21">
        <f t="shared" si="416"/>
        <v>0.28613871529556401</v>
      </c>
      <c r="X495" s="21">
        <f t="shared" si="417"/>
        <v>0.28819733209141413</v>
      </c>
      <c r="Y495" s="22">
        <f t="shared" si="418"/>
        <v>0.28819733209141413</v>
      </c>
      <c r="Z495" s="36" t="s">
        <v>62</v>
      </c>
      <c r="AA495" s="32" t="s">
        <v>243</v>
      </c>
      <c r="AB495" s="4" t="s">
        <v>11</v>
      </c>
      <c r="AC495" s="4" t="s">
        <v>198</v>
      </c>
    </row>
    <row r="496" spans="1:39" ht="31.5" hidden="1">
      <c r="A496" t="s">
        <v>349</v>
      </c>
      <c r="B496" s="4" t="str">
        <f t="shared" ca="1" si="357"/>
        <v>Китай</v>
      </c>
      <c r="C496" s="7" t="s">
        <v>25</v>
      </c>
      <c r="D496" s="3" t="s">
        <v>6</v>
      </c>
      <c r="E496" s="4" t="str">
        <f t="shared" ca="1" si="358"/>
        <v xml:space="preserve">E Электро-, газо- и водоснабжение </v>
      </c>
      <c r="F496" s="13">
        <v>2744.96764416</v>
      </c>
      <c r="G496" s="13">
        <v>2800.987392</v>
      </c>
      <c r="H496" s="13">
        <v>2858.1504</v>
      </c>
      <c r="I496" s="13">
        <v>2916.48</v>
      </c>
      <c r="J496" s="14">
        <v>2976</v>
      </c>
      <c r="K496" s="14">
        <v>3006</v>
      </c>
      <c r="L496" s="14">
        <v>2999</v>
      </c>
      <c r="M496" s="14">
        <v>3025</v>
      </c>
      <c r="N496" s="14">
        <v>3034</v>
      </c>
      <c r="O496" s="15">
        <v>2973.32</v>
      </c>
      <c r="P496" s="17">
        <f t="shared" si="409"/>
        <v>2.7129274273681142E-2</v>
      </c>
      <c r="Q496" s="17">
        <f t="shared" si="410"/>
        <v>2.7129274273681142E-2</v>
      </c>
      <c r="R496" s="17">
        <f t="shared" si="411"/>
        <v>2.7129274273681139E-2</v>
      </c>
      <c r="S496" s="17">
        <f t="shared" si="412"/>
        <v>2.7129274273681142E-2</v>
      </c>
      <c r="T496" s="21">
        <f t="shared" si="413"/>
        <v>2.7129274273681139E-2</v>
      </c>
      <c r="U496" s="21">
        <f t="shared" si="414"/>
        <v>2.7083765057798522E-2</v>
      </c>
      <c r="V496" s="21">
        <f t="shared" si="415"/>
        <v>2.6297790249035426E-2</v>
      </c>
      <c r="W496" s="21">
        <f t="shared" si="416"/>
        <v>2.5825564320595566E-2</v>
      </c>
      <c r="X496" s="21">
        <f t="shared" si="417"/>
        <v>2.5232028209307741E-2</v>
      </c>
      <c r="Y496" s="22">
        <f t="shared" si="418"/>
        <v>2.5232028209307745E-2</v>
      </c>
      <c r="Z496" s="38" t="s">
        <v>62</v>
      </c>
      <c r="AA496" s="32" t="s">
        <v>243</v>
      </c>
      <c r="AB496" s="4" t="s">
        <v>12</v>
      </c>
      <c r="AC496" s="4" t="s">
        <v>201</v>
      </c>
    </row>
    <row r="497" spans="1:39" ht="15.75" hidden="1">
      <c r="A497" t="s">
        <v>349</v>
      </c>
      <c r="B497" s="4" t="str">
        <f t="shared" ca="1" si="357"/>
        <v>Китай</v>
      </c>
      <c r="C497" s="5" t="s">
        <v>25</v>
      </c>
      <c r="D497" s="6" t="s">
        <v>6</v>
      </c>
      <c r="E497" s="4" t="str">
        <f t="shared" ca="1" si="358"/>
        <v xml:space="preserve">F Строительство </v>
      </c>
      <c r="F497" s="13">
        <v>7689.7833499199996</v>
      </c>
      <c r="G497" s="13">
        <v>7846.7177039999997</v>
      </c>
      <c r="H497" s="13">
        <v>8006.8548000000001</v>
      </c>
      <c r="I497" s="13">
        <v>8170.26</v>
      </c>
      <c r="J497" s="14">
        <v>8337</v>
      </c>
      <c r="K497" s="14">
        <v>8410</v>
      </c>
      <c r="L497" s="14">
        <v>9266</v>
      </c>
      <c r="M497" s="14">
        <v>9887</v>
      </c>
      <c r="N497" s="14">
        <v>10508</v>
      </c>
      <c r="O497" s="15">
        <v>10297.84</v>
      </c>
      <c r="P497" s="17">
        <f t="shared" si="409"/>
        <v>7.6000255248548268E-2</v>
      </c>
      <c r="Q497" s="17">
        <f t="shared" si="410"/>
        <v>7.6000255248548268E-2</v>
      </c>
      <c r="R497" s="17">
        <f t="shared" si="411"/>
        <v>7.6000255248548268E-2</v>
      </c>
      <c r="S497" s="17">
        <f t="shared" si="412"/>
        <v>7.6000255248548282E-2</v>
      </c>
      <c r="T497" s="21">
        <f t="shared" si="413"/>
        <v>7.6000255248548268E-2</v>
      </c>
      <c r="U497" s="21">
        <f t="shared" si="414"/>
        <v>7.5773274829037118E-2</v>
      </c>
      <c r="V497" s="21">
        <f t="shared" si="415"/>
        <v>8.1252192213258509E-2</v>
      </c>
      <c r="W497" s="21">
        <f t="shared" si="416"/>
        <v>8.4409042789331701E-2</v>
      </c>
      <c r="X497" s="21">
        <f t="shared" si="417"/>
        <v>8.7388975749309733E-2</v>
      </c>
      <c r="Y497" s="22">
        <f t="shared" si="418"/>
        <v>8.7388975749309747E-2</v>
      </c>
      <c r="Z497" s="36" t="s">
        <v>62</v>
      </c>
      <c r="AA497" s="32" t="s">
        <v>243</v>
      </c>
      <c r="AB497" s="4" t="s">
        <v>13</v>
      </c>
      <c r="AC497" s="4" t="s">
        <v>200</v>
      </c>
    </row>
    <row r="498" spans="1:39" ht="47.25" hidden="1">
      <c r="A498" t="s">
        <v>349</v>
      </c>
      <c r="B498" s="4" t="str">
        <f t="shared" ca="1" si="357"/>
        <v>Китай</v>
      </c>
      <c r="C498" s="8" t="s">
        <v>25</v>
      </c>
      <c r="D498" s="3" t="s">
        <v>6</v>
      </c>
      <c r="E498" s="4" t="str">
        <f t="shared" ca="1" si="358"/>
        <v xml:space="preserve">G Оптовая и розничная торгоалв, ремонт автомашин, мотоциклов и личного имущества домохозяйств </v>
      </c>
      <c r="F498" s="13">
        <v>5793.3944129599995</v>
      </c>
      <c r="G498" s="13">
        <v>5911.6269519999996</v>
      </c>
      <c r="H498" s="13">
        <v>6032.2723999999998</v>
      </c>
      <c r="I498" s="13">
        <v>6155.38</v>
      </c>
      <c r="J498" s="14">
        <v>6281</v>
      </c>
      <c r="K498" s="14">
        <v>5867</v>
      </c>
      <c r="L498" s="14">
        <v>5440</v>
      </c>
      <c r="M498" s="14">
        <v>5157</v>
      </c>
      <c r="N498" s="14">
        <v>5069</v>
      </c>
      <c r="O498" s="15">
        <v>4967.62</v>
      </c>
      <c r="P498" s="17">
        <f t="shared" si="409"/>
        <v>5.7257718989580389E-2</v>
      </c>
      <c r="Q498" s="17">
        <f t="shared" si="410"/>
        <v>5.7257718989580389E-2</v>
      </c>
      <c r="R498" s="17">
        <f t="shared" si="411"/>
        <v>5.7257718989580389E-2</v>
      </c>
      <c r="S498" s="17">
        <f t="shared" si="412"/>
        <v>5.7257718989580389E-2</v>
      </c>
      <c r="T498" s="21">
        <f t="shared" si="413"/>
        <v>5.7257718989580389E-2</v>
      </c>
      <c r="U498" s="21">
        <f t="shared" si="414"/>
        <v>5.2861094342682609E-2</v>
      </c>
      <c r="V498" s="21">
        <f t="shared" si="415"/>
        <v>4.7702560505085936E-2</v>
      </c>
      <c r="W498" s="21">
        <f t="shared" si="416"/>
        <v>4.4027251306218623E-2</v>
      </c>
      <c r="X498" s="21">
        <f t="shared" si="417"/>
        <v>4.2155949569209275E-2</v>
      </c>
      <c r="Y498" s="22">
        <f t="shared" si="418"/>
        <v>4.2155949569209275E-2</v>
      </c>
      <c r="Z498" s="39" t="s">
        <v>62</v>
      </c>
      <c r="AA498" s="32" t="s">
        <v>243</v>
      </c>
      <c r="AB498" s="4" t="s">
        <v>14</v>
      </c>
      <c r="AC498" s="4" t="s">
        <v>203</v>
      </c>
    </row>
    <row r="499" spans="1:39" ht="15.75" hidden="1">
      <c r="A499" t="s">
        <v>349</v>
      </c>
      <c r="B499" s="4" t="str">
        <f t="shared" ref="B499:B562" ca="1" si="419">OFFSET(Z499,0,$AA$1)</f>
        <v>Китай</v>
      </c>
      <c r="C499" s="5" t="s">
        <v>25</v>
      </c>
      <c r="D499" s="3" t="s">
        <v>6</v>
      </c>
      <c r="E499" s="4" t="str">
        <f t="shared" ref="E499:E562" ca="1" si="420">OFFSET(AB499,0,$AA$1)</f>
        <v xml:space="preserve">H Отели и рестораны </v>
      </c>
      <c r="F499" s="13">
        <v>1587.3956033599998</v>
      </c>
      <c r="G499" s="13">
        <v>1619.7914319999998</v>
      </c>
      <c r="H499" s="13">
        <v>1652.8483999999999</v>
      </c>
      <c r="I499" s="13">
        <v>1686.58</v>
      </c>
      <c r="J499" s="14">
        <v>1721</v>
      </c>
      <c r="K499" s="14">
        <v>1771</v>
      </c>
      <c r="L499" s="14">
        <v>1812</v>
      </c>
      <c r="M499" s="14">
        <v>1839</v>
      </c>
      <c r="N499" s="14">
        <v>1858</v>
      </c>
      <c r="O499" s="15">
        <v>1820.84</v>
      </c>
      <c r="P499" s="17">
        <f t="shared" si="409"/>
        <v>1.5688669699262511E-2</v>
      </c>
      <c r="Q499" s="17">
        <f t="shared" si="410"/>
        <v>1.5688669699262511E-2</v>
      </c>
      <c r="R499" s="17">
        <f t="shared" si="411"/>
        <v>1.5688669699262511E-2</v>
      </c>
      <c r="S499" s="17">
        <f t="shared" si="412"/>
        <v>1.5688669699262515E-2</v>
      </c>
      <c r="T499" s="21">
        <f t="shared" si="413"/>
        <v>1.5688669699262515E-2</v>
      </c>
      <c r="U499" s="21">
        <f t="shared" si="414"/>
        <v>1.5956536233320419E-2</v>
      </c>
      <c r="V499" s="21">
        <f t="shared" si="415"/>
        <v>1.5889161697649947E-2</v>
      </c>
      <c r="W499" s="21">
        <f t="shared" si="416"/>
        <v>1.5700235631595123E-2</v>
      </c>
      <c r="X499" s="21">
        <f t="shared" si="417"/>
        <v>1.5451914440637371E-2</v>
      </c>
      <c r="Y499" s="22">
        <f t="shared" si="418"/>
        <v>1.5451914440637371E-2</v>
      </c>
      <c r="Z499" s="36" t="s">
        <v>62</v>
      </c>
      <c r="AA499" s="32" t="s">
        <v>243</v>
      </c>
      <c r="AB499" s="4" t="s">
        <v>15</v>
      </c>
      <c r="AC499" s="4" t="s">
        <v>202</v>
      </c>
    </row>
    <row r="500" spans="1:39" ht="31.5" hidden="1">
      <c r="A500" t="s">
        <v>349</v>
      </c>
      <c r="B500" s="4" t="str">
        <f t="shared" ca="1" si="419"/>
        <v>Китай</v>
      </c>
      <c r="C500" s="5" t="s">
        <v>25</v>
      </c>
      <c r="D500" s="3" t="s">
        <v>6</v>
      </c>
      <c r="E500" s="4" t="str">
        <f t="shared" ca="1" si="420"/>
        <v xml:space="preserve">I Транспорт, складское хозяйство и связь </v>
      </c>
      <c r="F500" s="13">
        <v>5870.8733383999997</v>
      </c>
      <c r="G500" s="13">
        <v>5990.6870799999997</v>
      </c>
      <c r="H500" s="13">
        <v>6112.9459999999999</v>
      </c>
      <c r="I500" s="13">
        <v>6237.7</v>
      </c>
      <c r="J500" s="14">
        <v>6365</v>
      </c>
      <c r="K500" s="14">
        <v>6318</v>
      </c>
      <c r="L500" s="14">
        <v>6139</v>
      </c>
      <c r="M500" s="14">
        <v>6127</v>
      </c>
      <c r="N500" s="14">
        <v>6231</v>
      </c>
      <c r="O500" s="15">
        <v>6106.38</v>
      </c>
      <c r="P500" s="17">
        <f t="shared" si="409"/>
        <v>5.8023464634402035E-2</v>
      </c>
      <c r="Q500" s="17">
        <f t="shared" si="410"/>
        <v>5.8023464634402035E-2</v>
      </c>
      <c r="R500" s="17">
        <f t="shared" si="411"/>
        <v>5.8023464634402035E-2</v>
      </c>
      <c r="S500" s="17">
        <f t="shared" si="412"/>
        <v>5.8023464634402035E-2</v>
      </c>
      <c r="T500" s="21">
        <f t="shared" si="413"/>
        <v>5.8023464634402035E-2</v>
      </c>
      <c r="U500" s="21">
        <f t="shared" si="414"/>
        <v>5.6924560091540601E-2</v>
      </c>
      <c r="V500" s="21">
        <f t="shared" si="415"/>
        <v>5.3831988775868117E-2</v>
      </c>
      <c r="W500" s="21">
        <f t="shared" si="416"/>
        <v>5.230850664207902E-2</v>
      </c>
      <c r="X500" s="21">
        <f t="shared" si="417"/>
        <v>5.1819633412062138E-2</v>
      </c>
      <c r="Y500" s="22">
        <f t="shared" si="418"/>
        <v>5.1819633412062145E-2</v>
      </c>
      <c r="Z500" s="36" t="s">
        <v>62</v>
      </c>
      <c r="AA500" s="32" t="s">
        <v>243</v>
      </c>
      <c r="AB500" s="4" t="s">
        <v>16</v>
      </c>
      <c r="AC500" s="4" t="s">
        <v>204</v>
      </c>
    </row>
    <row r="501" spans="1:39" ht="15.75" hidden="1">
      <c r="A501" t="s">
        <v>349</v>
      </c>
      <c r="B501" s="4" t="str">
        <f t="shared" ca="1" si="419"/>
        <v>Китай</v>
      </c>
      <c r="C501" s="5" t="s">
        <v>25</v>
      </c>
      <c r="D501" s="3" t="s">
        <v>6</v>
      </c>
      <c r="E501" s="4" t="str">
        <f t="shared" ca="1" si="420"/>
        <v>J Финансовое посредничество</v>
      </c>
      <c r="F501" s="13">
        <v>3258.7267092800003</v>
      </c>
      <c r="G501" s="13">
        <v>3325.2313360000003</v>
      </c>
      <c r="H501" s="13">
        <v>3393.0932000000003</v>
      </c>
      <c r="I501" s="13">
        <v>3462.34</v>
      </c>
      <c r="J501" s="14">
        <v>3533</v>
      </c>
      <c r="K501" s="14">
        <v>3560</v>
      </c>
      <c r="L501" s="14">
        <v>3593</v>
      </c>
      <c r="M501" s="14">
        <v>3674</v>
      </c>
      <c r="N501" s="14">
        <v>3897</v>
      </c>
      <c r="O501" s="15">
        <v>3819.06</v>
      </c>
      <c r="P501" s="17">
        <f t="shared" si="409"/>
        <v>3.2206897180415146E-2</v>
      </c>
      <c r="Q501" s="17">
        <f t="shared" si="410"/>
        <v>3.2206897180415146E-2</v>
      </c>
      <c r="R501" s="17">
        <f t="shared" si="411"/>
        <v>3.2206897180415146E-2</v>
      </c>
      <c r="S501" s="17">
        <f t="shared" si="412"/>
        <v>3.2206897180415146E-2</v>
      </c>
      <c r="T501" s="21">
        <f t="shared" si="413"/>
        <v>3.2206897180415146E-2</v>
      </c>
      <c r="U501" s="21">
        <f t="shared" si="414"/>
        <v>3.2075250700519871E-2</v>
      </c>
      <c r="V501" s="21">
        <f t="shared" si="415"/>
        <v>3.1506488951245179E-2</v>
      </c>
      <c r="W501" s="21">
        <f t="shared" si="416"/>
        <v>3.136632175665062E-2</v>
      </c>
      <c r="X501" s="21">
        <f t="shared" si="417"/>
        <v>3.2409101493629619E-2</v>
      </c>
      <c r="Y501" s="22">
        <f t="shared" si="418"/>
        <v>3.2409101493629619E-2</v>
      </c>
      <c r="Z501" s="36" t="s">
        <v>62</v>
      </c>
      <c r="AA501" s="32" t="s">
        <v>243</v>
      </c>
      <c r="AB501" s="4" t="s">
        <v>17</v>
      </c>
      <c r="AC501" s="4" t="s">
        <v>205</v>
      </c>
    </row>
    <row r="502" spans="1:39" ht="31.5" hidden="1">
      <c r="A502" t="s">
        <v>349</v>
      </c>
      <c r="B502" s="4" t="str">
        <f t="shared" ca="1" si="419"/>
        <v>Китай</v>
      </c>
      <c r="C502" s="5" t="s">
        <v>25</v>
      </c>
      <c r="D502" s="3" t="s">
        <v>6</v>
      </c>
      <c r="E502" s="4" t="str">
        <f t="shared" ca="1" si="420"/>
        <v>K Недвижимость, аренда и деловая активность</v>
      </c>
      <c r="F502" s="13">
        <v>4864.5696758399999</v>
      </c>
      <c r="G502" s="13">
        <v>4963.8466079999998</v>
      </c>
      <c r="H502" s="13">
        <v>5065.1495999999997</v>
      </c>
      <c r="I502" s="13">
        <v>5168.5199999999995</v>
      </c>
      <c r="J502" s="14">
        <v>5274</v>
      </c>
      <c r="K502" s="14">
        <v>5499</v>
      </c>
      <c r="L502" s="14">
        <v>5927</v>
      </c>
      <c r="M502" s="14">
        <v>6261</v>
      </c>
      <c r="N502" s="14">
        <v>6571</v>
      </c>
      <c r="O502" s="15">
        <v>6439.58</v>
      </c>
      <c r="P502" s="17">
        <f t="shared" si="409"/>
        <v>4.8077887271301863E-2</v>
      </c>
      <c r="Q502" s="17">
        <f t="shared" si="410"/>
        <v>4.8077887271301856E-2</v>
      </c>
      <c r="R502" s="17">
        <f t="shared" si="411"/>
        <v>4.8077887271301856E-2</v>
      </c>
      <c r="S502" s="17">
        <f t="shared" si="412"/>
        <v>4.8077887271301856E-2</v>
      </c>
      <c r="T502" s="21">
        <f t="shared" si="413"/>
        <v>4.8077887271301856E-2</v>
      </c>
      <c r="U502" s="21">
        <f t="shared" si="414"/>
        <v>4.9545450450044597E-2</v>
      </c>
      <c r="V502" s="21">
        <f t="shared" si="415"/>
        <v>5.1972991932655206E-2</v>
      </c>
      <c r="W502" s="21">
        <f t="shared" si="416"/>
        <v>5.3452515111156645E-2</v>
      </c>
      <c r="X502" s="21">
        <f t="shared" si="417"/>
        <v>5.4647217324772963E-2</v>
      </c>
      <c r="Y502" s="22">
        <f t="shared" si="418"/>
        <v>5.4647217324772963E-2</v>
      </c>
      <c r="Z502" s="36" t="s">
        <v>62</v>
      </c>
      <c r="AA502" s="32" t="s">
        <v>243</v>
      </c>
      <c r="AB502" s="4" t="s">
        <v>18</v>
      </c>
      <c r="AC502" s="4" t="s">
        <v>206</v>
      </c>
    </row>
    <row r="503" spans="1:39" ht="47.25" hidden="1">
      <c r="A503" t="s">
        <v>349</v>
      </c>
      <c r="B503" s="4" t="str">
        <f t="shared" ca="1" si="419"/>
        <v>Китай</v>
      </c>
      <c r="C503" s="5" t="s">
        <v>25</v>
      </c>
      <c r="D503" s="3" t="s">
        <v>6</v>
      </c>
      <c r="E503" s="4" t="str">
        <f t="shared" ca="1" si="420"/>
        <v>L Государственное управление и оборона; обязательное соц.страхование</v>
      </c>
      <c r="F503" s="13">
        <v>10800.931153599999</v>
      </c>
      <c r="G503" s="13">
        <v>11021.358319999999</v>
      </c>
      <c r="H503" s="13">
        <v>11246.284</v>
      </c>
      <c r="I503" s="13">
        <v>11475.8</v>
      </c>
      <c r="J503" s="14">
        <v>11710</v>
      </c>
      <c r="K503" s="14">
        <v>11990</v>
      </c>
      <c r="L503" s="14">
        <v>12408</v>
      </c>
      <c r="M503" s="14">
        <v>12656</v>
      </c>
      <c r="N503" s="14">
        <v>12912</v>
      </c>
      <c r="O503" s="15">
        <v>12653.76</v>
      </c>
      <c r="P503" s="17">
        <f t="shared" si="409"/>
        <v>0.1067485892959698</v>
      </c>
      <c r="Q503" s="17">
        <f t="shared" si="410"/>
        <v>0.10674858929596981</v>
      </c>
      <c r="R503" s="17">
        <f t="shared" si="411"/>
        <v>0.10674858929596981</v>
      </c>
      <c r="S503" s="17">
        <f t="shared" si="412"/>
        <v>0.10674858929596981</v>
      </c>
      <c r="T503" s="21">
        <f t="shared" si="413"/>
        <v>0.10674858929596981</v>
      </c>
      <c r="U503" s="21">
        <f t="shared" si="414"/>
        <v>0.10802872356720035</v>
      </c>
      <c r="V503" s="21">
        <f t="shared" si="415"/>
        <v>0.10880392844615924</v>
      </c>
      <c r="W503" s="21">
        <f t="shared" si="416"/>
        <v>0.1080490386913909</v>
      </c>
      <c r="X503" s="21">
        <f t="shared" si="417"/>
        <v>0.10738165729682977</v>
      </c>
      <c r="Y503" s="22">
        <f t="shared" si="418"/>
        <v>0.10738165729682979</v>
      </c>
      <c r="Z503" s="36" t="s">
        <v>62</v>
      </c>
      <c r="AA503" s="32" t="s">
        <v>243</v>
      </c>
      <c r="AB503" s="4" t="s">
        <v>19</v>
      </c>
      <c r="AC503" s="4" t="s">
        <v>215</v>
      </c>
    </row>
    <row r="504" spans="1:39" ht="15.75" hidden="1">
      <c r="A504" t="s">
        <v>349</v>
      </c>
      <c r="B504" s="4" t="str">
        <f t="shared" ca="1" si="419"/>
        <v>Китай</v>
      </c>
      <c r="C504" s="5" t="s">
        <v>25</v>
      </c>
      <c r="D504" s="3" t="s">
        <v>6</v>
      </c>
      <c r="E504" s="4" t="str">
        <f t="shared" ca="1" si="420"/>
        <v>M Образование</v>
      </c>
      <c r="F504" s="13">
        <v>13307.927812479998</v>
      </c>
      <c r="G504" s="13">
        <v>13579.518176</v>
      </c>
      <c r="H504" s="13">
        <v>13856.6512</v>
      </c>
      <c r="I504" s="13">
        <v>14139.44</v>
      </c>
      <c r="J504" s="14">
        <v>14428</v>
      </c>
      <c r="K504" s="14">
        <v>14668</v>
      </c>
      <c r="L504" s="14">
        <v>14832</v>
      </c>
      <c r="M504" s="14">
        <v>15044</v>
      </c>
      <c r="N504" s="14">
        <v>15209</v>
      </c>
      <c r="O504" s="15">
        <v>14904.82</v>
      </c>
      <c r="P504" s="17">
        <f t="shared" si="409"/>
        <v>0.13152593051769873</v>
      </c>
      <c r="Q504" s="17">
        <f t="shared" si="410"/>
        <v>0.13152593051769876</v>
      </c>
      <c r="R504" s="17">
        <f t="shared" si="411"/>
        <v>0.13152593051769876</v>
      </c>
      <c r="S504" s="17">
        <f t="shared" si="412"/>
        <v>0.13152593051769876</v>
      </c>
      <c r="T504" s="21">
        <f t="shared" si="413"/>
        <v>0.13152593051769876</v>
      </c>
      <c r="U504" s="21">
        <f t="shared" si="414"/>
        <v>0.1321572408076476</v>
      </c>
      <c r="V504" s="21">
        <f t="shared" si="415"/>
        <v>0.13005962820063136</v>
      </c>
      <c r="W504" s="21">
        <f t="shared" si="416"/>
        <v>0.12843629409555032</v>
      </c>
      <c r="X504" s="21">
        <f t="shared" si="417"/>
        <v>0.12648448155417319</v>
      </c>
      <c r="Y504" s="22">
        <f t="shared" si="418"/>
        <v>0.12648448155417319</v>
      </c>
      <c r="Z504" s="36" t="s">
        <v>62</v>
      </c>
      <c r="AA504" s="32" t="s">
        <v>243</v>
      </c>
      <c r="AB504" s="4" t="s">
        <v>20</v>
      </c>
      <c r="AC504" s="4" t="s">
        <v>207</v>
      </c>
    </row>
    <row r="505" spans="1:39" ht="31.5" hidden="1">
      <c r="A505" t="s">
        <v>349</v>
      </c>
      <c r="B505" s="4" t="str">
        <f t="shared" ca="1" si="419"/>
        <v>Китай</v>
      </c>
      <c r="C505" s="5" t="s">
        <v>25</v>
      </c>
      <c r="D505" s="3" t="s">
        <v>6</v>
      </c>
      <c r="E505" s="4" t="str">
        <f t="shared" ca="1" si="420"/>
        <v>N Здравоохранение и социальная работа</v>
      </c>
      <c r="F505" s="13">
        <v>4480.8645212800002</v>
      </c>
      <c r="G505" s="13">
        <v>4572.3107360000004</v>
      </c>
      <c r="H505" s="13">
        <v>4665.6232</v>
      </c>
      <c r="I505" s="13">
        <v>4760.84</v>
      </c>
      <c r="J505" s="14">
        <v>4858</v>
      </c>
      <c r="K505" s="14">
        <v>4947</v>
      </c>
      <c r="L505" s="14">
        <v>5089</v>
      </c>
      <c r="M505" s="14">
        <v>5254</v>
      </c>
      <c r="N505" s="14">
        <v>5428</v>
      </c>
      <c r="O505" s="15">
        <v>5319.44</v>
      </c>
      <c r="P505" s="17">
        <f t="shared" si="409"/>
        <v>4.4285623125518474E-2</v>
      </c>
      <c r="Q505" s="17">
        <f t="shared" si="410"/>
        <v>4.4285623125518481E-2</v>
      </c>
      <c r="R505" s="17">
        <f t="shared" si="411"/>
        <v>4.4285623125518474E-2</v>
      </c>
      <c r="S505" s="17">
        <f t="shared" si="412"/>
        <v>4.4285623125518474E-2</v>
      </c>
      <c r="T505" s="21">
        <f t="shared" si="413"/>
        <v>4.4285623125518474E-2</v>
      </c>
      <c r="U505" s="21">
        <f t="shared" si="414"/>
        <v>4.4571984611087585E-2</v>
      </c>
      <c r="V505" s="21">
        <f t="shared" si="415"/>
        <v>4.4624693090143809E-2</v>
      </c>
      <c r="W505" s="21">
        <f t="shared" si="416"/>
        <v>4.4855376839804666E-2</v>
      </c>
      <c r="X505" s="21">
        <f t="shared" si="417"/>
        <v>4.5141545524100997E-2</v>
      </c>
      <c r="Y505" s="22">
        <f t="shared" si="418"/>
        <v>4.514154552410099E-2</v>
      </c>
      <c r="Z505" s="36" t="s">
        <v>62</v>
      </c>
      <c r="AA505" s="32" t="s">
        <v>243</v>
      </c>
      <c r="AB505" s="4" t="s">
        <v>21</v>
      </c>
      <c r="AC505" s="4" t="s">
        <v>209</v>
      </c>
    </row>
    <row r="506" spans="1:39" ht="31.5" hidden="1">
      <c r="A506" t="s">
        <v>349</v>
      </c>
      <c r="B506" s="4" t="str">
        <f t="shared" ca="1" si="419"/>
        <v>Китай</v>
      </c>
      <c r="C506" s="5" t="s">
        <v>25</v>
      </c>
      <c r="D506" s="3" t="s">
        <v>6</v>
      </c>
      <c r="E506" s="4" t="str">
        <f t="shared" ca="1" si="420"/>
        <v>O Другие коммунальные, социальные и личные виды услуг</v>
      </c>
      <c r="F506" s="13">
        <v>1178.7865084800001</v>
      </c>
      <c r="G506" s="13">
        <v>1202.843376</v>
      </c>
      <c r="H506" s="13">
        <v>1227.3912</v>
      </c>
      <c r="I506" s="13">
        <v>1252.44</v>
      </c>
      <c r="J506" s="14">
        <v>1278</v>
      </c>
      <c r="K506" s="14">
        <v>1234</v>
      </c>
      <c r="L506" s="14">
        <v>1225</v>
      </c>
      <c r="M506" s="14">
        <v>1224</v>
      </c>
      <c r="N506" s="14">
        <v>1250</v>
      </c>
      <c r="O506" s="15">
        <v>1225</v>
      </c>
      <c r="P506" s="17">
        <f t="shared" si="409"/>
        <v>1.1650273024786459E-2</v>
      </c>
      <c r="Q506" s="17">
        <f t="shared" si="410"/>
        <v>1.1650273024786459E-2</v>
      </c>
      <c r="R506" s="17">
        <f t="shared" si="411"/>
        <v>1.1650273024786457E-2</v>
      </c>
      <c r="S506" s="17">
        <f t="shared" si="412"/>
        <v>1.1650273024786459E-2</v>
      </c>
      <c r="T506" s="21">
        <f t="shared" si="413"/>
        <v>1.1650273024786457E-2</v>
      </c>
      <c r="U506" s="21">
        <f t="shared" si="414"/>
        <v>1.1118218922595933E-2</v>
      </c>
      <c r="V506" s="21">
        <f t="shared" si="415"/>
        <v>1.0741844966678359E-2</v>
      </c>
      <c r="W506" s="21">
        <f t="shared" si="416"/>
        <v>1.0449749001126933E-2</v>
      </c>
      <c r="X506" s="21">
        <f t="shared" si="417"/>
        <v>1.0395529090848607E-2</v>
      </c>
      <c r="Y506" s="22">
        <f t="shared" si="418"/>
        <v>1.0395529090848609E-2</v>
      </c>
      <c r="Z506" s="36" t="s">
        <v>62</v>
      </c>
      <c r="AA506" s="32" t="s">
        <v>243</v>
      </c>
      <c r="AB506" s="4" t="s">
        <v>26</v>
      </c>
      <c r="AC506" s="4" t="s">
        <v>217</v>
      </c>
    </row>
    <row r="507" spans="1:39" ht="31.5" hidden="1">
      <c r="A507" t="s">
        <v>349</v>
      </c>
      <c r="B507" s="4" t="str">
        <f t="shared" ca="1" si="419"/>
        <v>Китай</v>
      </c>
      <c r="C507" s="5" t="s">
        <v>25</v>
      </c>
      <c r="D507" s="3" t="s">
        <v>6</v>
      </c>
      <c r="E507" s="4" t="str">
        <f t="shared" ca="1" si="420"/>
        <v>X Неклассифицируемые по экономической деятельности</v>
      </c>
      <c r="F507" s="13">
        <v>3155.4214753599995</v>
      </c>
      <c r="G507" s="13">
        <v>3219.8178319999997</v>
      </c>
      <c r="H507" s="13">
        <v>3285.5283999999997</v>
      </c>
      <c r="I507" s="13">
        <v>3352.58</v>
      </c>
      <c r="J507" s="14">
        <v>3421</v>
      </c>
      <c r="K507" s="14">
        <v>3540</v>
      </c>
      <c r="L507" s="14">
        <v>3644</v>
      </c>
      <c r="M507" s="14">
        <v>3818</v>
      </c>
      <c r="N507" s="14">
        <v>4011</v>
      </c>
      <c r="O507" s="15">
        <v>3930.7799999999997</v>
      </c>
      <c r="P507" s="17">
        <f t="shared" si="409"/>
        <v>3.1185902987319613E-2</v>
      </c>
      <c r="Q507" s="17">
        <f t="shared" si="410"/>
        <v>3.1185902987319616E-2</v>
      </c>
      <c r="R507" s="17">
        <f t="shared" si="411"/>
        <v>3.1185902987319613E-2</v>
      </c>
      <c r="S507" s="17">
        <f t="shared" si="412"/>
        <v>3.1185902987319616E-2</v>
      </c>
      <c r="T507" s="21">
        <f t="shared" si="413"/>
        <v>3.1185902987319616E-2</v>
      </c>
      <c r="U507" s="21">
        <f t="shared" si="414"/>
        <v>3.1895052662876504E-2</v>
      </c>
      <c r="V507" s="21">
        <f t="shared" si="415"/>
        <v>3.1953700455980359E-2</v>
      </c>
      <c r="W507" s="21">
        <f t="shared" si="416"/>
        <v>3.2595703992077313E-2</v>
      </c>
      <c r="X507" s="21">
        <f t="shared" si="417"/>
        <v>3.3357173746715013E-2</v>
      </c>
      <c r="Y507" s="22">
        <f t="shared" si="418"/>
        <v>3.3357173746715013E-2</v>
      </c>
      <c r="Z507" s="36" t="s">
        <v>62</v>
      </c>
      <c r="AA507" s="32" t="s">
        <v>243</v>
      </c>
      <c r="AB507" s="4" t="s">
        <v>23</v>
      </c>
      <c r="AC507" s="4" t="s">
        <v>213</v>
      </c>
    </row>
    <row r="508" spans="1:39" ht="15.75" hidden="1">
      <c r="A508" t="s">
        <v>349</v>
      </c>
      <c r="B508" s="4" t="str">
        <f t="shared" ca="1" si="419"/>
        <v>Колумбия</v>
      </c>
      <c r="C508" s="2" t="s">
        <v>5</v>
      </c>
      <c r="D508" s="3" t="s">
        <v>6</v>
      </c>
      <c r="E508" s="4" t="str">
        <f t="shared" ca="1" si="420"/>
        <v xml:space="preserve">Итого </v>
      </c>
      <c r="F508" s="46">
        <v>14912.528405599998</v>
      </c>
      <c r="G508" s="46">
        <v>15216.865719999998</v>
      </c>
      <c r="H508" s="46">
        <v>15527.413999999999</v>
      </c>
      <c r="I508" s="43">
        <v>15844.3</v>
      </c>
      <c r="J508" s="43">
        <v>16650.099999999999</v>
      </c>
      <c r="K508" s="43">
        <v>16704</v>
      </c>
      <c r="L508" s="43">
        <v>17154.900000000001</v>
      </c>
      <c r="M508" s="43">
        <v>16680.900000000001</v>
      </c>
      <c r="N508" s="43">
        <v>17076.5</v>
      </c>
      <c r="O508" s="43">
        <v>17425.7</v>
      </c>
      <c r="P508" s="17">
        <f t="shared" ref="P508:Y508" si="421">F508/F$508</f>
        <v>1</v>
      </c>
      <c r="Q508" s="17">
        <f t="shared" si="421"/>
        <v>1</v>
      </c>
      <c r="R508" s="17">
        <f t="shared" si="421"/>
        <v>1</v>
      </c>
      <c r="S508" s="21">
        <f t="shared" si="421"/>
        <v>1</v>
      </c>
      <c r="T508" s="21">
        <f t="shared" si="421"/>
        <v>1</v>
      </c>
      <c r="U508" s="21">
        <f t="shared" si="421"/>
        <v>1</v>
      </c>
      <c r="V508" s="21">
        <f t="shared" si="421"/>
        <v>1</v>
      </c>
      <c r="W508" s="21">
        <f t="shared" si="421"/>
        <v>1</v>
      </c>
      <c r="X508" s="21">
        <f t="shared" si="421"/>
        <v>1</v>
      </c>
      <c r="Y508" s="21">
        <f t="shared" si="421"/>
        <v>1</v>
      </c>
      <c r="Z508" s="35" t="s">
        <v>63</v>
      </c>
      <c r="AA508" s="32" t="s">
        <v>244</v>
      </c>
      <c r="AB508" s="4" t="s">
        <v>7</v>
      </c>
      <c r="AC508" s="4" t="s">
        <v>214</v>
      </c>
      <c r="AD508" s="27">
        <f>F508/F508</f>
        <v>1</v>
      </c>
      <c r="AE508" s="27">
        <f>G508/F508</f>
        <v>1.0204081632653061</v>
      </c>
      <c r="AF508" s="27">
        <f t="shared" ref="AF508" si="422">H508/G508</f>
        <v>1.0204081632653061</v>
      </c>
      <c r="AG508" s="27">
        <f t="shared" ref="AG508" si="423">I508/H508</f>
        <v>1.0204081632653061</v>
      </c>
      <c r="AH508" s="27">
        <f t="shared" ref="AH508" si="424">J508/I508</f>
        <v>1.0508574061334359</v>
      </c>
      <c r="AI508" s="27">
        <f t="shared" ref="AI508" si="425">K508/J508</f>
        <v>1.0032372177944877</v>
      </c>
      <c r="AJ508" s="27">
        <f t="shared" ref="AJ508" si="426">L508/K508</f>
        <v>1.0269935344827588</v>
      </c>
      <c r="AK508" s="27">
        <f t="shared" ref="AK508" si="427">M508/L508</f>
        <v>0.97236941048913139</v>
      </c>
      <c r="AL508" s="27">
        <f t="shared" ref="AL508" si="428">N508/M508</f>
        <v>1.0237157467522735</v>
      </c>
      <c r="AM508" s="27">
        <f t="shared" ref="AM508" si="429">O508/N508</f>
        <v>1.0204491552718649</v>
      </c>
    </row>
    <row r="509" spans="1:39" ht="31.5" hidden="1">
      <c r="A509" t="s">
        <v>349</v>
      </c>
      <c r="B509" s="4" t="str">
        <f t="shared" ca="1" si="419"/>
        <v>Колумбия</v>
      </c>
      <c r="C509" s="5" t="s">
        <v>5</v>
      </c>
      <c r="D509" s="6" t="s">
        <v>6</v>
      </c>
      <c r="E509" s="4" t="str">
        <f t="shared" ca="1" si="420"/>
        <v xml:space="preserve">A Сельское, лесное и охотничье хоз-во </v>
      </c>
      <c r="F509" s="13">
        <v>2982.9198056</v>
      </c>
      <c r="G509" s="13">
        <v>3043.7957200000001</v>
      </c>
      <c r="H509" s="13">
        <v>3105.9140000000002</v>
      </c>
      <c r="I509" s="14">
        <v>3169.3</v>
      </c>
      <c r="J509" s="14">
        <v>3413</v>
      </c>
      <c r="K509" s="14">
        <v>3304.7</v>
      </c>
      <c r="L509" s="14">
        <v>3735.1</v>
      </c>
      <c r="M509" s="14">
        <v>2059.1999999999998</v>
      </c>
      <c r="N509" s="14">
        <v>3035</v>
      </c>
      <c r="O509" s="14">
        <v>3054.5</v>
      </c>
      <c r="P509" s="17">
        <f t="shared" ref="P509:P519" si="430">F509/F$508</f>
        <v>0.20002777023913965</v>
      </c>
      <c r="Q509" s="17">
        <f t="shared" ref="Q509:Q519" si="431">G509/G$508</f>
        <v>0.20002777023913965</v>
      </c>
      <c r="R509" s="17">
        <f t="shared" ref="R509:R519" si="432">H509/H$508</f>
        <v>0.20002777023913965</v>
      </c>
      <c r="S509" s="21">
        <f t="shared" ref="S509:S519" si="433">I509/I$508</f>
        <v>0.20002777023913965</v>
      </c>
      <c r="T509" s="21">
        <f t="shared" ref="T509:T519" si="434">J509/J$508</f>
        <v>0.20498375385132825</v>
      </c>
      <c r="U509" s="21">
        <f t="shared" ref="U509:U519" si="435">K509/K$508</f>
        <v>0.19783884099616858</v>
      </c>
      <c r="V509" s="21">
        <f t="shared" ref="V509:V519" si="436">L509/L$508</f>
        <v>0.21772787949798597</v>
      </c>
      <c r="W509" s="21">
        <f t="shared" ref="W509:W519" si="437">M509/M$508</f>
        <v>0.12344657662356345</v>
      </c>
      <c r="X509" s="21">
        <f t="shared" ref="X509:X519" si="438">N509/N$508</f>
        <v>0.17772962843674056</v>
      </c>
      <c r="Y509" s="21">
        <f t="shared" ref="Y509:Y519" si="439">O509/O$508</f>
        <v>0.17528707598546972</v>
      </c>
      <c r="Z509" s="36" t="s">
        <v>63</v>
      </c>
      <c r="AA509" s="32" t="s">
        <v>244</v>
      </c>
      <c r="AB509" s="4" t="s">
        <v>8</v>
      </c>
      <c r="AC509" s="4" t="s">
        <v>193</v>
      </c>
    </row>
    <row r="510" spans="1:39" ht="15.75" hidden="1">
      <c r="A510" t="s">
        <v>349</v>
      </c>
      <c r="B510" s="4" t="str">
        <f t="shared" ca="1" si="419"/>
        <v>Колумбия</v>
      </c>
      <c r="C510" s="5" t="s">
        <v>5</v>
      </c>
      <c r="D510" s="6" t="s">
        <v>6</v>
      </c>
      <c r="E510" s="4" t="str">
        <f t="shared" ca="1" si="420"/>
        <v xml:space="preserve">C Добыча полезных ископаемых </v>
      </c>
      <c r="F510" s="13">
        <v>259.86311119999999</v>
      </c>
      <c r="G510" s="13">
        <v>265.16644000000002</v>
      </c>
      <c r="H510" s="13">
        <v>270.57800000000003</v>
      </c>
      <c r="I510" s="14">
        <v>276.10000000000002</v>
      </c>
      <c r="J510" s="14">
        <v>203.1</v>
      </c>
      <c r="K510" s="14">
        <v>188</v>
      </c>
      <c r="L510" s="14">
        <v>130.6</v>
      </c>
      <c r="M510" s="14">
        <v>102</v>
      </c>
      <c r="N510" s="14">
        <v>103.2</v>
      </c>
      <c r="O510" s="14">
        <v>149.1</v>
      </c>
      <c r="P510" s="17">
        <f t="shared" si="430"/>
        <v>1.7425825060116258E-2</v>
      </c>
      <c r="Q510" s="17">
        <f t="shared" si="431"/>
        <v>1.7425825060116262E-2</v>
      </c>
      <c r="R510" s="17">
        <f t="shared" si="432"/>
        <v>1.7425825060116258E-2</v>
      </c>
      <c r="S510" s="21">
        <f t="shared" si="433"/>
        <v>1.7425825060116258E-2</v>
      </c>
      <c r="T510" s="21">
        <f t="shared" si="434"/>
        <v>1.219812493618657E-2</v>
      </c>
      <c r="U510" s="21">
        <f t="shared" si="435"/>
        <v>1.1254789272030651E-2</v>
      </c>
      <c r="V510" s="21">
        <f t="shared" si="436"/>
        <v>7.6129852112224485E-3</v>
      </c>
      <c r="W510" s="21">
        <f t="shared" si="437"/>
        <v>6.1147779796054168E-3</v>
      </c>
      <c r="X510" s="21">
        <f t="shared" si="438"/>
        <v>6.0433929669428746E-3</v>
      </c>
      <c r="Y510" s="21">
        <f t="shared" si="439"/>
        <v>8.5563277228461396E-3</v>
      </c>
      <c r="Z510" s="36" t="s">
        <v>63</v>
      </c>
      <c r="AA510" s="32" t="s">
        <v>244</v>
      </c>
      <c r="AB510" s="4" t="s">
        <v>10</v>
      </c>
      <c r="AC510" s="4" t="s">
        <v>197</v>
      </c>
    </row>
    <row r="511" spans="1:39" ht="15.75" hidden="1">
      <c r="A511" t="s">
        <v>349</v>
      </c>
      <c r="B511" s="4" t="str">
        <f t="shared" ca="1" si="419"/>
        <v>Колумбия</v>
      </c>
      <c r="C511" s="5" t="s">
        <v>5</v>
      </c>
      <c r="D511" s="6" t="s">
        <v>6</v>
      </c>
      <c r="E511" s="4" t="str">
        <f t="shared" ca="1" si="420"/>
        <v xml:space="preserve">D Промышленность </v>
      </c>
      <c r="F511" s="13">
        <v>1930.4789111999999</v>
      </c>
      <c r="G511" s="13">
        <v>1969.87644</v>
      </c>
      <c r="H511" s="13">
        <v>2010.078</v>
      </c>
      <c r="I511" s="14">
        <v>2051.1</v>
      </c>
      <c r="J511" s="14">
        <v>2134.9</v>
      </c>
      <c r="K511" s="14">
        <v>2283.3000000000002</v>
      </c>
      <c r="L511" s="14">
        <v>2253.1</v>
      </c>
      <c r="M511" s="14">
        <v>1998</v>
      </c>
      <c r="N511" s="14">
        <v>2361.4</v>
      </c>
      <c r="O511" s="14">
        <v>2335.6</v>
      </c>
      <c r="P511" s="17">
        <f t="shared" si="430"/>
        <v>0.12945349431656811</v>
      </c>
      <c r="Q511" s="17">
        <f t="shared" si="431"/>
        <v>0.12945349431656811</v>
      </c>
      <c r="R511" s="17">
        <f t="shared" si="432"/>
        <v>0.12945349431656811</v>
      </c>
      <c r="S511" s="21">
        <f t="shared" si="433"/>
        <v>0.12945349431656811</v>
      </c>
      <c r="T511" s="21">
        <f t="shared" si="434"/>
        <v>0.12822145212341068</v>
      </c>
      <c r="U511" s="21">
        <f t="shared" si="435"/>
        <v>0.13669181034482761</v>
      </c>
      <c r="V511" s="21">
        <f t="shared" si="436"/>
        <v>0.13133856798932081</v>
      </c>
      <c r="W511" s="21">
        <f t="shared" si="437"/>
        <v>0.11977770983580022</v>
      </c>
      <c r="X511" s="21">
        <f t="shared" si="438"/>
        <v>0.13828360612537699</v>
      </c>
      <c r="Y511" s="21">
        <f t="shared" si="439"/>
        <v>0.13403191837343692</v>
      </c>
      <c r="Z511" s="36" t="s">
        <v>63</v>
      </c>
      <c r="AA511" s="32" t="s">
        <v>244</v>
      </c>
      <c r="AB511" s="4" t="s">
        <v>11</v>
      </c>
      <c r="AC511" s="4" t="s">
        <v>198</v>
      </c>
    </row>
    <row r="512" spans="1:39" ht="31.5" hidden="1">
      <c r="A512" t="s">
        <v>349</v>
      </c>
      <c r="B512" s="4" t="str">
        <f t="shared" ca="1" si="419"/>
        <v>Колумбия</v>
      </c>
      <c r="C512" s="7" t="s">
        <v>5</v>
      </c>
      <c r="D512" s="3" t="s">
        <v>6</v>
      </c>
      <c r="E512" s="4" t="str">
        <f t="shared" ca="1" si="420"/>
        <v xml:space="preserve">E Электро-, газо- и водоснабжение </v>
      </c>
      <c r="F512" s="13">
        <v>64.848128799999998</v>
      </c>
      <c r="G512" s="13">
        <v>66.171559999999999</v>
      </c>
      <c r="H512" s="13">
        <v>67.522000000000006</v>
      </c>
      <c r="I512" s="14">
        <v>68.900000000000006</v>
      </c>
      <c r="J512" s="14">
        <v>65</v>
      </c>
      <c r="K512" s="14">
        <v>68.2</v>
      </c>
      <c r="L512" s="14">
        <v>83.7</v>
      </c>
      <c r="M512" s="14">
        <v>62.9</v>
      </c>
      <c r="N512" s="14">
        <v>83.7</v>
      </c>
      <c r="O512" s="14">
        <v>78.7</v>
      </c>
      <c r="P512" s="17">
        <f t="shared" si="430"/>
        <v>4.3485669925462161E-3</v>
      </c>
      <c r="Q512" s="17">
        <f t="shared" si="431"/>
        <v>4.3485669925462161E-3</v>
      </c>
      <c r="R512" s="17">
        <f t="shared" si="432"/>
        <v>4.3485669925462161E-3</v>
      </c>
      <c r="S512" s="21">
        <f t="shared" si="433"/>
        <v>4.3485669925462161E-3</v>
      </c>
      <c r="T512" s="21">
        <f t="shared" si="434"/>
        <v>3.9038804571744318E-3</v>
      </c>
      <c r="U512" s="21">
        <f t="shared" si="435"/>
        <v>4.0828544061302686E-3</v>
      </c>
      <c r="V512" s="21">
        <f t="shared" si="436"/>
        <v>4.879072451602749E-3</v>
      </c>
      <c r="W512" s="21">
        <f t="shared" si="437"/>
        <v>3.7707797540900067E-3</v>
      </c>
      <c r="X512" s="21">
        <f t="shared" si="438"/>
        <v>4.9014727842356456E-3</v>
      </c>
      <c r="Y512" s="21">
        <f t="shared" si="439"/>
        <v>4.5163178523674801E-3</v>
      </c>
      <c r="Z512" s="38" t="s">
        <v>63</v>
      </c>
      <c r="AA512" s="32" t="s">
        <v>244</v>
      </c>
      <c r="AB512" s="4" t="s">
        <v>12</v>
      </c>
      <c r="AC512" s="4" t="s">
        <v>201</v>
      </c>
    </row>
    <row r="513" spans="1:39" ht="15.75" hidden="1">
      <c r="A513" t="s">
        <v>349</v>
      </c>
      <c r="B513" s="4" t="str">
        <f t="shared" ca="1" si="419"/>
        <v>Колумбия</v>
      </c>
      <c r="C513" s="5" t="s">
        <v>5</v>
      </c>
      <c r="D513" s="6" t="s">
        <v>6</v>
      </c>
      <c r="E513" s="4" t="str">
        <f t="shared" ca="1" si="420"/>
        <v xml:space="preserve">F Строительство </v>
      </c>
      <c r="F513" s="13">
        <v>777.23635359999992</v>
      </c>
      <c r="G513" s="13">
        <v>793.09831999999994</v>
      </c>
      <c r="H513" s="13">
        <v>809.28399999999999</v>
      </c>
      <c r="I513" s="14">
        <v>825.8</v>
      </c>
      <c r="J513" s="14">
        <v>766.4</v>
      </c>
      <c r="K513" s="14">
        <v>781.4</v>
      </c>
      <c r="L513" s="14">
        <v>846.3</v>
      </c>
      <c r="M513" s="14">
        <v>755.2</v>
      </c>
      <c r="N513" s="14">
        <v>905.1</v>
      </c>
      <c r="O513" s="14">
        <v>878.5</v>
      </c>
      <c r="P513" s="17">
        <f t="shared" si="430"/>
        <v>5.2119689730691796E-2</v>
      </c>
      <c r="Q513" s="17">
        <f t="shared" si="431"/>
        <v>5.2119689730691796E-2</v>
      </c>
      <c r="R513" s="17">
        <f t="shared" si="432"/>
        <v>5.2119689730691796E-2</v>
      </c>
      <c r="S513" s="21">
        <f t="shared" si="433"/>
        <v>5.2119689730691796E-2</v>
      </c>
      <c r="T513" s="21">
        <f t="shared" si="434"/>
        <v>4.6029753575053609E-2</v>
      </c>
      <c r="U513" s="21">
        <f t="shared" si="435"/>
        <v>4.6779214559386974E-2</v>
      </c>
      <c r="V513" s="21">
        <f t="shared" si="436"/>
        <v>4.9332843677316676E-2</v>
      </c>
      <c r="W513" s="21">
        <f t="shared" si="437"/>
        <v>4.5273336570568735E-2</v>
      </c>
      <c r="X513" s="21">
        <f t="shared" si="438"/>
        <v>5.3002664480426315E-2</v>
      </c>
      <c r="Y513" s="21">
        <f t="shared" si="439"/>
        <v>5.0414043625220221E-2</v>
      </c>
      <c r="Z513" s="36" t="s">
        <v>63</v>
      </c>
      <c r="AA513" s="32" t="s">
        <v>244</v>
      </c>
      <c r="AB513" s="4" t="s">
        <v>13</v>
      </c>
      <c r="AC513" s="4" t="s">
        <v>200</v>
      </c>
    </row>
    <row r="514" spans="1:39" ht="47.25" hidden="1">
      <c r="A514" t="s">
        <v>349</v>
      </c>
      <c r="B514" s="4" t="str">
        <f t="shared" ca="1" si="419"/>
        <v>Колумбия</v>
      </c>
      <c r="C514" s="8" t="s">
        <v>5</v>
      </c>
      <c r="D514" s="3" t="s">
        <v>6</v>
      </c>
      <c r="E514" s="4" t="str">
        <f t="shared" ca="1" si="420"/>
        <v xml:space="preserve">G Оптовая и розничная торгоалв, ремонт автомашин, мотоциклов и личного имущества домохозяйств </v>
      </c>
      <c r="F514" s="13">
        <v>3779.7329528</v>
      </c>
      <c r="G514" s="13">
        <v>3856.8703599999999</v>
      </c>
      <c r="H514" s="13">
        <v>3935.5819999999999</v>
      </c>
      <c r="I514" s="14">
        <v>4015.9</v>
      </c>
      <c r="J514" s="14">
        <v>4249.6000000000004</v>
      </c>
      <c r="K514" s="14">
        <v>4163.7</v>
      </c>
      <c r="L514" s="14">
        <v>4253.1000000000004</v>
      </c>
      <c r="M514" s="14">
        <v>3646.5</v>
      </c>
      <c r="N514" s="14">
        <v>4344.3999999999996</v>
      </c>
      <c r="O514" s="14">
        <v>4605.3</v>
      </c>
      <c r="P514" s="17">
        <f t="shared" si="430"/>
        <v>0.25346023491097747</v>
      </c>
      <c r="Q514" s="17">
        <f t="shared" si="431"/>
        <v>0.25346023491097747</v>
      </c>
      <c r="R514" s="17">
        <f t="shared" si="432"/>
        <v>0.25346023491097747</v>
      </c>
      <c r="S514" s="21">
        <f t="shared" si="433"/>
        <v>0.25346023491097747</v>
      </c>
      <c r="T514" s="21">
        <f t="shared" si="434"/>
        <v>0.25522969832013026</v>
      </c>
      <c r="U514" s="21">
        <f t="shared" si="435"/>
        <v>0.24926364942528734</v>
      </c>
      <c r="V514" s="21">
        <f t="shared" si="436"/>
        <v>0.24792333385796478</v>
      </c>
      <c r="W514" s="21">
        <f t="shared" si="437"/>
        <v>0.21860331277089365</v>
      </c>
      <c r="X514" s="21">
        <f t="shared" si="438"/>
        <v>0.25440810470529673</v>
      </c>
      <c r="Y514" s="21">
        <f t="shared" si="439"/>
        <v>0.26428206614368432</v>
      </c>
      <c r="Z514" s="39" t="s">
        <v>63</v>
      </c>
      <c r="AA514" s="32" t="s">
        <v>244</v>
      </c>
      <c r="AB514" s="4" t="s">
        <v>14</v>
      </c>
      <c r="AC514" s="4" t="s">
        <v>203</v>
      </c>
    </row>
    <row r="515" spans="1:39" ht="31.5" hidden="1">
      <c r="A515" t="s">
        <v>349</v>
      </c>
      <c r="B515" s="4" t="str">
        <f t="shared" ca="1" si="419"/>
        <v>Колумбия</v>
      </c>
      <c r="C515" s="5" t="s">
        <v>5</v>
      </c>
      <c r="D515" s="3" t="s">
        <v>6</v>
      </c>
      <c r="E515" s="4" t="str">
        <f t="shared" ca="1" si="420"/>
        <v xml:space="preserve">I Транспорт, складское хозяйство и связь </v>
      </c>
      <c r="F515" s="13">
        <v>992.11048719999985</v>
      </c>
      <c r="G515" s="13">
        <v>1012.3576399999998</v>
      </c>
      <c r="H515" s="13">
        <v>1033.0179999999998</v>
      </c>
      <c r="I515" s="14">
        <v>1054.0999999999999</v>
      </c>
      <c r="J515" s="14">
        <v>1173.5</v>
      </c>
      <c r="K515" s="14">
        <v>1248.8</v>
      </c>
      <c r="L515" s="14">
        <v>1153</v>
      </c>
      <c r="M515" s="14">
        <v>1097.9000000000001</v>
      </c>
      <c r="N515" s="14">
        <v>1450.1</v>
      </c>
      <c r="O515" s="14">
        <v>1467.4</v>
      </c>
      <c r="P515" s="17">
        <f t="shared" si="430"/>
        <v>6.65286569933667E-2</v>
      </c>
      <c r="Q515" s="17">
        <f t="shared" si="431"/>
        <v>6.65286569933667E-2</v>
      </c>
      <c r="R515" s="17">
        <f t="shared" si="432"/>
        <v>6.6528656993366686E-2</v>
      </c>
      <c r="S515" s="21">
        <f t="shared" si="433"/>
        <v>6.65286569933667E-2</v>
      </c>
      <c r="T515" s="21">
        <f t="shared" si="434"/>
        <v>7.0480057176833782E-2</v>
      </c>
      <c r="U515" s="21">
        <f t="shared" si="435"/>
        <v>7.4760536398467428E-2</v>
      </c>
      <c r="V515" s="21">
        <f t="shared" si="436"/>
        <v>6.7211117523273231E-2</v>
      </c>
      <c r="W515" s="21">
        <f t="shared" si="437"/>
        <v>6.5817791605968498E-2</v>
      </c>
      <c r="X515" s="21">
        <f t="shared" si="438"/>
        <v>8.4917869586859124E-2</v>
      </c>
      <c r="Y515" s="21">
        <f t="shared" si="439"/>
        <v>8.4208955737789581E-2</v>
      </c>
      <c r="Z515" s="36" t="s">
        <v>63</v>
      </c>
      <c r="AA515" s="32" t="s">
        <v>244</v>
      </c>
      <c r="AB515" s="4" t="s">
        <v>16</v>
      </c>
      <c r="AC515" s="4" t="s">
        <v>204</v>
      </c>
    </row>
    <row r="516" spans="1:39" ht="15.75" hidden="1">
      <c r="A516" t="s">
        <v>349</v>
      </c>
      <c r="B516" s="4" t="str">
        <f t="shared" ca="1" si="419"/>
        <v>Колумбия</v>
      </c>
      <c r="C516" s="5" t="s">
        <v>5</v>
      </c>
      <c r="D516" s="3" t="s">
        <v>6</v>
      </c>
      <c r="E516" s="4" t="str">
        <f t="shared" ca="1" si="420"/>
        <v>J Финансовое посредничество</v>
      </c>
      <c r="F516" s="13">
        <v>177.69704959999999</v>
      </c>
      <c r="G516" s="13">
        <v>181.32352</v>
      </c>
      <c r="H516" s="13">
        <v>185.024</v>
      </c>
      <c r="I516" s="14">
        <v>188.8</v>
      </c>
      <c r="J516" s="14">
        <v>200.4</v>
      </c>
      <c r="K516" s="14">
        <v>213.5</v>
      </c>
      <c r="L516" s="14">
        <v>221.9</v>
      </c>
      <c r="M516" s="14">
        <v>204.8</v>
      </c>
      <c r="N516" s="14">
        <v>222.2</v>
      </c>
      <c r="O516" s="14">
        <v>219.6</v>
      </c>
      <c r="P516" s="17">
        <f t="shared" si="430"/>
        <v>1.1915957158094709E-2</v>
      </c>
      <c r="Q516" s="17">
        <f t="shared" si="431"/>
        <v>1.1915957158094711E-2</v>
      </c>
      <c r="R516" s="17">
        <f t="shared" si="432"/>
        <v>1.1915957158094711E-2</v>
      </c>
      <c r="S516" s="21">
        <f t="shared" si="433"/>
        <v>1.1915957158094711E-2</v>
      </c>
      <c r="T516" s="21">
        <f t="shared" si="434"/>
        <v>1.203596374796548E-2</v>
      </c>
      <c r="U516" s="21">
        <f t="shared" si="435"/>
        <v>1.2781369731800767E-2</v>
      </c>
      <c r="V516" s="21">
        <f t="shared" si="436"/>
        <v>1.2935079773126044E-2</v>
      </c>
      <c r="W516" s="21">
        <f t="shared" si="437"/>
        <v>1.2277515002188131E-2</v>
      </c>
      <c r="X516" s="21">
        <f t="shared" si="438"/>
        <v>1.3012034081925453E-2</v>
      </c>
      <c r="Y516" s="21">
        <f t="shared" si="439"/>
        <v>1.2602076243709003E-2</v>
      </c>
      <c r="Z516" s="36" t="s">
        <v>63</v>
      </c>
      <c r="AA516" s="32" t="s">
        <v>244</v>
      </c>
      <c r="AB516" s="4" t="s">
        <v>17</v>
      </c>
      <c r="AC516" s="4" t="s">
        <v>205</v>
      </c>
    </row>
    <row r="517" spans="1:39" ht="31.5" hidden="1">
      <c r="A517" t="s">
        <v>349</v>
      </c>
      <c r="B517" s="4" t="str">
        <f t="shared" ca="1" si="419"/>
        <v>Колумбия</v>
      </c>
      <c r="C517" s="5" t="s">
        <v>5</v>
      </c>
      <c r="D517" s="3" t="s">
        <v>6</v>
      </c>
      <c r="E517" s="4" t="str">
        <f t="shared" ca="1" si="420"/>
        <v>K Недвижимость, аренда и деловая активность</v>
      </c>
      <c r="F517" s="13">
        <v>602.45699919999993</v>
      </c>
      <c r="G517" s="13">
        <v>614.75203999999997</v>
      </c>
      <c r="H517" s="13">
        <v>627.298</v>
      </c>
      <c r="I517" s="14">
        <v>640.1</v>
      </c>
      <c r="J517" s="14">
        <v>713</v>
      </c>
      <c r="K517" s="14">
        <v>745.5</v>
      </c>
      <c r="L517" s="14">
        <v>792.4</v>
      </c>
      <c r="M517" s="14">
        <v>811.2</v>
      </c>
      <c r="N517" s="14">
        <v>995.7</v>
      </c>
      <c r="O517" s="14">
        <v>1146.8</v>
      </c>
      <c r="P517" s="17">
        <f t="shared" si="430"/>
        <v>4.0399386530171735E-2</v>
      </c>
      <c r="Q517" s="17">
        <f t="shared" si="431"/>
        <v>4.0399386530171735E-2</v>
      </c>
      <c r="R517" s="17">
        <f t="shared" si="432"/>
        <v>4.0399386530171735E-2</v>
      </c>
      <c r="S517" s="21">
        <f t="shared" si="433"/>
        <v>4.0399386530171735E-2</v>
      </c>
      <c r="T517" s="21">
        <f t="shared" si="434"/>
        <v>4.282256563023646E-2</v>
      </c>
      <c r="U517" s="21">
        <f t="shared" si="435"/>
        <v>4.4630028735632182E-2</v>
      </c>
      <c r="V517" s="21">
        <f t="shared" si="436"/>
        <v>4.6190884237156726E-2</v>
      </c>
      <c r="W517" s="21">
        <f t="shared" si="437"/>
        <v>4.8630469578979547E-2</v>
      </c>
      <c r="X517" s="21">
        <f t="shared" si="438"/>
        <v>5.8308201329312213E-2</v>
      </c>
      <c r="Y517" s="21">
        <f t="shared" si="439"/>
        <v>6.581084260603591E-2</v>
      </c>
      <c r="Z517" s="36" t="s">
        <v>63</v>
      </c>
      <c r="AA517" s="32" t="s">
        <v>244</v>
      </c>
      <c r="AB517" s="4" t="s">
        <v>18</v>
      </c>
      <c r="AC517" s="4" t="s">
        <v>206</v>
      </c>
    </row>
    <row r="518" spans="1:39" ht="31.5" hidden="1">
      <c r="A518" t="s">
        <v>349</v>
      </c>
      <c r="B518" s="4" t="str">
        <f t="shared" ca="1" si="419"/>
        <v>Колумбия</v>
      </c>
      <c r="C518" s="5" t="s">
        <v>5</v>
      </c>
      <c r="D518" s="3" t="s">
        <v>6</v>
      </c>
      <c r="E518" s="4" t="str">
        <f t="shared" ca="1" si="420"/>
        <v>N Здравоохранение и социальная работа</v>
      </c>
      <c r="F518" s="13">
        <v>3337.7491896000001</v>
      </c>
      <c r="G518" s="13">
        <v>3405.86652</v>
      </c>
      <c r="H518" s="13">
        <v>3475.3740000000003</v>
      </c>
      <c r="I518" s="14">
        <v>3546.3</v>
      </c>
      <c r="J518" s="14">
        <v>3728.2</v>
      </c>
      <c r="K518" s="14">
        <v>3702.6</v>
      </c>
      <c r="L518" s="14">
        <v>3684.7</v>
      </c>
      <c r="M518" s="14">
        <v>3183</v>
      </c>
      <c r="N518" s="14">
        <v>3567.3</v>
      </c>
      <c r="O518" s="14">
        <v>3463.3</v>
      </c>
      <c r="P518" s="17">
        <f t="shared" si="430"/>
        <v>0.22382181604741141</v>
      </c>
      <c r="Q518" s="17">
        <f t="shared" si="431"/>
        <v>0.22382181604741141</v>
      </c>
      <c r="R518" s="17">
        <f t="shared" si="432"/>
        <v>0.22382181604741141</v>
      </c>
      <c r="S518" s="21">
        <f t="shared" si="433"/>
        <v>0.22382181604741139</v>
      </c>
      <c r="T518" s="21">
        <f t="shared" si="434"/>
        <v>0.22391457108365717</v>
      </c>
      <c r="U518" s="21">
        <f t="shared" si="435"/>
        <v>0.22165948275862069</v>
      </c>
      <c r="V518" s="21">
        <f t="shared" si="436"/>
        <v>0.21478994339809615</v>
      </c>
      <c r="W518" s="21">
        <f t="shared" si="437"/>
        <v>0.19081704224592197</v>
      </c>
      <c r="X518" s="21">
        <f t="shared" si="438"/>
        <v>0.20890112142417944</v>
      </c>
      <c r="Y518" s="21">
        <f t="shared" si="439"/>
        <v>0.19874667875609014</v>
      </c>
      <c r="Z518" s="36" t="s">
        <v>63</v>
      </c>
      <c r="AA518" s="32" t="s">
        <v>244</v>
      </c>
      <c r="AB518" s="4" t="s">
        <v>21</v>
      </c>
      <c r="AC518" s="4" t="s">
        <v>209</v>
      </c>
    </row>
    <row r="519" spans="1:39" ht="31.5" hidden="1">
      <c r="A519" t="s">
        <v>349</v>
      </c>
      <c r="B519" s="4" t="str">
        <f t="shared" ca="1" si="419"/>
        <v>Колумбия</v>
      </c>
      <c r="C519" s="5" t="s">
        <v>5</v>
      </c>
      <c r="D519" s="3" t="s">
        <v>6</v>
      </c>
      <c r="E519" s="4" t="str">
        <f t="shared" ca="1" si="420"/>
        <v>X Неклассифицируемые по экономической деятельности</v>
      </c>
      <c r="F519" s="13">
        <v>7.3412975999999999</v>
      </c>
      <c r="G519" s="13">
        <v>7.4911199999999996</v>
      </c>
      <c r="H519" s="13">
        <v>7.6440000000000001</v>
      </c>
      <c r="I519" s="14">
        <v>7.8</v>
      </c>
      <c r="J519" s="14">
        <v>3.1</v>
      </c>
      <c r="K519" s="14">
        <v>4.4000000000000004</v>
      </c>
      <c r="L519" s="14">
        <v>0.8</v>
      </c>
      <c r="M519" s="14">
        <v>2760.1</v>
      </c>
      <c r="N519" s="14">
        <v>8.5</v>
      </c>
      <c r="O519" s="14">
        <v>26.9</v>
      </c>
      <c r="P519" s="17">
        <f t="shared" si="430"/>
        <v>4.9229060292976031E-4</v>
      </c>
      <c r="Q519" s="17">
        <f t="shared" si="431"/>
        <v>4.9229060292976031E-4</v>
      </c>
      <c r="R519" s="17">
        <f t="shared" si="432"/>
        <v>4.9229060292976031E-4</v>
      </c>
      <c r="S519" s="21">
        <f t="shared" si="433"/>
        <v>4.922906029297602E-4</v>
      </c>
      <c r="T519" s="21">
        <f t="shared" si="434"/>
        <v>1.8618506795754983E-4</v>
      </c>
      <c r="U519" s="21">
        <f t="shared" si="435"/>
        <v>2.6340996168582379E-4</v>
      </c>
      <c r="V519" s="21">
        <f t="shared" si="436"/>
        <v>4.6633906347457574E-5</v>
      </c>
      <c r="W519" s="21">
        <f t="shared" si="437"/>
        <v>0.16546469315204812</v>
      </c>
      <c r="X519" s="21">
        <f t="shared" si="438"/>
        <v>4.9776007964161273E-4</v>
      </c>
      <c r="Y519" s="21">
        <f t="shared" si="439"/>
        <v>1.5436969533505109E-3</v>
      </c>
      <c r="Z519" s="36" t="s">
        <v>63</v>
      </c>
      <c r="AA519" s="32" t="s">
        <v>244</v>
      </c>
      <c r="AB519" s="4" t="s">
        <v>23</v>
      </c>
      <c r="AC519" s="4" t="s">
        <v>213</v>
      </c>
    </row>
    <row r="520" spans="1:39" ht="15.75" hidden="1">
      <c r="A520" t="s">
        <v>349</v>
      </c>
      <c r="B520" s="4" t="str">
        <f t="shared" ca="1" si="419"/>
        <v>Коста-Рика</v>
      </c>
      <c r="C520" s="2" t="s">
        <v>5</v>
      </c>
      <c r="D520" s="3" t="s">
        <v>6</v>
      </c>
      <c r="E520" s="4" t="str">
        <f t="shared" ca="1" si="420"/>
        <v xml:space="preserve">Итого </v>
      </c>
      <c r="F520" s="43">
        <v>1300.0999999999999</v>
      </c>
      <c r="G520" s="43">
        <v>1318.6</v>
      </c>
      <c r="H520" s="43">
        <v>1552.9</v>
      </c>
      <c r="I520" s="43">
        <v>1586.5</v>
      </c>
      <c r="J520" s="43">
        <v>1640.4</v>
      </c>
      <c r="K520" s="43">
        <v>1653.9</v>
      </c>
      <c r="L520" s="43">
        <v>1776.9</v>
      </c>
      <c r="M520" s="43">
        <v>1829.9</v>
      </c>
      <c r="N520" s="43">
        <v>1925.7</v>
      </c>
      <c r="O520" s="43">
        <v>1957.7</v>
      </c>
      <c r="P520" s="21">
        <f t="shared" ref="P520:Y520" si="440">F520/F$520</f>
        <v>1</v>
      </c>
      <c r="Q520" s="21">
        <f t="shared" si="440"/>
        <v>1</v>
      </c>
      <c r="R520" s="21">
        <f t="shared" si="440"/>
        <v>1</v>
      </c>
      <c r="S520" s="21">
        <f t="shared" si="440"/>
        <v>1</v>
      </c>
      <c r="T520" s="21">
        <f t="shared" si="440"/>
        <v>1</v>
      </c>
      <c r="U520" s="21">
        <f t="shared" si="440"/>
        <v>1</v>
      </c>
      <c r="V520" s="21">
        <f t="shared" si="440"/>
        <v>1</v>
      </c>
      <c r="W520" s="21">
        <f t="shared" si="440"/>
        <v>1</v>
      </c>
      <c r="X520" s="21">
        <f t="shared" si="440"/>
        <v>1</v>
      </c>
      <c r="Y520" s="21">
        <f t="shared" si="440"/>
        <v>1</v>
      </c>
      <c r="Z520" s="35" t="s">
        <v>64</v>
      </c>
      <c r="AA520" s="32" t="s">
        <v>245</v>
      </c>
      <c r="AB520" s="4" t="s">
        <v>7</v>
      </c>
      <c r="AC520" s="4" t="s">
        <v>214</v>
      </c>
      <c r="AD520" s="27">
        <f>F520/F520</f>
        <v>1</v>
      </c>
      <c r="AE520" s="27">
        <f>G520/F520</f>
        <v>1.0142296746404122</v>
      </c>
      <c r="AF520" s="27">
        <f t="shared" ref="AF520" si="441">H520/G520</f>
        <v>1.1776884574548765</v>
      </c>
      <c r="AG520" s="27">
        <f t="shared" ref="AG520" si="442">I520/H520</f>
        <v>1.0216369373430356</v>
      </c>
      <c r="AH520" s="27">
        <f t="shared" ref="AH520" si="443">J520/I520</f>
        <v>1.0339741569492595</v>
      </c>
      <c r="AI520" s="27">
        <f t="shared" ref="AI520" si="444">K520/J520</f>
        <v>1.0082297000731528</v>
      </c>
      <c r="AJ520" s="27">
        <f t="shared" ref="AJ520" si="445">L520/K520</f>
        <v>1.0743696716851079</v>
      </c>
      <c r="AK520" s="27">
        <f t="shared" ref="AK520" si="446">M520/L520</f>
        <v>1.0298272271934268</v>
      </c>
      <c r="AL520" s="27">
        <f t="shared" ref="AL520" si="447">N520/M520</f>
        <v>1.0523525875730915</v>
      </c>
      <c r="AM520" s="27">
        <f t="shared" ref="AM520" si="448">O520/N520</f>
        <v>1.0166173339564835</v>
      </c>
    </row>
    <row r="521" spans="1:39" ht="31.5" hidden="1">
      <c r="A521" t="s">
        <v>349</v>
      </c>
      <c r="B521" s="4" t="str">
        <f t="shared" ca="1" si="419"/>
        <v>Коста-Рика</v>
      </c>
      <c r="C521" s="5" t="s">
        <v>5</v>
      </c>
      <c r="D521" s="6" t="s">
        <v>6</v>
      </c>
      <c r="E521" s="4" t="str">
        <f t="shared" ca="1" si="420"/>
        <v xml:space="preserve">A Сельское, лесное и охотничье хоз-во </v>
      </c>
      <c r="F521" s="14">
        <v>250.2</v>
      </c>
      <c r="G521" s="14">
        <v>262</v>
      </c>
      <c r="H521" s="14">
        <v>234.3</v>
      </c>
      <c r="I521" s="14">
        <v>242.7</v>
      </c>
      <c r="J521" s="14">
        <v>239.8</v>
      </c>
      <c r="K521" s="14">
        <v>237.3</v>
      </c>
      <c r="L521" s="14">
        <v>260.5</v>
      </c>
      <c r="M521" s="14">
        <v>247</v>
      </c>
      <c r="N521" s="14">
        <v>244.8</v>
      </c>
      <c r="O521" s="14">
        <v>235.1</v>
      </c>
      <c r="P521" s="21">
        <f t="shared" ref="P521:P538" si="449">F521/F$520</f>
        <v>0.19244673486654873</v>
      </c>
      <c r="Q521" s="21">
        <f t="shared" ref="Q521:Q538" si="450">G521/G$520</f>
        <v>0.19869558622781738</v>
      </c>
      <c r="R521" s="21">
        <f t="shared" ref="R521:R538" si="451">H521/H$520</f>
        <v>0.15087900057956083</v>
      </c>
      <c r="S521" s="21">
        <f t="shared" ref="S521:S538" si="452">I521/I$520</f>
        <v>0.15297825401827922</v>
      </c>
      <c r="T521" s="21">
        <f t="shared" ref="T521:T538" si="453">J521/J$520</f>
        <v>0.14618385759570837</v>
      </c>
      <c r="U521" s="21">
        <f t="shared" ref="U521:U538" si="454">K521/K$520</f>
        <v>0.14347904951931797</v>
      </c>
      <c r="V521" s="21">
        <f t="shared" ref="V521:V538" si="455">L521/L$520</f>
        <v>0.14660363554505035</v>
      </c>
      <c r="W521" s="21">
        <f t="shared" ref="W521:W538" si="456">M521/M$520</f>
        <v>0.13498005355483905</v>
      </c>
      <c r="X521" s="21">
        <f t="shared" ref="X521:X538" si="457">N521/N$520</f>
        <v>0.12712260476709769</v>
      </c>
      <c r="Y521" s="21">
        <f t="shared" ref="Y521:Y538" si="458">O521/O$520</f>
        <v>0.12008990141492568</v>
      </c>
      <c r="Z521" s="36" t="s">
        <v>64</v>
      </c>
      <c r="AA521" s="32" t="s">
        <v>245</v>
      </c>
      <c r="AB521" s="4" t="s">
        <v>8</v>
      </c>
      <c r="AC521" s="4" t="s">
        <v>193</v>
      </c>
    </row>
    <row r="522" spans="1:39" ht="15.75" hidden="1">
      <c r="A522" t="s">
        <v>349</v>
      </c>
      <c r="B522" s="4" t="str">
        <f t="shared" ca="1" si="419"/>
        <v>Коста-Рика</v>
      </c>
      <c r="C522" s="5" t="s">
        <v>5</v>
      </c>
      <c r="D522" s="6" t="s">
        <v>6</v>
      </c>
      <c r="E522" s="4" t="str">
        <f t="shared" ca="1" si="420"/>
        <v>B Рыбное хоз-во</v>
      </c>
      <c r="F522" s="14">
        <v>6.3</v>
      </c>
      <c r="G522" s="14">
        <v>7.2</v>
      </c>
      <c r="H522" s="14">
        <v>7.6</v>
      </c>
      <c r="I522" s="14">
        <v>8.8000000000000007</v>
      </c>
      <c r="J522" s="14">
        <v>8.6</v>
      </c>
      <c r="K522" s="14">
        <v>8.1</v>
      </c>
      <c r="L522" s="14">
        <v>9.5</v>
      </c>
      <c r="M522" s="14">
        <v>9.3000000000000007</v>
      </c>
      <c r="N522" s="14">
        <v>9.8000000000000007</v>
      </c>
      <c r="O522" s="14">
        <v>6.6</v>
      </c>
      <c r="P522" s="21">
        <f t="shared" si="449"/>
        <v>4.8457810937620185E-3</v>
      </c>
      <c r="Q522" s="21">
        <f t="shared" si="450"/>
        <v>5.4603367207644478E-3</v>
      </c>
      <c r="R522" s="21">
        <f t="shared" si="451"/>
        <v>4.8940691609247206E-3</v>
      </c>
      <c r="S522" s="21">
        <f t="shared" si="452"/>
        <v>5.5468011345729601E-3</v>
      </c>
      <c r="T522" s="21">
        <f t="shared" si="453"/>
        <v>5.2426237503048036E-3</v>
      </c>
      <c r="U522" s="21">
        <f t="shared" si="454"/>
        <v>4.8975149646290584E-3</v>
      </c>
      <c r="V522" s="21">
        <f t="shared" si="455"/>
        <v>5.3463897799538524E-3</v>
      </c>
      <c r="W522" s="21">
        <f t="shared" si="456"/>
        <v>5.0822449314170178E-3</v>
      </c>
      <c r="X522" s="21">
        <f t="shared" si="457"/>
        <v>5.0890585241730284E-3</v>
      </c>
      <c r="Y522" s="21">
        <f t="shared" si="458"/>
        <v>3.3713030597129282E-3</v>
      </c>
      <c r="Z522" s="36" t="s">
        <v>64</v>
      </c>
      <c r="AA522" s="32" t="s">
        <v>245</v>
      </c>
      <c r="AB522" s="4" t="s">
        <v>9</v>
      </c>
      <c r="AC522" s="4" t="s">
        <v>195</v>
      </c>
    </row>
    <row r="523" spans="1:39" ht="15.75" hidden="1">
      <c r="A523" t="s">
        <v>349</v>
      </c>
      <c r="B523" s="4" t="str">
        <f t="shared" ca="1" si="419"/>
        <v>Коста-Рика</v>
      </c>
      <c r="C523" s="5" t="s">
        <v>5</v>
      </c>
      <c r="D523" s="6" t="s">
        <v>6</v>
      </c>
      <c r="E523" s="4" t="str">
        <f t="shared" ca="1" si="420"/>
        <v xml:space="preserve">C Добыча полезных ископаемых </v>
      </c>
      <c r="F523" s="14">
        <v>2.1</v>
      </c>
      <c r="G523" s="14">
        <v>2.6</v>
      </c>
      <c r="H523" s="14">
        <v>1.8</v>
      </c>
      <c r="I523" s="14">
        <v>2.2999999999999998</v>
      </c>
      <c r="J523" s="14">
        <v>2.2000000000000002</v>
      </c>
      <c r="K523" s="14">
        <v>3.6</v>
      </c>
      <c r="L523" s="14">
        <v>4</v>
      </c>
      <c r="M523" s="14">
        <v>4.7</v>
      </c>
      <c r="N523" s="14">
        <v>2.6</v>
      </c>
      <c r="O523" s="14">
        <v>2.2000000000000002</v>
      </c>
      <c r="P523" s="21">
        <f t="shared" si="449"/>
        <v>1.6152603645873396E-3</v>
      </c>
      <c r="Q523" s="21">
        <f t="shared" si="450"/>
        <v>1.9717882602760506E-3</v>
      </c>
      <c r="R523" s="21">
        <f t="shared" si="451"/>
        <v>1.1591216433769077E-3</v>
      </c>
      <c r="S523" s="21">
        <f t="shared" si="452"/>
        <v>1.4497321147179324E-3</v>
      </c>
      <c r="T523" s="21">
        <f t="shared" si="453"/>
        <v>1.3411363082175079E-3</v>
      </c>
      <c r="U523" s="21">
        <f t="shared" si="454"/>
        <v>2.1766733176129148E-3</v>
      </c>
      <c r="V523" s="21">
        <f t="shared" si="455"/>
        <v>2.2511114862963587E-3</v>
      </c>
      <c r="W523" s="21">
        <f t="shared" si="456"/>
        <v>2.5684463631892454E-3</v>
      </c>
      <c r="X523" s="21">
        <f t="shared" si="457"/>
        <v>1.3501583839642727E-3</v>
      </c>
      <c r="Y523" s="21">
        <f t="shared" si="458"/>
        <v>1.1237676865709762E-3</v>
      </c>
      <c r="Z523" s="36" t="s">
        <v>64</v>
      </c>
      <c r="AA523" s="32" t="s">
        <v>245</v>
      </c>
      <c r="AB523" s="4" t="s">
        <v>10</v>
      </c>
      <c r="AC523" s="4" t="s">
        <v>197</v>
      </c>
    </row>
    <row r="524" spans="1:39" ht="15.75" hidden="1">
      <c r="A524" t="s">
        <v>349</v>
      </c>
      <c r="B524" s="4" t="str">
        <f t="shared" ca="1" si="419"/>
        <v>Коста-Рика</v>
      </c>
      <c r="C524" s="5" t="s">
        <v>5</v>
      </c>
      <c r="D524" s="6" t="s">
        <v>6</v>
      </c>
      <c r="E524" s="4" t="str">
        <f t="shared" ca="1" si="420"/>
        <v xml:space="preserve">D Промышленность </v>
      </c>
      <c r="F524" s="14">
        <v>204</v>
      </c>
      <c r="G524" s="14">
        <v>190.3</v>
      </c>
      <c r="H524" s="14">
        <v>232.9</v>
      </c>
      <c r="I524" s="14">
        <v>226.3</v>
      </c>
      <c r="J524" s="14">
        <v>230.1</v>
      </c>
      <c r="K524" s="14">
        <v>229.5</v>
      </c>
      <c r="L524" s="14">
        <v>242.7</v>
      </c>
      <c r="M524" s="14">
        <v>243.9</v>
      </c>
      <c r="N524" s="14">
        <v>251.6</v>
      </c>
      <c r="O524" s="14">
        <v>239.5</v>
      </c>
      <c r="P524" s="21">
        <f t="shared" si="449"/>
        <v>0.15691100684562728</v>
      </c>
      <c r="Q524" s="21">
        <f t="shared" si="450"/>
        <v>0.14431973305020479</v>
      </c>
      <c r="R524" s="21">
        <f t="shared" si="451"/>
        <v>0.149977461523601</v>
      </c>
      <c r="S524" s="21">
        <f t="shared" si="452"/>
        <v>0.14264103372202963</v>
      </c>
      <c r="T524" s="21">
        <f t="shared" si="453"/>
        <v>0.14027066569129479</v>
      </c>
      <c r="U524" s="21">
        <f t="shared" si="454"/>
        <v>0.13876292399782331</v>
      </c>
      <c r="V524" s="21">
        <f t="shared" si="455"/>
        <v>0.13658618943103157</v>
      </c>
      <c r="W524" s="21">
        <f t="shared" si="456"/>
        <v>0.13328597191103339</v>
      </c>
      <c r="X524" s="21">
        <f t="shared" si="457"/>
        <v>0.1306537882328504</v>
      </c>
      <c r="Y524" s="21">
        <f t="shared" si="458"/>
        <v>0.12233743678806763</v>
      </c>
      <c r="Z524" s="36" t="s">
        <v>64</v>
      </c>
      <c r="AA524" s="32" t="s">
        <v>245</v>
      </c>
      <c r="AB524" s="4" t="s">
        <v>11</v>
      </c>
      <c r="AC524" s="4" t="s">
        <v>198</v>
      </c>
    </row>
    <row r="525" spans="1:39" ht="31.5" hidden="1">
      <c r="A525" t="s">
        <v>349</v>
      </c>
      <c r="B525" s="4" t="str">
        <f t="shared" ca="1" si="419"/>
        <v>Коста-Рика</v>
      </c>
      <c r="C525" s="7" t="s">
        <v>5</v>
      </c>
      <c r="D525" s="3" t="s">
        <v>6</v>
      </c>
      <c r="E525" s="4" t="str">
        <f t="shared" ca="1" si="420"/>
        <v xml:space="preserve">E Электро-, газо- и водоснабжение </v>
      </c>
      <c r="F525" s="14">
        <v>13.2</v>
      </c>
      <c r="G525" s="14">
        <v>10.9</v>
      </c>
      <c r="H525" s="14">
        <v>19.600000000000001</v>
      </c>
      <c r="I525" s="14">
        <v>21.9</v>
      </c>
      <c r="J525" s="14">
        <v>22.1</v>
      </c>
      <c r="K525" s="14">
        <v>23.6</v>
      </c>
      <c r="L525" s="14">
        <v>20.5</v>
      </c>
      <c r="M525" s="14">
        <v>22</v>
      </c>
      <c r="N525" s="14">
        <v>21.1</v>
      </c>
      <c r="O525" s="14">
        <v>28</v>
      </c>
      <c r="P525" s="21">
        <f t="shared" si="449"/>
        <v>1.0153065148834706E-2</v>
      </c>
      <c r="Q525" s="21">
        <f t="shared" si="450"/>
        <v>8.266343091157289E-3</v>
      </c>
      <c r="R525" s="21">
        <f t="shared" si="451"/>
        <v>1.2621546783437439E-2</v>
      </c>
      <c r="S525" s="21">
        <f t="shared" si="452"/>
        <v>1.3803971005357706E-2</v>
      </c>
      <c r="T525" s="21">
        <f t="shared" si="453"/>
        <v>1.3472323823457694E-2</v>
      </c>
      <c r="U525" s="21">
        <f t="shared" si="454"/>
        <v>1.4269302859906886E-2</v>
      </c>
      <c r="V525" s="21">
        <f t="shared" si="455"/>
        <v>1.1536946367268838E-2</v>
      </c>
      <c r="W525" s="21">
        <f t="shared" si="456"/>
        <v>1.2022514891524127E-2</v>
      </c>
      <c r="X525" s="21">
        <f t="shared" si="457"/>
        <v>1.0957054577556214E-2</v>
      </c>
      <c r="Y525" s="21">
        <f t="shared" si="458"/>
        <v>1.430249782908515E-2</v>
      </c>
      <c r="Z525" s="38" t="s">
        <v>64</v>
      </c>
      <c r="AA525" s="32" t="s">
        <v>245</v>
      </c>
      <c r="AB525" s="4" t="s">
        <v>12</v>
      </c>
      <c r="AC525" s="4" t="s">
        <v>201</v>
      </c>
    </row>
    <row r="526" spans="1:39" ht="15.75" hidden="1">
      <c r="A526" t="s">
        <v>349</v>
      </c>
      <c r="B526" s="4" t="str">
        <f t="shared" ca="1" si="419"/>
        <v>Коста-Рика</v>
      </c>
      <c r="C526" s="5" t="s">
        <v>5</v>
      </c>
      <c r="D526" s="6" t="s">
        <v>6</v>
      </c>
      <c r="E526" s="4" t="str">
        <f t="shared" ca="1" si="420"/>
        <v xml:space="preserve">F Строительство </v>
      </c>
      <c r="F526" s="14">
        <v>82.6</v>
      </c>
      <c r="G526" s="14">
        <v>89.7</v>
      </c>
      <c r="H526" s="14">
        <v>107.9</v>
      </c>
      <c r="I526" s="14">
        <v>106.6</v>
      </c>
      <c r="J526" s="14">
        <v>109.6</v>
      </c>
      <c r="K526" s="14">
        <v>107.3</v>
      </c>
      <c r="L526" s="14">
        <v>115.7</v>
      </c>
      <c r="M526" s="14">
        <v>126.7</v>
      </c>
      <c r="N526" s="14">
        <v>151.80000000000001</v>
      </c>
      <c r="O526" s="14">
        <v>152.4</v>
      </c>
      <c r="P526" s="21">
        <f t="shared" si="449"/>
        <v>6.3533574340435356E-2</v>
      </c>
      <c r="Q526" s="21">
        <f t="shared" si="450"/>
        <v>6.8026694979523739E-2</v>
      </c>
      <c r="R526" s="21">
        <f t="shared" si="451"/>
        <v>6.9482902955760192E-2</v>
      </c>
      <c r="S526" s="21">
        <f t="shared" si="452"/>
        <v>6.7191931925622436E-2</v>
      </c>
      <c r="T526" s="21">
        <f t="shared" si="453"/>
        <v>6.6812972445744939E-2</v>
      </c>
      <c r="U526" s="21">
        <f t="shared" si="454"/>
        <v>6.4876957494407153E-2</v>
      </c>
      <c r="V526" s="21">
        <f t="shared" si="455"/>
        <v>6.511339974112218E-2</v>
      </c>
      <c r="W526" s="21">
        <f t="shared" si="456"/>
        <v>6.9238756216186678E-2</v>
      </c>
      <c r="X526" s="21">
        <f t="shared" si="457"/>
        <v>7.8828477956067927E-2</v>
      </c>
      <c r="Y526" s="21">
        <f t="shared" si="458"/>
        <v>7.78464524697349E-2</v>
      </c>
      <c r="Z526" s="36" t="s">
        <v>64</v>
      </c>
      <c r="AA526" s="32" t="s">
        <v>245</v>
      </c>
      <c r="AB526" s="4" t="s">
        <v>13</v>
      </c>
      <c r="AC526" s="4" t="s">
        <v>200</v>
      </c>
    </row>
    <row r="527" spans="1:39" ht="47.25" hidden="1">
      <c r="A527" t="s">
        <v>349</v>
      </c>
      <c r="B527" s="4" t="str">
        <f t="shared" ca="1" si="419"/>
        <v>Коста-Рика</v>
      </c>
      <c r="C527" s="8" t="s">
        <v>5</v>
      </c>
      <c r="D527" s="3" t="s">
        <v>6</v>
      </c>
      <c r="E527" s="4" t="str">
        <f t="shared" ca="1" si="420"/>
        <v xml:space="preserve">G Оптовая и розничная торгоалв, ремонт автомашин, мотоциклов и личного имущества домохозяйств </v>
      </c>
      <c r="F527" s="14">
        <v>203.9</v>
      </c>
      <c r="G527" s="14">
        <v>204.3</v>
      </c>
      <c r="H527" s="14">
        <v>292.89999999999998</v>
      </c>
      <c r="I527" s="14">
        <v>303.39999999999998</v>
      </c>
      <c r="J527" s="14">
        <v>322.39999999999998</v>
      </c>
      <c r="K527" s="14">
        <v>329.9</v>
      </c>
      <c r="L527" s="14">
        <v>332.2</v>
      </c>
      <c r="M527" s="14">
        <v>352.1</v>
      </c>
      <c r="N527" s="14">
        <v>366.5</v>
      </c>
      <c r="O527" s="14">
        <v>377.6</v>
      </c>
      <c r="P527" s="21">
        <f t="shared" si="449"/>
        <v>0.15683408968540882</v>
      </c>
      <c r="Q527" s="21">
        <f t="shared" si="450"/>
        <v>0.1549370544516912</v>
      </c>
      <c r="R527" s="21">
        <f t="shared" si="451"/>
        <v>0.18861484963616457</v>
      </c>
      <c r="S527" s="21">
        <f t="shared" si="452"/>
        <v>0.19123857548061771</v>
      </c>
      <c r="T527" s="21">
        <f t="shared" si="453"/>
        <v>0.1965374298951475</v>
      </c>
      <c r="U527" s="21">
        <f t="shared" si="454"/>
        <v>0.19946792430013904</v>
      </c>
      <c r="V527" s="21">
        <f t="shared" si="455"/>
        <v>0.18695480893691258</v>
      </c>
      <c r="W527" s="21">
        <f t="shared" si="456"/>
        <v>0.19241488605934751</v>
      </c>
      <c r="X527" s="21">
        <f t="shared" si="457"/>
        <v>0.19032040297034844</v>
      </c>
      <c r="Y527" s="21">
        <f t="shared" si="458"/>
        <v>0.19287939929509118</v>
      </c>
      <c r="Z527" s="39" t="s">
        <v>64</v>
      </c>
      <c r="AA527" s="32" t="s">
        <v>245</v>
      </c>
      <c r="AB527" s="4" t="s">
        <v>14</v>
      </c>
      <c r="AC527" s="4" t="s">
        <v>203</v>
      </c>
    </row>
    <row r="528" spans="1:39" ht="15.75" hidden="1">
      <c r="A528" t="s">
        <v>349</v>
      </c>
      <c r="B528" s="4" t="str">
        <f t="shared" ca="1" si="419"/>
        <v>Коста-Рика</v>
      </c>
      <c r="C528" s="5" t="s">
        <v>5</v>
      </c>
      <c r="D528" s="3" t="s">
        <v>6</v>
      </c>
      <c r="E528" s="4" t="str">
        <f t="shared" ca="1" si="420"/>
        <v xml:space="preserve">H Отели и рестораны </v>
      </c>
      <c r="F528" s="14">
        <v>64.7</v>
      </c>
      <c r="G528" s="14">
        <v>62.6</v>
      </c>
      <c r="H528" s="14">
        <v>85.1</v>
      </c>
      <c r="I528" s="14">
        <v>82.5</v>
      </c>
      <c r="J528" s="14">
        <v>89.9</v>
      </c>
      <c r="K528" s="14">
        <v>91.4</v>
      </c>
      <c r="L528" s="14">
        <v>98</v>
      </c>
      <c r="M528" s="14">
        <v>97.8</v>
      </c>
      <c r="N528" s="14">
        <v>108.3</v>
      </c>
      <c r="O528" s="14">
        <v>100.3</v>
      </c>
      <c r="P528" s="21">
        <f t="shared" si="449"/>
        <v>4.9765402661333752E-2</v>
      </c>
      <c r="Q528" s="21">
        <f t="shared" si="450"/>
        <v>4.747459426664645E-2</v>
      </c>
      <c r="R528" s="21">
        <f t="shared" si="451"/>
        <v>5.4800695472986022E-2</v>
      </c>
      <c r="S528" s="21">
        <f t="shared" si="452"/>
        <v>5.2001260636621492E-2</v>
      </c>
      <c r="T528" s="21">
        <f t="shared" si="453"/>
        <v>5.4803706413069982E-2</v>
      </c>
      <c r="U528" s="21">
        <f t="shared" si="454"/>
        <v>5.526331700828345E-2</v>
      </c>
      <c r="V528" s="21">
        <f t="shared" si="455"/>
        <v>5.5152231414260788E-2</v>
      </c>
      <c r="W528" s="21">
        <f t="shared" si="456"/>
        <v>5.3445543472320889E-2</v>
      </c>
      <c r="X528" s="21">
        <f t="shared" si="457"/>
        <v>5.6239289608973356E-2</v>
      </c>
      <c r="Y528" s="21">
        <f t="shared" si="458"/>
        <v>5.1233590437758589E-2</v>
      </c>
      <c r="Z528" s="36" t="s">
        <v>64</v>
      </c>
      <c r="AA528" s="32" t="s">
        <v>245</v>
      </c>
      <c r="AB528" s="4" t="s">
        <v>15</v>
      </c>
      <c r="AC528" s="4" t="s">
        <v>202</v>
      </c>
    </row>
    <row r="529" spans="1:39" ht="31.5" hidden="1">
      <c r="A529" t="s">
        <v>349</v>
      </c>
      <c r="B529" s="4" t="str">
        <f t="shared" ca="1" si="419"/>
        <v>Коста-Рика</v>
      </c>
      <c r="C529" s="5" t="s">
        <v>5</v>
      </c>
      <c r="D529" s="3" t="s">
        <v>6</v>
      </c>
      <c r="E529" s="4" t="str">
        <f t="shared" ca="1" si="420"/>
        <v xml:space="preserve">I Транспорт, складское хозяйство и связь </v>
      </c>
      <c r="F529" s="14">
        <v>74.599999999999994</v>
      </c>
      <c r="G529" s="14">
        <v>78.8</v>
      </c>
      <c r="H529" s="14">
        <v>86</v>
      </c>
      <c r="I529" s="14">
        <v>90.2</v>
      </c>
      <c r="J529" s="14">
        <v>94</v>
      </c>
      <c r="K529" s="14">
        <v>96.3</v>
      </c>
      <c r="L529" s="14">
        <v>111.9</v>
      </c>
      <c r="M529" s="14">
        <v>118.5</v>
      </c>
      <c r="N529" s="14">
        <v>125.7</v>
      </c>
      <c r="O529" s="14">
        <v>143</v>
      </c>
      <c r="P529" s="21">
        <f t="shared" si="449"/>
        <v>5.7380201522959771E-2</v>
      </c>
      <c r="Q529" s="21">
        <f t="shared" si="450"/>
        <v>5.9760351888366453E-2</v>
      </c>
      <c r="R529" s="21">
        <f t="shared" si="451"/>
        <v>5.5380256294674475E-2</v>
      </c>
      <c r="S529" s="21">
        <f t="shared" si="452"/>
        <v>5.6854711629372834E-2</v>
      </c>
      <c r="T529" s="21">
        <f t="shared" si="453"/>
        <v>5.7303096805657157E-2</v>
      </c>
      <c r="U529" s="21">
        <f t="shared" si="454"/>
        <v>5.8226011246145466E-2</v>
      </c>
      <c r="V529" s="21">
        <f t="shared" si="455"/>
        <v>6.2974843829140634E-2</v>
      </c>
      <c r="W529" s="21">
        <f t="shared" si="456"/>
        <v>6.4757637029345866E-2</v>
      </c>
      <c r="X529" s="21">
        <f t="shared" si="457"/>
        <v>6.5274964947811182E-2</v>
      </c>
      <c r="Y529" s="21">
        <f t="shared" si="458"/>
        <v>7.3044899627113441E-2</v>
      </c>
      <c r="Z529" s="36" t="s">
        <v>64</v>
      </c>
      <c r="AA529" s="32" t="s">
        <v>245</v>
      </c>
      <c r="AB529" s="4" t="s">
        <v>16</v>
      </c>
      <c r="AC529" s="4" t="s">
        <v>204</v>
      </c>
    </row>
    <row r="530" spans="1:39" ht="15.75" hidden="1">
      <c r="A530" t="s">
        <v>349</v>
      </c>
      <c r="B530" s="4" t="str">
        <f t="shared" ca="1" si="419"/>
        <v>Коста-Рика</v>
      </c>
      <c r="C530" s="5" t="s">
        <v>5</v>
      </c>
      <c r="D530" s="3" t="s">
        <v>6</v>
      </c>
      <c r="E530" s="4" t="str">
        <f t="shared" ca="1" si="420"/>
        <v>J Финансовое посредничество</v>
      </c>
      <c r="F530" s="14">
        <v>20.399999999999999</v>
      </c>
      <c r="G530" s="14">
        <v>23.9</v>
      </c>
      <c r="H530" s="14">
        <v>29.2</v>
      </c>
      <c r="I530" s="14">
        <v>32</v>
      </c>
      <c r="J530" s="14">
        <v>35.5</v>
      </c>
      <c r="K530" s="14">
        <v>36.700000000000003</v>
      </c>
      <c r="L530" s="14">
        <v>36.200000000000003</v>
      </c>
      <c r="M530" s="14">
        <v>38.200000000000003</v>
      </c>
      <c r="N530" s="14">
        <v>49.5</v>
      </c>
      <c r="O530" s="14">
        <v>53.3</v>
      </c>
      <c r="P530" s="21">
        <f t="shared" si="449"/>
        <v>1.5691100684562725E-2</v>
      </c>
      <c r="Q530" s="21">
        <f t="shared" si="450"/>
        <v>1.8125284392537539E-2</v>
      </c>
      <c r="R530" s="21">
        <f t="shared" si="451"/>
        <v>1.8803528881447613E-2</v>
      </c>
      <c r="S530" s="21">
        <f t="shared" si="452"/>
        <v>2.0170185943901669E-2</v>
      </c>
      <c r="T530" s="21">
        <f t="shared" si="453"/>
        <v>2.1641063155327968E-2</v>
      </c>
      <c r="U530" s="21">
        <f t="shared" si="454"/>
        <v>2.2189975210109437E-2</v>
      </c>
      <c r="V530" s="21">
        <f t="shared" si="455"/>
        <v>2.0372558950982049E-2</v>
      </c>
      <c r="W530" s="21">
        <f t="shared" si="456"/>
        <v>2.0875457675282802E-2</v>
      </c>
      <c r="X530" s="21">
        <f t="shared" si="457"/>
        <v>2.5704938463935192E-2</v>
      </c>
      <c r="Y530" s="21">
        <f t="shared" si="458"/>
        <v>2.7225826224651375E-2</v>
      </c>
      <c r="Z530" s="36" t="s">
        <v>64</v>
      </c>
      <c r="AA530" s="32" t="s">
        <v>245</v>
      </c>
      <c r="AB530" s="4" t="s">
        <v>17</v>
      </c>
      <c r="AC530" s="4" t="s">
        <v>205</v>
      </c>
    </row>
    <row r="531" spans="1:39" ht="31.5" hidden="1">
      <c r="A531" t="s">
        <v>349</v>
      </c>
      <c r="B531" s="4" t="str">
        <f t="shared" ca="1" si="419"/>
        <v>Коста-Рика</v>
      </c>
      <c r="C531" s="5" t="s">
        <v>5</v>
      </c>
      <c r="D531" s="3" t="s">
        <v>6</v>
      </c>
      <c r="E531" s="4" t="str">
        <f t="shared" ca="1" si="420"/>
        <v>K Недвижимость, аренда и деловая активность</v>
      </c>
      <c r="F531" s="14">
        <v>5.4</v>
      </c>
      <c r="G531" s="14">
        <v>5.4</v>
      </c>
      <c r="H531" s="14">
        <v>92.7</v>
      </c>
      <c r="I531" s="14">
        <v>103.2</v>
      </c>
      <c r="J531" s="14">
        <v>101.2</v>
      </c>
      <c r="K531" s="14">
        <v>102</v>
      </c>
      <c r="L531" s="14">
        <v>103</v>
      </c>
      <c r="M531" s="14">
        <v>108.2</v>
      </c>
      <c r="N531" s="14">
        <v>121.6</v>
      </c>
      <c r="O531" s="14">
        <v>137.6</v>
      </c>
      <c r="P531" s="21">
        <f t="shared" si="449"/>
        <v>4.1535266517960159E-3</v>
      </c>
      <c r="Q531" s="21">
        <f t="shared" si="450"/>
        <v>4.0952525405733358E-3</v>
      </c>
      <c r="R531" s="21">
        <f t="shared" si="451"/>
        <v>5.9694764633910748E-2</v>
      </c>
      <c r="S531" s="21">
        <f t="shared" si="452"/>
        <v>6.5048849669082892E-2</v>
      </c>
      <c r="T531" s="21">
        <f t="shared" si="453"/>
        <v>6.1692270178005361E-2</v>
      </c>
      <c r="U531" s="21">
        <f t="shared" si="454"/>
        <v>6.167241066569925E-2</v>
      </c>
      <c r="V531" s="21">
        <f t="shared" si="455"/>
        <v>5.7966120772131237E-2</v>
      </c>
      <c r="W531" s="21">
        <f t="shared" si="456"/>
        <v>5.9128914148314116E-2</v>
      </c>
      <c r="X531" s="21">
        <f t="shared" si="457"/>
        <v>6.3145869034636745E-2</v>
      </c>
      <c r="Y531" s="21">
        <f t="shared" si="458"/>
        <v>7.0286560760075598E-2</v>
      </c>
      <c r="Z531" s="36" t="s">
        <v>64</v>
      </c>
      <c r="AA531" s="32" t="s">
        <v>245</v>
      </c>
      <c r="AB531" s="4" t="s">
        <v>18</v>
      </c>
      <c r="AC531" s="4" t="s">
        <v>206</v>
      </c>
    </row>
    <row r="532" spans="1:39" ht="47.25" hidden="1">
      <c r="A532" t="s">
        <v>349</v>
      </c>
      <c r="B532" s="4" t="str">
        <f t="shared" ca="1" si="419"/>
        <v>Коста-Рика</v>
      </c>
      <c r="C532" s="5" t="s">
        <v>5</v>
      </c>
      <c r="D532" s="3" t="s">
        <v>6</v>
      </c>
      <c r="E532" s="4" t="str">
        <f t="shared" ca="1" si="420"/>
        <v>L Государственное управление и оборона; обязательное соц.страхование</v>
      </c>
      <c r="F532" s="13">
        <v>70.397319999999993</v>
      </c>
      <c r="G532" s="13">
        <v>71.833999999999989</v>
      </c>
      <c r="H532" s="14">
        <v>73.3</v>
      </c>
      <c r="I532" s="14">
        <v>71.900000000000006</v>
      </c>
      <c r="J532" s="14">
        <v>76.3</v>
      </c>
      <c r="K532" s="14">
        <v>78.5</v>
      </c>
      <c r="L532" s="14">
        <v>81.400000000000006</v>
      </c>
      <c r="M532" s="14">
        <v>86.5</v>
      </c>
      <c r="N532" s="14">
        <v>88.7</v>
      </c>
      <c r="O532" s="14">
        <v>93.8</v>
      </c>
      <c r="P532" s="17">
        <f t="shared" si="449"/>
        <v>5.4147619413891235E-2</v>
      </c>
      <c r="Q532" s="17">
        <f t="shared" si="450"/>
        <v>5.4477476111026844E-2</v>
      </c>
      <c r="R532" s="21">
        <f t="shared" si="451"/>
        <v>4.720200914418185E-2</v>
      </c>
      <c r="S532" s="21">
        <f t="shared" si="452"/>
        <v>4.5319886542704066E-2</v>
      </c>
      <c r="T532" s="21">
        <f t="shared" si="453"/>
        <v>4.6513045598634478E-2</v>
      </c>
      <c r="U532" s="21">
        <f t="shared" si="454"/>
        <v>4.7463570953503835E-2</v>
      </c>
      <c r="V532" s="21">
        <f t="shared" si="455"/>
        <v>4.5810118746130904E-2</v>
      </c>
      <c r="W532" s="21">
        <f t="shared" si="456"/>
        <v>4.7270342641674408E-2</v>
      </c>
      <c r="X532" s="21">
        <f t="shared" si="457"/>
        <v>4.6061172560627306E-2</v>
      </c>
      <c r="Y532" s="21">
        <f t="shared" si="458"/>
        <v>4.7913367727435256E-2</v>
      </c>
      <c r="Z532" s="36" t="s">
        <v>64</v>
      </c>
      <c r="AA532" s="32" t="s">
        <v>245</v>
      </c>
      <c r="AB532" s="4" t="s">
        <v>19</v>
      </c>
      <c r="AC532" s="4" t="s">
        <v>215</v>
      </c>
    </row>
    <row r="533" spans="1:39" ht="15.75" hidden="1">
      <c r="A533" t="s">
        <v>349</v>
      </c>
      <c r="B533" s="4" t="str">
        <f t="shared" ca="1" si="419"/>
        <v>Коста-Рика</v>
      </c>
      <c r="C533" s="5" t="s">
        <v>5</v>
      </c>
      <c r="D533" s="3" t="s">
        <v>6</v>
      </c>
      <c r="E533" s="4" t="str">
        <f t="shared" ca="1" si="420"/>
        <v xml:space="preserve">L,O </v>
      </c>
      <c r="F533" s="14">
        <v>158.9</v>
      </c>
      <c r="G533" s="14">
        <v>162.6</v>
      </c>
      <c r="H533" s="15">
        <v>162.76259999999996</v>
      </c>
      <c r="I533" s="15">
        <v>162.92536259999994</v>
      </c>
      <c r="J533" s="15">
        <v>163.08828796259994</v>
      </c>
      <c r="K533" s="15">
        <v>163.25137625056252</v>
      </c>
      <c r="L533" s="15">
        <v>163.41462762681306</v>
      </c>
      <c r="M533" s="15">
        <v>163.57804225443985</v>
      </c>
      <c r="N533" s="15">
        <v>163.74162029669426</v>
      </c>
      <c r="O533" s="15">
        <v>163.90536191699096</v>
      </c>
      <c r="P533" s="21">
        <f t="shared" si="449"/>
        <v>0.12222136758710869</v>
      </c>
      <c r="Q533" s="21">
        <f t="shared" si="450"/>
        <v>0.12331260427726377</v>
      </c>
      <c r="R533" s="22">
        <f t="shared" si="451"/>
        <v>0.10481202910683235</v>
      </c>
      <c r="S533" s="22">
        <f t="shared" si="452"/>
        <v>0.10269483933186256</v>
      </c>
      <c r="T533" s="22">
        <f t="shared" si="453"/>
        <v>9.9419829287125047E-2</v>
      </c>
      <c r="U533" s="22">
        <f t="shared" si="454"/>
        <v>9.8706920763385039E-2</v>
      </c>
      <c r="V533" s="22">
        <f t="shared" si="455"/>
        <v>9.1966136319890285E-2</v>
      </c>
      <c r="W533" s="22">
        <f t="shared" si="456"/>
        <v>8.9391793133198449E-2</v>
      </c>
      <c r="X533" s="22">
        <f t="shared" si="457"/>
        <v>8.5029662095183187E-2</v>
      </c>
      <c r="Y533" s="22">
        <f t="shared" si="458"/>
        <v>8.3723431535470683E-2</v>
      </c>
      <c r="Z533" s="36" t="s">
        <v>64</v>
      </c>
      <c r="AA533" s="32" t="s">
        <v>245</v>
      </c>
      <c r="AB533" s="4" t="s">
        <v>65</v>
      </c>
      <c r="AC533" s="4" t="s">
        <v>65</v>
      </c>
    </row>
    <row r="534" spans="1:39" ht="15.75" hidden="1">
      <c r="A534" t="s">
        <v>349</v>
      </c>
      <c r="B534" s="4" t="str">
        <f t="shared" ca="1" si="419"/>
        <v>Коста-Рика</v>
      </c>
      <c r="C534" s="5" t="s">
        <v>5</v>
      </c>
      <c r="D534" s="3" t="s">
        <v>6</v>
      </c>
      <c r="E534" s="4" t="str">
        <f t="shared" ca="1" si="420"/>
        <v>M Образование</v>
      </c>
      <c r="F534" s="14">
        <v>65.400000000000006</v>
      </c>
      <c r="G534" s="14">
        <v>74.7</v>
      </c>
      <c r="H534" s="14">
        <v>85</v>
      </c>
      <c r="I534" s="14">
        <v>91.9</v>
      </c>
      <c r="J534" s="14">
        <v>98.4</v>
      </c>
      <c r="K534" s="14">
        <v>95.9</v>
      </c>
      <c r="L534" s="14">
        <v>104.1</v>
      </c>
      <c r="M534" s="14">
        <v>108.4</v>
      </c>
      <c r="N534" s="14">
        <v>110.7</v>
      </c>
      <c r="O534" s="14">
        <v>112.6</v>
      </c>
      <c r="P534" s="21">
        <f t="shared" si="449"/>
        <v>5.0303822782862863E-2</v>
      </c>
      <c r="Q534" s="21">
        <f t="shared" si="450"/>
        <v>5.6650993477931143E-2</v>
      </c>
      <c r="R534" s="21">
        <f t="shared" si="451"/>
        <v>5.4736299826131748E-2</v>
      </c>
      <c r="S534" s="21">
        <f t="shared" si="452"/>
        <v>5.7926252757642613E-2</v>
      </c>
      <c r="T534" s="21">
        <f t="shared" si="453"/>
        <v>5.998536942209217E-2</v>
      </c>
      <c r="U534" s="21">
        <f t="shared" si="454"/>
        <v>5.7984158655299593E-2</v>
      </c>
      <c r="V534" s="21">
        <f t="shared" si="455"/>
        <v>5.858517643086273E-2</v>
      </c>
      <c r="W534" s="21">
        <f t="shared" si="456"/>
        <v>5.9238209738237062E-2</v>
      </c>
      <c r="X534" s="21">
        <f t="shared" si="457"/>
        <v>5.7485589655709615E-2</v>
      </c>
      <c r="Y534" s="21">
        <f t="shared" si="458"/>
        <v>5.751647341267814E-2</v>
      </c>
      <c r="Z534" s="36" t="s">
        <v>64</v>
      </c>
      <c r="AA534" s="32" t="s">
        <v>245</v>
      </c>
      <c r="AB534" s="4" t="s">
        <v>20</v>
      </c>
      <c r="AC534" s="4" t="s">
        <v>207</v>
      </c>
    </row>
    <row r="535" spans="1:39" ht="31.5" hidden="1">
      <c r="A535" t="s">
        <v>349</v>
      </c>
      <c r="B535" s="4" t="str">
        <f t="shared" ca="1" si="419"/>
        <v>Коста-Рика</v>
      </c>
      <c r="C535" s="5" t="s">
        <v>5</v>
      </c>
      <c r="D535" s="3" t="s">
        <v>6</v>
      </c>
      <c r="E535" s="4" t="str">
        <f t="shared" ca="1" si="420"/>
        <v>N Здравоохранение и социальная работа</v>
      </c>
      <c r="F535" s="14">
        <v>55.8</v>
      </c>
      <c r="G535" s="14">
        <v>51.9</v>
      </c>
      <c r="H535" s="14">
        <v>59.4</v>
      </c>
      <c r="I535" s="14">
        <v>53</v>
      </c>
      <c r="J535" s="14">
        <v>49.2</v>
      </c>
      <c r="K535" s="14">
        <v>51.3</v>
      </c>
      <c r="L535" s="14">
        <v>62.7</v>
      </c>
      <c r="M535" s="14">
        <v>62.5</v>
      </c>
      <c r="N535" s="14">
        <v>64</v>
      </c>
      <c r="O535" s="14">
        <v>64.7</v>
      </c>
      <c r="P535" s="21">
        <f t="shared" si="449"/>
        <v>4.2919775401892166E-2</v>
      </c>
      <c r="Q535" s="21">
        <f t="shared" si="450"/>
        <v>3.9359927195510389E-2</v>
      </c>
      <c r="R535" s="21">
        <f t="shared" si="451"/>
        <v>3.8251014231437952E-2</v>
      </c>
      <c r="S535" s="21">
        <f t="shared" si="452"/>
        <v>3.3406870469587138E-2</v>
      </c>
      <c r="T535" s="21">
        <f t="shared" si="453"/>
        <v>2.9992684711046085E-2</v>
      </c>
      <c r="U535" s="21">
        <f t="shared" si="454"/>
        <v>3.1017594775984033E-2</v>
      </c>
      <c r="V535" s="21">
        <f t="shared" si="455"/>
        <v>3.5286172547695421E-2</v>
      </c>
      <c r="W535" s="21">
        <f t="shared" si="456"/>
        <v>3.4154871850920816E-2</v>
      </c>
      <c r="X535" s="21">
        <f t="shared" si="457"/>
        <v>3.3234667912966712E-2</v>
      </c>
      <c r="Y535" s="21">
        <f t="shared" si="458"/>
        <v>3.3048986055064615E-2</v>
      </c>
      <c r="Z535" s="36" t="s">
        <v>64</v>
      </c>
      <c r="AA535" s="32" t="s">
        <v>245</v>
      </c>
      <c r="AB535" s="4" t="s">
        <v>21</v>
      </c>
      <c r="AC535" s="4" t="s">
        <v>209</v>
      </c>
    </row>
    <row r="536" spans="1:39" ht="31.5" hidden="1">
      <c r="A536" t="s">
        <v>349</v>
      </c>
      <c r="B536" s="4" t="str">
        <f t="shared" ca="1" si="419"/>
        <v>Коста-Рика</v>
      </c>
      <c r="C536" s="5" t="s">
        <v>5</v>
      </c>
      <c r="D536" s="3" t="s">
        <v>6</v>
      </c>
      <c r="E536" s="4" t="str">
        <f t="shared" ca="1" si="420"/>
        <v>O Другие коммунальные, социальные и личные виды услуг</v>
      </c>
      <c r="F536" s="13">
        <v>58.488359999999993</v>
      </c>
      <c r="G536" s="13">
        <v>59.681999999999995</v>
      </c>
      <c r="H536" s="14">
        <v>60.9</v>
      </c>
      <c r="I536" s="14">
        <v>58.5</v>
      </c>
      <c r="J536" s="14">
        <v>72.099999999999994</v>
      </c>
      <c r="K536" s="14">
        <v>62.9</v>
      </c>
      <c r="L536" s="14">
        <v>64.900000000000006</v>
      </c>
      <c r="M536" s="14">
        <v>65.900000000000006</v>
      </c>
      <c r="N536" s="14">
        <v>72.7</v>
      </c>
      <c r="O536" s="14">
        <v>81.099999999999994</v>
      </c>
      <c r="P536" s="17">
        <f t="shared" si="449"/>
        <v>4.4987585570340743E-2</v>
      </c>
      <c r="Q536" s="17">
        <f t="shared" si="450"/>
        <v>4.526164113453663E-2</v>
      </c>
      <c r="R536" s="21">
        <f t="shared" si="451"/>
        <v>3.9216948934252038E-2</v>
      </c>
      <c r="S536" s="21">
        <f t="shared" si="452"/>
        <v>3.6873621178695241E-2</v>
      </c>
      <c r="T536" s="21">
        <f t="shared" si="453"/>
        <v>4.3952694464764686E-2</v>
      </c>
      <c r="U536" s="21">
        <f t="shared" si="454"/>
        <v>3.803131991051454E-2</v>
      </c>
      <c r="V536" s="21">
        <f t="shared" si="455"/>
        <v>3.6524283865158422E-2</v>
      </c>
      <c r="W536" s="21">
        <f t="shared" si="456"/>
        <v>3.6012896879610908E-2</v>
      </c>
      <c r="X536" s="21">
        <f t="shared" si="457"/>
        <v>3.7752505582385625E-2</v>
      </c>
      <c r="Y536" s="21">
        <f t="shared" si="458"/>
        <v>4.1426163354957343E-2</v>
      </c>
      <c r="Z536" s="36" t="s">
        <v>64</v>
      </c>
      <c r="AA536" s="32" t="s">
        <v>245</v>
      </c>
      <c r="AB536" s="4" t="s">
        <v>26</v>
      </c>
      <c r="AC536" s="4" t="s">
        <v>217</v>
      </c>
    </row>
    <row r="537" spans="1:39" ht="31.5" hidden="1">
      <c r="A537" t="s">
        <v>349</v>
      </c>
      <c r="B537" s="4" t="str">
        <f t="shared" ca="1" si="419"/>
        <v>Коста-Рика</v>
      </c>
      <c r="C537" s="5" t="s">
        <v>5</v>
      </c>
      <c r="D537" s="3" t="s">
        <v>6</v>
      </c>
      <c r="E537" s="4" t="str">
        <f t="shared" ca="1" si="420"/>
        <v>Q Организации и органы вне пределов территории</v>
      </c>
      <c r="F537" s="14">
        <v>2.2000000000000002</v>
      </c>
      <c r="G537" s="14">
        <v>1.5</v>
      </c>
      <c r="H537" s="14">
        <v>2.2000000000000002</v>
      </c>
      <c r="I537" s="14">
        <v>2.5</v>
      </c>
      <c r="J537" s="14">
        <v>2.4</v>
      </c>
      <c r="K537" s="14">
        <v>3.9</v>
      </c>
      <c r="L537" s="14">
        <v>2</v>
      </c>
      <c r="M537" s="14">
        <v>2.6</v>
      </c>
      <c r="N537" s="14">
        <v>1.1000000000000001</v>
      </c>
      <c r="O537" s="14">
        <v>2.7</v>
      </c>
      <c r="P537" s="21">
        <f t="shared" si="449"/>
        <v>1.6921775248057843E-3</v>
      </c>
      <c r="Q537" s="21">
        <f t="shared" si="450"/>
        <v>1.1375701501592599E-3</v>
      </c>
      <c r="R537" s="21">
        <f t="shared" si="451"/>
        <v>1.4167042307939985E-3</v>
      </c>
      <c r="S537" s="21">
        <f t="shared" si="452"/>
        <v>1.5757957768673179E-3</v>
      </c>
      <c r="T537" s="21">
        <f t="shared" si="453"/>
        <v>1.4630577907827358E-3</v>
      </c>
      <c r="U537" s="21">
        <f t="shared" si="454"/>
        <v>2.3580627607473243E-3</v>
      </c>
      <c r="V537" s="21">
        <f t="shared" si="455"/>
        <v>1.1255557431481794E-3</v>
      </c>
      <c r="W537" s="21">
        <f t="shared" si="456"/>
        <v>1.4208426689983058E-3</v>
      </c>
      <c r="X537" s="21">
        <f t="shared" si="457"/>
        <v>5.7122085475411546E-4</v>
      </c>
      <c r="Y537" s="21">
        <f t="shared" si="458"/>
        <v>1.3791694335189254E-3</v>
      </c>
      <c r="Z537" s="36" t="s">
        <v>64</v>
      </c>
      <c r="AA537" s="32" t="s">
        <v>245</v>
      </c>
      <c r="AB537" s="4" t="s">
        <v>22</v>
      </c>
      <c r="AC537" s="4" t="s">
        <v>211</v>
      </c>
    </row>
    <row r="538" spans="1:39" ht="31.5" hidden="1">
      <c r="A538" t="s">
        <v>349</v>
      </c>
      <c r="B538" s="4" t="str">
        <f t="shared" ca="1" si="419"/>
        <v>Коста-Рика</v>
      </c>
      <c r="C538" s="5" t="s">
        <v>5</v>
      </c>
      <c r="D538" s="3" t="s">
        <v>6</v>
      </c>
      <c r="E538" s="4" t="str">
        <f t="shared" ca="1" si="420"/>
        <v>X Неклассифицируемые по экономической деятельности</v>
      </c>
      <c r="F538" s="14">
        <v>6.9</v>
      </c>
      <c r="G538" s="14">
        <v>8.9</v>
      </c>
      <c r="H538" s="14">
        <v>5.6</v>
      </c>
      <c r="I538" s="14">
        <v>5.5</v>
      </c>
      <c r="J538" s="14">
        <v>7.2</v>
      </c>
      <c r="K538" s="14">
        <v>5</v>
      </c>
      <c r="L538" s="14">
        <v>6.5</v>
      </c>
      <c r="M538" s="14">
        <v>4.5</v>
      </c>
      <c r="N538" s="14">
        <v>6.6</v>
      </c>
      <c r="O538" s="14">
        <v>8.3000000000000007</v>
      </c>
      <c r="P538" s="21">
        <f t="shared" si="449"/>
        <v>5.3072840550726875E-3</v>
      </c>
      <c r="Q538" s="21">
        <f t="shared" si="450"/>
        <v>6.7495828909449425E-3</v>
      </c>
      <c r="R538" s="21">
        <f t="shared" si="451"/>
        <v>3.606156223839268E-3</v>
      </c>
      <c r="S538" s="21">
        <f t="shared" si="452"/>
        <v>3.4667507091080997E-3</v>
      </c>
      <c r="T538" s="21">
        <f t="shared" si="453"/>
        <v>4.3891733723482075E-3</v>
      </c>
      <c r="U538" s="21">
        <f t="shared" si="454"/>
        <v>3.0231573855734927E-3</v>
      </c>
      <c r="V538" s="21">
        <f t="shared" si="455"/>
        <v>3.658056165231583E-3</v>
      </c>
      <c r="W538" s="21">
        <f t="shared" si="456"/>
        <v>2.4591507732662984E-3</v>
      </c>
      <c r="X538" s="21">
        <f t="shared" si="457"/>
        <v>3.4273251285246919E-3</v>
      </c>
      <c r="Y538" s="21">
        <f t="shared" si="458"/>
        <v>4.2396689993359554E-3</v>
      </c>
      <c r="Z538" s="36" t="s">
        <v>64</v>
      </c>
      <c r="AA538" s="32" t="s">
        <v>245</v>
      </c>
      <c r="AB538" s="4" t="s">
        <v>23</v>
      </c>
      <c r="AC538" s="4" t="s">
        <v>213</v>
      </c>
    </row>
    <row r="539" spans="1:39" ht="15.75" hidden="1">
      <c r="A539" t="s">
        <v>350</v>
      </c>
      <c r="B539" s="4" t="str">
        <f t="shared" ca="1" si="419"/>
        <v>Хорватия</v>
      </c>
      <c r="C539" s="2" t="s">
        <v>5</v>
      </c>
      <c r="D539" s="3" t="s">
        <v>6</v>
      </c>
      <c r="E539" s="4" t="str">
        <f t="shared" ca="1" si="420"/>
        <v xml:space="preserve">Итого </v>
      </c>
      <c r="F539" s="43">
        <v>1491.6</v>
      </c>
      <c r="G539" s="43">
        <v>1553</v>
      </c>
      <c r="H539" s="43">
        <v>1469.5</v>
      </c>
      <c r="I539" s="43">
        <v>1527.2</v>
      </c>
      <c r="J539" s="43">
        <v>1536.4</v>
      </c>
      <c r="K539" s="43">
        <v>1562.7</v>
      </c>
      <c r="L539" s="43">
        <v>1572.9</v>
      </c>
      <c r="M539" s="43">
        <v>1586.4</v>
      </c>
      <c r="N539" s="43">
        <v>1614.4</v>
      </c>
      <c r="O539" s="43">
        <v>1635.6</v>
      </c>
      <c r="P539" s="21">
        <f t="shared" ref="P539:Y539" si="459">F539/F$539</f>
        <v>1</v>
      </c>
      <c r="Q539" s="21">
        <f t="shared" si="459"/>
        <v>1</v>
      </c>
      <c r="R539" s="21">
        <f t="shared" si="459"/>
        <v>1</v>
      </c>
      <c r="S539" s="21">
        <f t="shared" si="459"/>
        <v>1</v>
      </c>
      <c r="T539" s="21">
        <f t="shared" si="459"/>
        <v>1</v>
      </c>
      <c r="U539" s="21">
        <f t="shared" si="459"/>
        <v>1</v>
      </c>
      <c r="V539" s="21">
        <f t="shared" si="459"/>
        <v>1</v>
      </c>
      <c r="W539" s="21">
        <f t="shared" si="459"/>
        <v>1</v>
      </c>
      <c r="X539" s="21">
        <f t="shared" si="459"/>
        <v>1</v>
      </c>
      <c r="Y539" s="21">
        <f t="shared" si="459"/>
        <v>1</v>
      </c>
      <c r="Z539" s="35" t="s">
        <v>66</v>
      </c>
      <c r="AA539" s="32" t="s">
        <v>246</v>
      </c>
      <c r="AB539" s="4" t="s">
        <v>7</v>
      </c>
      <c r="AC539" s="4" t="s">
        <v>214</v>
      </c>
      <c r="AD539" s="27">
        <f>F539/F539</f>
        <v>1</v>
      </c>
      <c r="AE539" s="27">
        <f>G539/F539</f>
        <v>1.0411638508983643</v>
      </c>
      <c r="AF539" s="27">
        <f t="shared" ref="AF539" si="460">H539/G539</f>
        <v>0.94623309723116544</v>
      </c>
      <c r="AG539" s="27">
        <f t="shared" ref="AG539" si="461">I539/H539</f>
        <v>1.0392650561415449</v>
      </c>
      <c r="AH539" s="27">
        <f t="shared" ref="AH539" si="462">J539/I539</f>
        <v>1.0060240963855422</v>
      </c>
      <c r="AI539" s="27">
        <f t="shared" ref="AI539" si="463">K539/J539</f>
        <v>1.0171179380369695</v>
      </c>
      <c r="AJ539" s="27">
        <f t="shared" ref="AJ539" si="464">L539/K539</f>
        <v>1.006527164522941</v>
      </c>
      <c r="AK539" s="27">
        <f t="shared" ref="AK539" si="465">M539/L539</f>
        <v>1.0085828724012971</v>
      </c>
      <c r="AL539" s="27">
        <f t="shared" ref="AL539" si="466">N539/M539</f>
        <v>1.0176500252143217</v>
      </c>
      <c r="AM539" s="27">
        <f t="shared" ref="AM539" si="467">O539/N539</f>
        <v>1.0131318136769076</v>
      </c>
    </row>
    <row r="540" spans="1:39" ht="31.5">
      <c r="A540" t="s">
        <v>350</v>
      </c>
      <c r="B540" s="4" t="str">
        <f t="shared" ca="1" si="419"/>
        <v>Хорватия</v>
      </c>
      <c r="C540" s="5" t="s">
        <v>5</v>
      </c>
      <c r="D540" s="6" t="s">
        <v>6</v>
      </c>
      <c r="E540" s="4" t="str">
        <f t="shared" ca="1" si="420"/>
        <v xml:space="preserve">A Сельское, лесное и охотничье хоз-во </v>
      </c>
      <c r="F540" s="14">
        <v>243.5</v>
      </c>
      <c r="G540" s="14">
        <v>220.2</v>
      </c>
      <c r="H540" s="14">
        <v>224.5</v>
      </c>
      <c r="I540" s="14">
        <v>227.1</v>
      </c>
      <c r="J540" s="14">
        <v>254</v>
      </c>
      <c r="K540" s="14">
        <v>251.5</v>
      </c>
      <c r="L540" s="14">
        <v>267.39999999999998</v>
      </c>
      <c r="M540" s="14">
        <v>222.2</v>
      </c>
      <c r="N540" s="14">
        <v>206</v>
      </c>
      <c r="O540" s="14">
        <v>216.4</v>
      </c>
      <c r="P540" s="21">
        <f t="shared" ref="P540:P555" si="468">F540/F$539</f>
        <v>0.16324751944220972</v>
      </c>
      <c r="Q540" s="21">
        <f t="shared" ref="Q540:Q555" si="469">G540/G$539</f>
        <v>0.14179008370895041</v>
      </c>
      <c r="R540" s="21">
        <f t="shared" ref="R540:R555" si="470">H540/H$539</f>
        <v>0.15277305205852332</v>
      </c>
      <c r="S540" s="21">
        <f t="shared" ref="S540:S555" si="471">I540/I$539</f>
        <v>0.14870350969093765</v>
      </c>
      <c r="T540" s="21">
        <f t="shared" ref="T540:T555" si="472">J540/J$539</f>
        <v>0.1653215308513408</v>
      </c>
      <c r="U540" s="21">
        <f t="shared" ref="U540:U555" si="473">K540/K$539</f>
        <v>0.16093939975683111</v>
      </c>
      <c r="V540" s="21">
        <f t="shared" ref="V540:V555" si="474">L540/L$539</f>
        <v>0.17000445037828213</v>
      </c>
      <c r="W540" s="21">
        <f t="shared" ref="W540:W555" si="475">M540/M$539</f>
        <v>0.14006555723651032</v>
      </c>
      <c r="X540" s="21">
        <f t="shared" ref="X540:X555" si="476">N540/N$539</f>
        <v>0.12760158572844399</v>
      </c>
      <c r="Y540" s="21">
        <f t="shared" ref="Y540:Y555" si="477">O540/O$539</f>
        <v>0.132306187331866</v>
      </c>
      <c r="Z540" s="36" t="s">
        <v>66</v>
      </c>
      <c r="AA540" s="32" t="s">
        <v>246</v>
      </c>
      <c r="AB540" s="4" t="s">
        <v>8</v>
      </c>
      <c r="AC540" s="4" t="s">
        <v>193</v>
      </c>
    </row>
    <row r="541" spans="1:39" ht="15.75">
      <c r="A541" t="s">
        <v>350</v>
      </c>
      <c r="B541" s="4" t="str">
        <f t="shared" ca="1" si="419"/>
        <v>Хорватия</v>
      </c>
      <c r="C541" s="5" t="s">
        <v>5</v>
      </c>
      <c r="D541" s="6" t="s">
        <v>6</v>
      </c>
      <c r="E541" s="4" t="str">
        <f t="shared" ca="1" si="420"/>
        <v>B Рыбное хоз-во</v>
      </c>
      <c r="F541" s="14">
        <v>3.9</v>
      </c>
      <c r="G541" s="14">
        <v>5</v>
      </c>
      <c r="H541" s="14">
        <v>3.9</v>
      </c>
      <c r="I541" s="14">
        <v>5.7</v>
      </c>
      <c r="J541" s="14">
        <v>4.5999999999999996</v>
      </c>
      <c r="K541" s="14">
        <v>5</v>
      </c>
      <c r="L541" s="14">
        <v>4.5999999999999996</v>
      </c>
      <c r="M541" s="14">
        <v>3.6</v>
      </c>
      <c r="N541" s="19">
        <f>AVERAGE(O541,M541)</f>
        <v>4.45</v>
      </c>
      <c r="O541" s="14">
        <v>5.3</v>
      </c>
      <c r="P541" s="21">
        <f t="shared" si="468"/>
        <v>2.6146419951729688E-3</v>
      </c>
      <c r="Q541" s="21">
        <f t="shared" si="469"/>
        <v>3.2195750160978749E-3</v>
      </c>
      <c r="R541" s="21">
        <f t="shared" si="470"/>
        <v>2.6539639333106498E-3</v>
      </c>
      <c r="S541" s="21">
        <f t="shared" si="471"/>
        <v>3.7323205866946047E-3</v>
      </c>
      <c r="T541" s="21">
        <f t="shared" si="472"/>
        <v>2.9940119760479039E-3</v>
      </c>
      <c r="U541" s="21">
        <f t="shared" si="473"/>
        <v>3.1995904524220898E-3</v>
      </c>
      <c r="V541" s="21">
        <f t="shared" si="474"/>
        <v>2.9245342997011887E-3</v>
      </c>
      <c r="W541" s="21">
        <f t="shared" si="475"/>
        <v>2.2692889561270802E-3</v>
      </c>
      <c r="X541" s="25">
        <f t="shared" si="476"/>
        <v>2.7564420218037663E-3</v>
      </c>
      <c r="Y541" s="21">
        <f t="shared" si="477"/>
        <v>3.2404010760577161E-3</v>
      </c>
      <c r="Z541" s="36" t="s">
        <v>66</v>
      </c>
      <c r="AA541" s="32" t="s">
        <v>246</v>
      </c>
      <c r="AB541" s="4" t="s">
        <v>9</v>
      </c>
      <c r="AC541" s="4" t="s">
        <v>195</v>
      </c>
    </row>
    <row r="542" spans="1:39" ht="15.75">
      <c r="A542" t="s">
        <v>350</v>
      </c>
      <c r="B542" s="4" t="str">
        <f t="shared" ca="1" si="419"/>
        <v>Хорватия</v>
      </c>
      <c r="C542" s="5" t="s">
        <v>5</v>
      </c>
      <c r="D542" s="6" t="s">
        <v>6</v>
      </c>
      <c r="E542" s="4" t="str">
        <f t="shared" ca="1" si="420"/>
        <v xml:space="preserve">C Добыча полезных ископаемых </v>
      </c>
      <c r="F542" s="14">
        <v>8.8000000000000007</v>
      </c>
      <c r="G542" s="14">
        <v>7.2</v>
      </c>
      <c r="H542" s="14">
        <v>9.1</v>
      </c>
      <c r="I542" s="14">
        <v>9</v>
      </c>
      <c r="J542" s="14">
        <v>10.4</v>
      </c>
      <c r="K542" s="14">
        <v>8.9</v>
      </c>
      <c r="L542" s="14">
        <v>9.1</v>
      </c>
      <c r="M542" s="14">
        <v>7.3</v>
      </c>
      <c r="N542" s="14">
        <v>10.5</v>
      </c>
      <c r="O542" s="14">
        <v>8.8000000000000007</v>
      </c>
      <c r="P542" s="21">
        <f t="shared" si="468"/>
        <v>5.8997050147492633E-3</v>
      </c>
      <c r="Q542" s="21">
        <f t="shared" si="469"/>
        <v>4.6361880231809401E-3</v>
      </c>
      <c r="R542" s="21">
        <f t="shared" si="470"/>
        <v>6.192582511058183E-3</v>
      </c>
      <c r="S542" s="21">
        <f t="shared" si="471"/>
        <v>5.8931377684651644E-3</v>
      </c>
      <c r="T542" s="21">
        <f t="shared" si="472"/>
        <v>6.769070554543088E-3</v>
      </c>
      <c r="U542" s="21">
        <f t="shared" si="473"/>
        <v>5.69527100531132E-3</v>
      </c>
      <c r="V542" s="21">
        <f t="shared" si="474"/>
        <v>5.7854917668001774E-3</v>
      </c>
      <c r="W542" s="21">
        <f t="shared" si="475"/>
        <v>4.6016137165910236E-3</v>
      </c>
      <c r="X542" s="21">
        <f t="shared" si="476"/>
        <v>6.5039643211100093E-3</v>
      </c>
      <c r="Y542" s="21">
        <f t="shared" si="477"/>
        <v>5.3802885791146985E-3</v>
      </c>
      <c r="Z542" s="36" t="s">
        <v>66</v>
      </c>
      <c r="AA542" s="32" t="s">
        <v>246</v>
      </c>
      <c r="AB542" s="4" t="s">
        <v>10</v>
      </c>
      <c r="AC542" s="4" t="s">
        <v>197</v>
      </c>
    </row>
    <row r="543" spans="1:39" ht="15.75">
      <c r="A543" t="s">
        <v>350</v>
      </c>
      <c r="B543" s="4" t="str">
        <f t="shared" ca="1" si="419"/>
        <v>Хорватия</v>
      </c>
      <c r="C543" s="5" t="s">
        <v>5</v>
      </c>
      <c r="D543" s="6" t="s">
        <v>6</v>
      </c>
      <c r="E543" s="4" t="str">
        <f t="shared" ca="1" si="420"/>
        <v xml:space="preserve">D Промышленность </v>
      </c>
      <c r="F543" s="14">
        <v>325</v>
      </c>
      <c r="G543" s="14">
        <v>310.89999999999998</v>
      </c>
      <c r="H543" s="14">
        <v>305.60000000000002</v>
      </c>
      <c r="I543" s="14">
        <v>312.5</v>
      </c>
      <c r="J543" s="14">
        <v>293</v>
      </c>
      <c r="K543" s="14">
        <v>301</v>
      </c>
      <c r="L543" s="14">
        <v>284</v>
      </c>
      <c r="M543" s="14">
        <v>302</v>
      </c>
      <c r="N543" s="14">
        <v>312.2</v>
      </c>
      <c r="O543" s="14">
        <v>316.10000000000002</v>
      </c>
      <c r="P543" s="21">
        <f t="shared" si="468"/>
        <v>0.21788683293108074</v>
      </c>
      <c r="Q543" s="21">
        <f t="shared" si="469"/>
        <v>0.20019317450096585</v>
      </c>
      <c r="R543" s="21">
        <f t="shared" si="470"/>
        <v>0.20796189179993196</v>
      </c>
      <c r="S543" s="21">
        <f t="shared" si="471"/>
        <v>0.20462283918281823</v>
      </c>
      <c r="T543" s="21">
        <f t="shared" si="472"/>
        <v>0.19070554543087737</v>
      </c>
      <c r="U543" s="21">
        <f t="shared" si="473"/>
        <v>0.19261534523580981</v>
      </c>
      <c r="V543" s="21">
        <f t="shared" si="474"/>
        <v>0.1805582045902473</v>
      </c>
      <c r="W543" s="21">
        <f t="shared" si="475"/>
        <v>0.19036812909732728</v>
      </c>
      <c r="X543" s="21">
        <f t="shared" si="476"/>
        <v>0.19338453914767095</v>
      </c>
      <c r="Y543" s="21">
        <f t="shared" si="477"/>
        <v>0.19326241134751776</v>
      </c>
      <c r="Z543" s="36" t="s">
        <v>66</v>
      </c>
      <c r="AA543" s="32" t="s">
        <v>246</v>
      </c>
      <c r="AB543" s="4" t="s">
        <v>11</v>
      </c>
      <c r="AC543" s="4" t="s">
        <v>198</v>
      </c>
    </row>
    <row r="544" spans="1:39" ht="31.5" hidden="1">
      <c r="A544" t="s">
        <v>350</v>
      </c>
      <c r="B544" s="4" t="str">
        <f t="shared" ca="1" si="419"/>
        <v>Хорватия</v>
      </c>
      <c r="C544" s="7" t="s">
        <v>5</v>
      </c>
      <c r="D544" s="3" t="s">
        <v>6</v>
      </c>
      <c r="E544" s="4" t="str">
        <f t="shared" ca="1" si="420"/>
        <v xml:space="preserve">E Электро-, газо- и водоснабжение </v>
      </c>
      <c r="F544" s="14">
        <v>26.2</v>
      </c>
      <c r="G544" s="14">
        <v>29.7</v>
      </c>
      <c r="H544" s="14">
        <v>29.1</v>
      </c>
      <c r="I544" s="14">
        <v>26.8</v>
      </c>
      <c r="J544" s="14">
        <v>28.1</v>
      </c>
      <c r="K544" s="14">
        <v>28.7</v>
      </c>
      <c r="L544" s="14">
        <v>28.8</v>
      </c>
      <c r="M544" s="14">
        <v>22.7</v>
      </c>
      <c r="N544" s="14">
        <v>28.6</v>
      </c>
      <c r="O544" s="14">
        <v>28.6</v>
      </c>
      <c r="P544" s="21">
        <f t="shared" si="468"/>
        <v>1.7565030839367123E-2</v>
      </c>
      <c r="Q544" s="21">
        <f t="shared" si="469"/>
        <v>1.9124275595621378E-2</v>
      </c>
      <c r="R544" s="21">
        <f t="shared" si="470"/>
        <v>1.9802653963933312E-2</v>
      </c>
      <c r="S544" s="21">
        <f t="shared" si="471"/>
        <v>1.7548454688318491E-2</v>
      </c>
      <c r="T544" s="21">
        <f t="shared" si="472"/>
        <v>1.8289507940640458E-2</v>
      </c>
      <c r="U544" s="21">
        <f t="shared" si="473"/>
        <v>1.8365649196902794E-2</v>
      </c>
      <c r="V544" s="21">
        <f t="shared" si="474"/>
        <v>1.8310127789433531E-2</v>
      </c>
      <c r="W544" s="21">
        <f t="shared" si="475"/>
        <v>1.4309127584467977E-2</v>
      </c>
      <c r="X544" s="21">
        <f t="shared" si="476"/>
        <v>1.7715559960356789E-2</v>
      </c>
      <c r="Y544" s="21">
        <f t="shared" si="477"/>
        <v>1.7485937882122771E-2</v>
      </c>
      <c r="Z544" s="38" t="s">
        <v>66</v>
      </c>
      <c r="AA544" s="32" t="s">
        <v>246</v>
      </c>
      <c r="AB544" s="4" t="s">
        <v>12</v>
      </c>
      <c r="AC544" s="4" t="s">
        <v>201</v>
      </c>
    </row>
    <row r="545" spans="1:39" ht="15.75">
      <c r="A545" t="s">
        <v>350</v>
      </c>
      <c r="B545" s="4" t="str">
        <f t="shared" ca="1" si="419"/>
        <v>Хорватия</v>
      </c>
      <c r="C545" s="5" t="s">
        <v>5</v>
      </c>
      <c r="D545" s="6" t="s">
        <v>6</v>
      </c>
      <c r="E545" s="4" t="str">
        <f t="shared" ca="1" si="420"/>
        <v xml:space="preserve">F Строительство </v>
      </c>
      <c r="F545" s="14">
        <v>97.1</v>
      </c>
      <c r="G545" s="14">
        <v>99.9</v>
      </c>
      <c r="H545" s="14">
        <v>96.6</v>
      </c>
      <c r="I545" s="14">
        <v>105</v>
      </c>
      <c r="J545" s="14">
        <v>125.1</v>
      </c>
      <c r="K545" s="14">
        <v>127.4</v>
      </c>
      <c r="L545" s="14">
        <v>128.19999999999999</v>
      </c>
      <c r="M545" s="14">
        <v>133.19999999999999</v>
      </c>
      <c r="N545" s="14">
        <v>142.4</v>
      </c>
      <c r="O545" s="14">
        <v>145</v>
      </c>
      <c r="P545" s="21">
        <f t="shared" si="468"/>
        <v>6.5097881469562885E-2</v>
      </c>
      <c r="Q545" s="21">
        <f t="shared" si="469"/>
        <v>6.4327108821635545E-2</v>
      </c>
      <c r="R545" s="21">
        <f t="shared" si="470"/>
        <v>6.573664511738686E-2</v>
      </c>
      <c r="S545" s="21">
        <f t="shared" si="471"/>
        <v>6.8753273965426923E-2</v>
      </c>
      <c r="T545" s="21">
        <f t="shared" si="472"/>
        <v>8.1424108305128862E-2</v>
      </c>
      <c r="U545" s="21">
        <f t="shared" si="473"/>
        <v>8.1525564727714855E-2</v>
      </c>
      <c r="V545" s="21">
        <f t="shared" si="474"/>
        <v>8.1505499396020073E-2</v>
      </c>
      <c r="W545" s="21">
        <f t="shared" si="475"/>
        <v>8.3963691376701954E-2</v>
      </c>
      <c r="X545" s="21">
        <f t="shared" si="476"/>
        <v>8.820614469772052E-2</v>
      </c>
      <c r="Y545" s="21">
        <f t="shared" si="477"/>
        <v>8.8652482269503549E-2</v>
      </c>
      <c r="Z545" s="36" t="s">
        <v>66</v>
      </c>
      <c r="AA545" s="32" t="s">
        <v>246</v>
      </c>
      <c r="AB545" s="4" t="s">
        <v>13</v>
      </c>
      <c r="AC545" s="4" t="s">
        <v>200</v>
      </c>
    </row>
    <row r="546" spans="1:39" ht="47.25" hidden="1">
      <c r="A546" t="s">
        <v>350</v>
      </c>
      <c r="B546" s="4" t="str">
        <f t="shared" ca="1" si="419"/>
        <v>Хорватия</v>
      </c>
      <c r="C546" s="8" t="s">
        <v>5</v>
      </c>
      <c r="D546" s="3" t="s">
        <v>6</v>
      </c>
      <c r="E546" s="4" t="str">
        <f t="shared" ca="1" si="420"/>
        <v xml:space="preserve">G Оптовая и розничная торгоалв, ремонт автомашин, мотоциклов и личного имущества домохозяйств </v>
      </c>
      <c r="F546" s="14">
        <v>197.2</v>
      </c>
      <c r="G546" s="14">
        <v>219.8</v>
      </c>
      <c r="H546" s="14">
        <v>211.3</v>
      </c>
      <c r="I546" s="14">
        <v>212.9</v>
      </c>
      <c r="J546" s="14">
        <v>212.7</v>
      </c>
      <c r="K546" s="14">
        <v>215.8</v>
      </c>
      <c r="L546" s="14">
        <v>219.4</v>
      </c>
      <c r="M546" s="14">
        <v>233.9</v>
      </c>
      <c r="N546" s="14">
        <v>230</v>
      </c>
      <c r="O546" s="14">
        <v>245.7</v>
      </c>
      <c r="P546" s="21">
        <f t="shared" si="468"/>
        <v>0.13220702601233575</v>
      </c>
      <c r="Q546" s="21">
        <f t="shared" si="469"/>
        <v>0.14153251770766259</v>
      </c>
      <c r="R546" s="21">
        <f t="shared" si="470"/>
        <v>0.14379040489962572</v>
      </c>
      <c r="S546" s="21">
        <f t="shared" si="471"/>
        <v>0.1394054478784704</v>
      </c>
      <c r="T546" s="21">
        <f t="shared" si="472"/>
        <v>0.13844051028378024</v>
      </c>
      <c r="U546" s="21">
        <f t="shared" si="473"/>
        <v>0.13809432392653739</v>
      </c>
      <c r="V546" s="21">
        <f t="shared" si="474"/>
        <v>0.13948757072922627</v>
      </c>
      <c r="W546" s="21">
        <f t="shared" si="475"/>
        <v>0.14744074634392335</v>
      </c>
      <c r="X546" s="21">
        <f t="shared" si="476"/>
        <v>0.14246778989098116</v>
      </c>
      <c r="Y546" s="21">
        <f t="shared" si="477"/>
        <v>0.15022010271460015</v>
      </c>
      <c r="Z546" s="39" t="s">
        <v>66</v>
      </c>
      <c r="AA546" s="32" t="s">
        <v>246</v>
      </c>
      <c r="AB546" s="4" t="s">
        <v>14</v>
      </c>
      <c r="AC546" s="4" t="s">
        <v>203</v>
      </c>
    </row>
    <row r="547" spans="1:39" ht="15.75" hidden="1">
      <c r="A547" t="s">
        <v>350</v>
      </c>
      <c r="B547" s="4" t="str">
        <f t="shared" ca="1" si="419"/>
        <v>Хорватия</v>
      </c>
      <c r="C547" s="5" t="s">
        <v>5</v>
      </c>
      <c r="D547" s="3" t="s">
        <v>6</v>
      </c>
      <c r="E547" s="4" t="str">
        <f t="shared" ca="1" si="420"/>
        <v xml:space="preserve">H Отели и рестораны </v>
      </c>
      <c r="F547" s="14">
        <v>74</v>
      </c>
      <c r="G547" s="14">
        <v>79.7</v>
      </c>
      <c r="H547" s="14">
        <v>77</v>
      </c>
      <c r="I547" s="14">
        <v>86</v>
      </c>
      <c r="J547" s="14">
        <v>84.5</v>
      </c>
      <c r="K547" s="14">
        <v>86.2</v>
      </c>
      <c r="L547" s="14">
        <v>83.5</v>
      </c>
      <c r="M547" s="14">
        <v>89.8</v>
      </c>
      <c r="N547" s="14">
        <v>95.3</v>
      </c>
      <c r="O547" s="14">
        <v>89.1</v>
      </c>
      <c r="P547" s="21">
        <f t="shared" si="468"/>
        <v>4.9611155805846074E-2</v>
      </c>
      <c r="Q547" s="21">
        <f t="shared" si="469"/>
        <v>5.1320025756600128E-2</v>
      </c>
      <c r="R547" s="21">
        <f t="shared" si="470"/>
        <v>5.2398775093569244E-2</v>
      </c>
      <c r="S547" s="21">
        <f t="shared" si="471"/>
        <v>5.6312205343111578E-2</v>
      </c>
      <c r="T547" s="21">
        <f t="shared" si="472"/>
        <v>5.4998698255662587E-2</v>
      </c>
      <c r="U547" s="21">
        <f t="shared" si="473"/>
        <v>5.5160939399756831E-2</v>
      </c>
      <c r="V547" s="21">
        <f t="shared" si="474"/>
        <v>5.3086655222836794E-2</v>
      </c>
      <c r="W547" s="21">
        <f t="shared" si="475"/>
        <v>5.6606152294503276E-2</v>
      </c>
      <c r="X547" s="21">
        <f t="shared" si="476"/>
        <v>5.9031219028741325E-2</v>
      </c>
      <c r="Y547" s="21">
        <f t="shared" si="477"/>
        <v>5.4475421863536315E-2</v>
      </c>
      <c r="Z547" s="36" t="s">
        <v>66</v>
      </c>
      <c r="AA547" s="32" t="s">
        <v>246</v>
      </c>
      <c r="AB547" s="4" t="s">
        <v>15</v>
      </c>
      <c r="AC547" s="4" t="s">
        <v>202</v>
      </c>
    </row>
    <row r="548" spans="1:39" ht="31.5" hidden="1">
      <c r="A548" t="s">
        <v>350</v>
      </c>
      <c r="B548" s="4" t="str">
        <f t="shared" ca="1" si="419"/>
        <v>Хорватия</v>
      </c>
      <c r="C548" s="5" t="s">
        <v>5</v>
      </c>
      <c r="D548" s="3" t="s">
        <v>6</v>
      </c>
      <c r="E548" s="4" t="str">
        <f t="shared" ca="1" si="420"/>
        <v xml:space="preserve">I Транспорт, складское хозяйство и связь </v>
      </c>
      <c r="F548" s="14">
        <v>101.1</v>
      </c>
      <c r="G548" s="14">
        <v>108.1</v>
      </c>
      <c r="H548" s="14">
        <v>103.2</v>
      </c>
      <c r="I548" s="14">
        <v>106.1</v>
      </c>
      <c r="J548" s="14">
        <v>101.4</v>
      </c>
      <c r="K548" s="14">
        <v>103.3</v>
      </c>
      <c r="L548" s="14">
        <v>103.1</v>
      </c>
      <c r="M548" s="14">
        <v>104.2</v>
      </c>
      <c r="N548" s="14">
        <v>114.8</v>
      </c>
      <c r="O548" s="14">
        <v>108.8</v>
      </c>
      <c r="P548" s="21">
        <f t="shared" si="468"/>
        <v>6.7779565567176181E-2</v>
      </c>
      <c r="Q548" s="21">
        <f t="shared" si="469"/>
        <v>6.960721184803606E-2</v>
      </c>
      <c r="R548" s="21">
        <f t="shared" si="470"/>
        <v>7.022796869683566E-2</v>
      </c>
      <c r="S548" s="21">
        <f t="shared" si="471"/>
        <v>6.9473546359350435E-2</v>
      </c>
      <c r="T548" s="21">
        <f t="shared" si="472"/>
        <v>6.5998437906795104E-2</v>
      </c>
      <c r="U548" s="21">
        <f t="shared" si="473"/>
        <v>6.6103538747040377E-2</v>
      </c>
      <c r="V548" s="21">
        <f t="shared" si="474"/>
        <v>6.5547714412867941E-2</v>
      </c>
      <c r="W548" s="21">
        <f t="shared" si="475"/>
        <v>6.5683308119011602E-2</v>
      </c>
      <c r="X548" s="21">
        <f t="shared" si="476"/>
        <v>7.1110009910802768E-2</v>
      </c>
      <c r="Y548" s="21">
        <f t="shared" si="477"/>
        <v>6.6519931523599904E-2</v>
      </c>
      <c r="Z548" s="36" t="s">
        <v>66</v>
      </c>
      <c r="AA548" s="32" t="s">
        <v>246</v>
      </c>
      <c r="AB548" s="4" t="s">
        <v>16</v>
      </c>
      <c r="AC548" s="4" t="s">
        <v>204</v>
      </c>
    </row>
    <row r="549" spans="1:39" ht="15.75" hidden="1">
      <c r="A549" t="s">
        <v>350</v>
      </c>
      <c r="B549" s="4" t="str">
        <f t="shared" ca="1" si="419"/>
        <v>Хорватия</v>
      </c>
      <c r="C549" s="5" t="s">
        <v>5</v>
      </c>
      <c r="D549" s="3" t="s">
        <v>6</v>
      </c>
      <c r="E549" s="4" t="str">
        <f t="shared" ca="1" si="420"/>
        <v>J Финансовое посредничество</v>
      </c>
      <c r="F549" s="14">
        <v>34.6</v>
      </c>
      <c r="G549" s="14">
        <v>37.200000000000003</v>
      </c>
      <c r="H549" s="14">
        <v>28.5</v>
      </c>
      <c r="I549" s="14">
        <v>35.4</v>
      </c>
      <c r="J549" s="14">
        <v>32.4</v>
      </c>
      <c r="K549" s="14">
        <v>30.5</v>
      </c>
      <c r="L549" s="14">
        <v>28.4</v>
      </c>
      <c r="M549" s="14">
        <v>38.799999999999997</v>
      </c>
      <c r="N549" s="14">
        <v>36.4</v>
      </c>
      <c r="O549" s="14">
        <v>34.4</v>
      </c>
      <c r="P549" s="21">
        <f t="shared" si="468"/>
        <v>2.3196567444355057E-2</v>
      </c>
      <c r="Q549" s="21">
        <f t="shared" si="469"/>
        <v>2.3953638119768191E-2</v>
      </c>
      <c r="R549" s="21">
        <f t="shared" si="470"/>
        <v>1.9394351820347058E-2</v>
      </c>
      <c r="S549" s="21">
        <f t="shared" si="471"/>
        <v>2.3179675222629648E-2</v>
      </c>
      <c r="T549" s="21">
        <f t="shared" si="472"/>
        <v>2.1088258266076541E-2</v>
      </c>
      <c r="U549" s="21">
        <f t="shared" si="473"/>
        <v>1.951750175977475E-2</v>
      </c>
      <c r="V549" s="21">
        <f t="shared" si="474"/>
        <v>1.8055820459024728E-2</v>
      </c>
      <c r="W549" s="21">
        <f t="shared" si="475"/>
        <v>2.4457892082702971E-2</v>
      </c>
      <c r="X549" s="21">
        <f t="shared" si="476"/>
        <v>2.2547076313181365E-2</v>
      </c>
      <c r="Y549" s="21">
        <f t="shared" si="477"/>
        <v>2.1032037172902911E-2</v>
      </c>
      <c r="Z549" s="36" t="s">
        <v>66</v>
      </c>
      <c r="AA549" s="32" t="s">
        <v>246</v>
      </c>
      <c r="AB549" s="4" t="s">
        <v>17</v>
      </c>
      <c r="AC549" s="4" t="s">
        <v>205</v>
      </c>
    </row>
    <row r="550" spans="1:39" ht="31.5" hidden="1">
      <c r="A550" t="s">
        <v>350</v>
      </c>
      <c r="B550" s="4" t="str">
        <f t="shared" ca="1" si="419"/>
        <v>Хорватия</v>
      </c>
      <c r="C550" s="5" t="s">
        <v>5</v>
      </c>
      <c r="D550" s="3" t="s">
        <v>6</v>
      </c>
      <c r="E550" s="4" t="str">
        <f t="shared" ca="1" si="420"/>
        <v>K Недвижимость, аренда и деловая активность</v>
      </c>
      <c r="F550" s="14">
        <v>56.6</v>
      </c>
      <c r="G550" s="14">
        <v>68.2</v>
      </c>
      <c r="H550" s="14">
        <v>59.8</v>
      </c>
      <c r="I550" s="14">
        <v>61.2</v>
      </c>
      <c r="J550" s="14">
        <v>64</v>
      </c>
      <c r="K550" s="14">
        <v>63.2</v>
      </c>
      <c r="L550" s="14">
        <v>75.599999999999994</v>
      </c>
      <c r="M550" s="14">
        <v>81.2</v>
      </c>
      <c r="N550" s="14">
        <v>83.8</v>
      </c>
      <c r="O550" s="14">
        <v>82.7</v>
      </c>
      <c r="P550" s="21">
        <f t="shared" si="468"/>
        <v>3.7945829981228217E-2</v>
      </c>
      <c r="Q550" s="21">
        <f t="shared" si="469"/>
        <v>4.3915003219575019E-2</v>
      </c>
      <c r="R550" s="21">
        <f t="shared" si="470"/>
        <v>4.0694113644096627E-2</v>
      </c>
      <c r="S550" s="21">
        <f t="shared" si="471"/>
        <v>4.0073336825563126E-2</v>
      </c>
      <c r="T550" s="21">
        <f t="shared" si="472"/>
        <v>4.1655818797188229E-2</v>
      </c>
      <c r="U550" s="21">
        <f t="shared" si="473"/>
        <v>4.044282331861522E-2</v>
      </c>
      <c r="V550" s="21">
        <f t="shared" si="474"/>
        <v>4.8064085447263011E-2</v>
      </c>
      <c r="W550" s="21">
        <f t="shared" si="475"/>
        <v>5.1185073121533031E-2</v>
      </c>
      <c r="X550" s="21">
        <f t="shared" si="476"/>
        <v>5.1907829534192262E-2</v>
      </c>
      <c r="Y550" s="21">
        <f t="shared" si="477"/>
        <v>5.056248471508927E-2</v>
      </c>
      <c r="Z550" s="36" t="s">
        <v>66</v>
      </c>
      <c r="AA550" s="32" t="s">
        <v>246</v>
      </c>
      <c r="AB550" s="4" t="s">
        <v>18</v>
      </c>
      <c r="AC550" s="4" t="s">
        <v>206</v>
      </c>
    </row>
    <row r="551" spans="1:39" ht="47.25" hidden="1">
      <c r="A551" t="s">
        <v>350</v>
      </c>
      <c r="B551" s="4" t="str">
        <f t="shared" ca="1" si="419"/>
        <v>Хорватия</v>
      </c>
      <c r="C551" s="5" t="s">
        <v>5</v>
      </c>
      <c r="D551" s="3" t="s">
        <v>6</v>
      </c>
      <c r="E551" s="4" t="str">
        <f t="shared" ca="1" si="420"/>
        <v>L Государственное управление и оборона; обязательное соц.страхование</v>
      </c>
      <c r="F551" s="14">
        <v>105.4</v>
      </c>
      <c r="G551" s="14">
        <v>123.7</v>
      </c>
      <c r="H551" s="14">
        <v>105.5</v>
      </c>
      <c r="I551" s="14">
        <v>110.5</v>
      </c>
      <c r="J551" s="14">
        <v>96.5</v>
      </c>
      <c r="K551" s="14">
        <v>101.9</v>
      </c>
      <c r="L551" s="14">
        <v>100.4</v>
      </c>
      <c r="M551" s="14">
        <v>98.7</v>
      </c>
      <c r="N551" s="14">
        <v>93.7</v>
      </c>
      <c r="O551" s="14">
        <v>94</v>
      </c>
      <c r="P551" s="21">
        <f t="shared" si="468"/>
        <v>7.0662375972110489E-2</v>
      </c>
      <c r="Q551" s="21">
        <f t="shared" si="469"/>
        <v>7.9652285898261427E-2</v>
      </c>
      <c r="R551" s="21">
        <f t="shared" si="470"/>
        <v>7.1793126913916303E-2</v>
      </c>
      <c r="S551" s="21">
        <f t="shared" si="471"/>
        <v>7.2354635935044528E-2</v>
      </c>
      <c r="T551" s="21">
        <f t="shared" si="472"/>
        <v>6.2809164280135374E-2</v>
      </c>
      <c r="U551" s="21">
        <f t="shared" si="473"/>
        <v>6.5207653420362194E-2</v>
      </c>
      <c r="V551" s="21">
        <f t="shared" si="474"/>
        <v>6.3831139932608555E-2</v>
      </c>
      <c r="W551" s="21">
        <f t="shared" si="475"/>
        <v>6.2216338880484112E-2</v>
      </c>
      <c r="X551" s="21">
        <f t="shared" si="476"/>
        <v>5.8040138751238847E-2</v>
      </c>
      <c r="Y551" s="21">
        <f t="shared" si="477"/>
        <v>5.7471264367816098E-2</v>
      </c>
      <c r="Z551" s="36" t="s">
        <v>66</v>
      </c>
      <c r="AA551" s="32" t="s">
        <v>246</v>
      </c>
      <c r="AB551" s="4" t="s">
        <v>19</v>
      </c>
      <c r="AC551" s="4" t="s">
        <v>215</v>
      </c>
    </row>
    <row r="552" spans="1:39" ht="15.75" hidden="1">
      <c r="A552" t="s">
        <v>350</v>
      </c>
      <c r="B552" s="4" t="str">
        <f t="shared" ca="1" si="419"/>
        <v>Хорватия</v>
      </c>
      <c r="C552" s="5" t="s">
        <v>5</v>
      </c>
      <c r="D552" s="3" t="s">
        <v>6</v>
      </c>
      <c r="E552" s="4" t="str">
        <f t="shared" ca="1" si="420"/>
        <v>M Образование</v>
      </c>
      <c r="F552" s="14">
        <v>80.8</v>
      </c>
      <c r="G552" s="14">
        <v>88</v>
      </c>
      <c r="H552" s="14">
        <v>76.400000000000006</v>
      </c>
      <c r="I552" s="14">
        <v>87.5</v>
      </c>
      <c r="J552" s="14">
        <v>83</v>
      </c>
      <c r="K552" s="14">
        <v>90.5</v>
      </c>
      <c r="L552" s="14">
        <v>87.4</v>
      </c>
      <c r="M552" s="14">
        <v>92.1</v>
      </c>
      <c r="N552" s="14">
        <v>88.9</v>
      </c>
      <c r="O552" s="14">
        <v>91.5</v>
      </c>
      <c r="P552" s="21">
        <f t="shared" si="468"/>
        <v>5.4170018771788682E-2</v>
      </c>
      <c r="Q552" s="21">
        <f t="shared" si="469"/>
        <v>5.6664520283322604E-2</v>
      </c>
      <c r="R552" s="21">
        <f t="shared" si="470"/>
        <v>5.1990472949982991E-2</v>
      </c>
      <c r="S552" s="21">
        <f t="shared" si="471"/>
        <v>5.72943949711891E-2</v>
      </c>
      <c r="T552" s="21">
        <f t="shared" si="472"/>
        <v>5.4022390002603483E-2</v>
      </c>
      <c r="U552" s="21">
        <f t="shared" si="473"/>
        <v>5.7912587188839827E-2</v>
      </c>
      <c r="V552" s="21">
        <f t="shared" si="474"/>
        <v>5.5566151694322587E-2</v>
      </c>
      <c r="W552" s="21">
        <f t="shared" si="475"/>
        <v>5.8055975794251126E-2</v>
      </c>
      <c r="X552" s="21">
        <f t="shared" si="476"/>
        <v>5.5066897918731421E-2</v>
      </c>
      <c r="Y552" s="21">
        <f t="shared" si="477"/>
        <v>5.5942773294203968E-2</v>
      </c>
      <c r="Z552" s="36" t="s">
        <v>66</v>
      </c>
      <c r="AA552" s="32" t="s">
        <v>246</v>
      </c>
      <c r="AB552" s="4" t="s">
        <v>20</v>
      </c>
      <c r="AC552" s="4" t="s">
        <v>207</v>
      </c>
    </row>
    <row r="553" spans="1:39" ht="31.5" hidden="1">
      <c r="A553" t="s">
        <v>350</v>
      </c>
      <c r="B553" s="4" t="str">
        <f t="shared" ca="1" si="419"/>
        <v>Хорватия</v>
      </c>
      <c r="C553" s="5" t="s">
        <v>5</v>
      </c>
      <c r="D553" s="3" t="s">
        <v>6</v>
      </c>
      <c r="E553" s="4" t="str">
        <f t="shared" ca="1" si="420"/>
        <v>N Здравоохранение и социальная работа</v>
      </c>
      <c r="F553" s="14">
        <v>89.1</v>
      </c>
      <c r="G553" s="14">
        <v>91.3</v>
      </c>
      <c r="H553" s="14">
        <v>82.8</v>
      </c>
      <c r="I553" s="14">
        <v>83</v>
      </c>
      <c r="J553" s="14">
        <v>87.5</v>
      </c>
      <c r="K553" s="14">
        <v>87.4</v>
      </c>
      <c r="L553" s="14">
        <v>84.6</v>
      </c>
      <c r="M553" s="14">
        <v>84.8</v>
      </c>
      <c r="N553" s="14">
        <v>90.6</v>
      </c>
      <c r="O553" s="14">
        <v>92.3</v>
      </c>
      <c r="P553" s="21">
        <f t="shared" si="468"/>
        <v>5.9734513274336286E-2</v>
      </c>
      <c r="Q553" s="21">
        <f t="shared" si="469"/>
        <v>5.8789439793947199E-2</v>
      </c>
      <c r="R553" s="21">
        <f t="shared" si="470"/>
        <v>5.6345695814903028E-2</v>
      </c>
      <c r="S553" s="21">
        <f t="shared" si="471"/>
        <v>5.434782608695652E-2</v>
      </c>
      <c r="T553" s="21">
        <f t="shared" si="472"/>
        <v>5.695131476178078E-2</v>
      </c>
      <c r="U553" s="21">
        <f t="shared" si="473"/>
        <v>5.5928841108338137E-2</v>
      </c>
      <c r="V553" s="21">
        <f t="shared" si="474"/>
        <v>5.3786000381460988E-2</v>
      </c>
      <c r="W553" s="21">
        <f t="shared" si="475"/>
        <v>5.3454362077660106E-2</v>
      </c>
      <c r="X553" s="21">
        <f t="shared" si="476"/>
        <v>5.6119920713577791E-2</v>
      </c>
      <c r="Y553" s="21">
        <f t="shared" si="477"/>
        <v>5.6431890437759848E-2</v>
      </c>
      <c r="Z553" s="36" t="s">
        <v>66</v>
      </c>
      <c r="AA553" s="32" t="s">
        <v>246</v>
      </c>
      <c r="AB553" s="4" t="s">
        <v>21</v>
      </c>
      <c r="AC553" s="4" t="s">
        <v>209</v>
      </c>
    </row>
    <row r="554" spans="1:39" ht="31.5" hidden="1">
      <c r="A554" t="s">
        <v>350</v>
      </c>
      <c r="B554" s="4" t="str">
        <f t="shared" ca="1" si="419"/>
        <v>Хорватия</v>
      </c>
      <c r="C554" s="5" t="s">
        <v>5</v>
      </c>
      <c r="D554" s="3" t="s">
        <v>6</v>
      </c>
      <c r="E554" s="4" t="str">
        <f t="shared" ca="1" si="420"/>
        <v>O Другие коммунальные, социальные и личные виды услуг</v>
      </c>
      <c r="F554" s="14">
        <v>44.9</v>
      </c>
      <c r="G554" s="14">
        <v>58.2</v>
      </c>
      <c r="H554" s="14">
        <v>48.9</v>
      </c>
      <c r="I554" s="14">
        <v>51.1</v>
      </c>
      <c r="J554" s="14">
        <v>52.9</v>
      </c>
      <c r="K554" s="14">
        <v>57.1</v>
      </c>
      <c r="L554" s="14">
        <v>62.3</v>
      </c>
      <c r="M554" s="14">
        <v>65.5</v>
      </c>
      <c r="N554" s="14">
        <v>71.099999999999994</v>
      </c>
      <c r="O554" s="14">
        <v>69.900000000000006</v>
      </c>
      <c r="P554" s="21">
        <f t="shared" si="468"/>
        <v>3.0101903995709306E-2</v>
      </c>
      <c r="Q554" s="21">
        <f t="shared" si="469"/>
        <v>3.7475853187379268E-2</v>
      </c>
      <c r="R554" s="21">
        <f t="shared" si="470"/>
        <v>3.3276624702279683E-2</v>
      </c>
      <c r="S554" s="21">
        <f t="shared" si="471"/>
        <v>3.345992666317444E-2</v>
      </c>
      <c r="T554" s="21">
        <f t="shared" si="472"/>
        <v>3.4431137724550892E-2</v>
      </c>
      <c r="U554" s="21">
        <f t="shared" si="473"/>
        <v>3.6539322966660265E-2</v>
      </c>
      <c r="V554" s="21">
        <f t="shared" si="474"/>
        <v>3.9608366711170448E-2</v>
      </c>
      <c r="W554" s="21">
        <f t="shared" si="475"/>
        <v>4.1288451840645488E-2</v>
      </c>
      <c r="X554" s="21">
        <f t="shared" si="476"/>
        <v>4.4041129831516347E-2</v>
      </c>
      <c r="Y554" s="21">
        <f t="shared" si="477"/>
        <v>4.273661041819516E-2</v>
      </c>
      <c r="Z554" s="36" t="s">
        <v>66</v>
      </c>
      <c r="AA554" s="32" t="s">
        <v>246</v>
      </c>
      <c r="AB554" s="4" t="s">
        <v>26</v>
      </c>
      <c r="AC554" s="4" t="s">
        <v>217</v>
      </c>
    </row>
    <row r="555" spans="1:39" ht="31.5" hidden="1">
      <c r="A555" t="s">
        <v>350</v>
      </c>
      <c r="B555" s="4" t="str">
        <f t="shared" ca="1" si="419"/>
        <v>Хорватия</v>
      </c>
      <c r="C555" s="5" t="s">
        <v>5</v>
      </c>
      <c r="D555" s="3" t="s">
        <v>6</v>
      </c>
      <c r="E555" s="4" t="str">
        <f t="shared" ca="1" si="420"/>
        <v>Q Организации и органы вне пределов территории</v>
      </c>
      <c r="F555" s="14">
        <v>0</v>
      </c>
      <c r="G555" s="14">
        <v>0</v>
      </c>
      <c r="H555" s="14">
        <v>0</v>
      </c>
      <c r="I555" s="14">
        <v>1</v>
      </c>
      <c r="J555" s="14">
        <v>0</v>
      </c>
      <c r="K555" s="14">
        <v>0</v>
      </c>
      <c r="L555" s="14">
        <v>0</v>
      </c>
      <c r="M555" s="14">
        <v>0</v>
      </c>
      <c r="N555" s="15">
        <v>0</v>
      </c>
      <c r="O555" s="15">
        <v>0</v>
      </c>
      <c r="P555" s="21">
        <f t="shared" si="468"/>
        <v>0</v>
      </c>
      <c r="Q555" s="21">
        <f t="shared" si="469"/>
        <v>0</v>
      </c>
      <c r="R555" s="21">
        <f t="shared" si="470"/>
        <v>0</v>
      </c>
      <c r="S555" s="21">
        <f t="shared" si="471"/>
        <v>6.5479308538501837E-4</v>
      </c>
      <c r="T555" s="21">
        <f t="shared" si="472"/>
        <v>0</v>
      </c>
      <c r="U555" s="21">
        <f t="shared" si="473"/>
        <v>0</v>
      </c>
      <c r="V555" s="21">
        <f t="shared" si="474"/>
        <v>0</v>
      </c>
      <c r="W555" s="21">
        <f t="shared" si="475"/>
        <v>0</v>
      </c>
      <c r="X555" s="22">
        <f t="shared" si="476"/>
        <v>0</v>
      </c>
      <c r="Y555" s="22">
        <f t="shared" si="477"/>
        <v>0</v>
      </c>
      <c r="Z555" s="36" t="s">
        <v>66</v>
      </c>
      <c r="AA555" s="32" t="s">
        <v>246</v>
      </c>
      <c r="AB555" s="4" t="s">
        <v>22</v>
      </c>
      <c r="AC555" s="4" t="s">
        <v>211</v>
      </c>
    </row>
    <row r="556" spans="1:39" ht="15.75" hidden="1">
      <c r="A556" t="s">
        <v>351</v>
      </c>
      <c r="B556" s="4" t="str">
        <f t="shared" ca="1" si="419"/>
        <v>Кипр</v>
      </c>
      <c r="C556" s="2" t="s">
        <v>25</v>
      </c>
      <c r="D556" s="3" t="s">
        <v>6</v>
      </c>
      <c r="E556" s="4" t="str">
        <f t="shared" ca="1" si="420"/>
        <v xml:space="preserve">Итого </v>
      </c>
      <c r="F556" s="43">
        <v>279.2</v>
      </c>
      <c r="G556" s="43">
        <v>288.60000000000002</v>
      </c>
      <c r="H556" s="43">
        <v>309.5</v>
      </c>
      <c r="I556" s="43">
        <v>315.3</v>
      </c>
      <c r="J556" s="43">
        <v>327.10000000000002</v>
      </c>
      <c r="K556" s="43">
        <v>338</v>
      </c>
      <c r="L556" s="43">
        <v>348</v>
      </c>
      <c r="M556" s="43">
        <v>357.3</v>
      </c>
      <c r="N556" s="43">
        <v>377.9</v>
      </c>
      <c r="O556" s="43">
        <v>382.9</v>
      </c>
      <c r="P556" s="21">
        <f t="shared" ref="P556:Y556" si="478">F556/F$556</f>
        <v>1</v>
      </c>
      <c r="Q556" s="21">
        <f t="shared" si="478"/>
        <v>1</v>
      </c>
      <c r="R556" s="21">
        <f t="shared" si="478"/>
        <v>1</v>
      </c>
      <c r="S556" s="21">
        <f t="shared" si="478"/>
        <v>1</v>
      </c>
      <c r="T556" s="21">
        <f t="shared" si="478"/>
        <v>1</v>
      </c>
      <c r="U556" s="21">
        <f t="shared" si="478"/>
        <v>1</v>
      </c>
      <c r="V556" s="21">
        <f t="shared" si="478"/>
        <v>1</v>
      </c>
      <c r="W556" s="21">
        <f t="shared" si="478"/>
        <v>1</v>
      </c>
      <c r="X556" s="21">
        <f t="shared" si="478"/>
        <v>1</v>
      </c>
      <c r="Y556" s="21">
        <f t="shared" si="478"/>
        <v>1</v>
      </c>
      <c r="Z556" s="35" t="s">
        <v>67</v>
      </c>
      <c r="AA556" s="32" t="s">
        <v>247</v>
      </c>
      <c r="AB556" s="4" t="s">
        <v>7</v>
      </c>
      <c r="AC556" s="4" t="s">
        <v>214</v>
      </c>
      <c r="AD556" s="27">
        <f>F556/F556</f>
        <v>1</v>
      </c>
      <c r="AE556" s="27">
        <f>G556/F556</f>
        <v>1.0336676217765044</v>
      </c>
      <c r="AF556" s="27">
        <f t="shared" ref="AF556" si="479">H556/G556</f>
        <v>1.0724185724185724</v>
      </c>
      <c r="AG556" s="27">
        <f t="shared" ref="AG556" si="480">I556/H556</f>
        <v>1.0187399030694668</v>
      </c>
      <c r="AH556" s="27">
        <f t="shared" ref="AH556" si="481">J556/I556</f>
        <v>1.0374246749127816</v>
      </c>
      <c r="AI556" s="27">
        <f t="shared" ref="AI556" si="482">K556/J556</f>
        <v>1.0333231427697951</v>
      </c>
      <c r="AJ556" s="27">
        <f t="shared" ref="AJ556" si="483">L556/K556</f>
        <v>1.029585798816568</v>
      </c>
      <c r="AK556" s="27">
        <f t="shared" ref="AK556" si="484">M556/L556</f>
        <v>1.0267241379310346</v>
      </c>
      <c r="AL556" s="27">
        <f t="shared" ref="AL556" si="485">N556/M556</f>
        <v>1.0576546319619367</v>
      </c>
      <c r="AM556" s="27">
        <f t="shared" ref="AM556" si="486">O556/N556</f>
        <v>1.0132310134956337</v>
      </c>
    </row>
    <row r="557" spans="1:39" ht="31.5" hidden="1">
      <c r="A557" t="s">
        <v>351</v>
      </c>
      <c r="B557" s="4" t="str">
        <f t="shared" ca="1" si="419"/>
        <v>Кипр</v>
      </c>
      <c r="C557" s="5" t="s">
        <v>25</v>
      </c>
      <c r="D557" s="6" t="s">
        <v>6</v>
      </c>
      <c r="E557" s="4" t="str">
        <f t="shared" ca="1" si="420"/>
        <v xml:space="preserve">A Сельское, лесное и охотничье хоз-во </v>
      </c>
      <c r="F557" s="14">
        <v>11.7</v>
      </c>
      <c r="G557" s="14">
        <v>14.7</v>
      </c>
      <c r="H557" s="14">
        <v>14.4</v>
      </c>
      <c r="I557" s="14">
        <v>16</v>
      </c>
      <c r="J557" s="14">
        <v>16.7</v>
      </c>
      <c r="K557" s="14">
        <v>15.9</v>
      </c>
      <c r="L557" s="14">
        <v>16</v>
      </c>
      <c r="M557" s="14">
        <v>14.6</v>
      </c>
      <c r="N557" s="14">
        <v>15.9</v>
      </c>
      <c r="O557" s="14">
        <v>15.9</v>
      </c>
      <c r="P557" s="21">
        <f t="shared" ref="P557:P573" si="487">F557/F$556</f>
        <v>4.1905444126074498E-2</v>
      </c>
      <c r="Q557" s="21">
        <f t="shared" ref="Q557:Q573" si="488">G557/G$556</f>
        <v>5.0935550935550931E-2</v>
      </c>
      <c r="R557" s="21">
        <f t="shared" ref="R557:R573" si="489">H557/H$556</f>
        <v>4.6526655896607434E-2</v>
      </c>
      <c r="S557" s="21">
        <f t="shared" ref="S557:S573" si="490">I557/I$556</f>
        <v>5.0745321915635903E-2</v>
      </c>
      <c r="T557" s="21">
        <f t="shared" ref="T557:T573" si="491">J557/J$556</f>
        <v>5.1054723326199931E-2</v>
      </c>
      <c r="U557" s="21">
        <f t="shared" ref="U557:U573" si="492">K557/K$556</f>
        <v>4.7041420118343197E-2</v>
      </c>
      <c r="V557" s="21">
        <f t="shared" ref="V557:V573" si="493">L557/L$556</f>
        <v>4.5977011494252873E-2</v>
      </c>
      <c r="W557" s="21">
        <f t="shared" ref="W557:W573" si="494">M557/M$556</f>
        <v>4.0862020710887209E-2</v>
      </c>
      <c r="X557" s="21">
        <f t="shared" ref="X557:X573" si="495">N557/N$556</f>
        <v>4.2074622916115377E-2</v>
      </c>
      <c r="Y557" s="21">
        <f t="shared" ref="Y557:Y573" si="496">O557/O$556</f>
        <v>4.1525202402716115E-2</v>
      </c>
      <c r="Z557" s="36" t="s">
        <v>67</v>
      </c>
      <c r="AA557" s="32" t="s">
        <v>247</v>
      </c>
      <c r="AB557" s="4" t="s">
        <v>8</v>
      </c>
      <c r="AC557" s="4" t="s">
        <v>193</v>
      </c>
    </row>
    <row r="558" spans="1:39" ht="15.75" hidden="1">
      <c r="A558" t="s">
        <v>351</v>
      </c>
      <c r="B558" s="4" t="str">
        <f t="shared" ca="1" si="419"/>
        <v>Кипр</v>
      </c>
      <c r="C558" s="5" t="s">
        <v>25</v>
      </c>
      <c r="D558" s="6" t="s">
        <v>6</v>
      </c>
      <c r="E558" s="4" t="str">
        <f t="shared" ca="1" si="420"/>
        <v>B Рыбное хоз-во</v>
      </c>
      <c r="F558" s="14">
        <v>1</v>
      </c>
      <c r="G558" s="14">
        <v>0.4</v>
      </c>
      <c r="H558" s="14">
        <v>0.6</v>
      </c>
      <c r="I558" s="14">
        <v>0.5</v>
      </c>
      <c r="J558" s="14">
        <v>0.3</v>
      </c>
      <c r="K558" s="14">
        <v>0.4</v>
      </c>
      <c r="L558" s="14">
        <v>0.5</v>
      </c>
      <c r="M558" s="14">
        <v>0.6</v>
      </c>
      <c r="N558" s="14">
        <v>0.7</v>
      </c>
      <c r="O558" s="14">
        <v>0.6</v>
      </c>
      <c r="P558" s="21">
        <f t="shared" si="487"/>
        <v>3.5816618911174787E-3</v>
      </c>
      <c r="Q558" s="21">
        <f t="shared" si="488"/>
        <v>1.386001386001386E-3</v>
      </c>
      <c r="R558" s="21">
        <f t="shared" si="489"/>
        <v>1.9386106623586429E-3</v>
      </c>
      <c r="S558" s="21">
        <f t="shared" si="490"/>
        <v>1.585791309863622E-3</v>
      </c>
      <c r="T558" s="21">
        <f t="shared" si="491"/>
        <v>9.1715071843472939E-4</v>
      </c>
      <c r="U558" s="21">
        <f t="shared" si="492"/>
        <v>1.1834319526627219E-3</v>
      </c>
      <c r="V558" s="21">
        <f t="shared" si="493"/>
        <v>1.4367816091954023E-3</v>
      </c>
      <c r="W558" s="21">
        <f t="shared" si="494"/>
        <v>1.6792611251049538E-3</v>
      </c>
      <c r="X558" s="21">
        <f t="shared" si="495"/>
        <v>1.8523418893887271E-3</v>
      </c>
      <c r="Y558" s="21">
        <f t="shared" si="496"/>
        <v>1.5669887699138157E-3</v>
      </c>
      <c r="Z558" s="36" t="s">
        <v>67</v>
      </c>
      <c r="AA558" s="32" t="s">
        <v>247</v>
      </c>
      <c r="AB558" s="4" t="s">
        <v>9</v>
      </c>
      <c r="AC558" s="4" t="s">
        <v>195</v>
      </c>
    </row>
    <row r="559" spans="1:39" ht="15.75" hidden="1">
      <c r="A559" t="s">
        <v>351</v>
      </c>
      <c r="B559" s="4" t="str">
        <f t="shared" ca="1" si="419"/>
        <v>Кипр</v>
      </c>
      <c r="C559" s="5" t="s">
        <v>25</v>
      </c>
      <c r="D559" s="6" t="s">
        <v>6</v>
      </c>
      <c r="E559" s="4" t="str">
        <f t="shared" ca="1" si="420"/>
        <v xml:space="preserve">C Добыча полезных ископаемых </v>
      </c>
      <c r="F559" s="14">
        <v>0.4</v>
      </c>
      <c r="G559" s="14">
        <v>0.7</v>
      </c>
      <c r="H559" s="14">
        <v>0.5</v>
      </c>
      <c r="I559" s="14">
        <v>0.5</v>
      </c>
      <c r="J559" s="14">
        <v>0.5</v>
      </c>
      <c r="K559" s="14">
        <v>0.5</v>
      </c>
      <c r="L559" s="14">
        <v>0.8</v>
      </c>
      <c r="M559" s="14">
        <v>0.7</v>
      </c>
      <c r="N559" s="14">
        <v>0.5</v>
      </c>
      <c r="O559" s="14">
        <v>0.5</v>
      </c>
      <c r="P559" s="21">
        <f t="shared" si="487"/>
        <v>1.4326647564469916E-3</v>
      </c>
      <c r="Q559" s="21">
        <f t="shared" si="488"/>
        <v>2.4255024255024253E-3</v>
      </c>
      <c r="R559" s="21">
        <f t="shared" si="489"/>
        <v>1.6155088852988692E-3</v>
      </c>
      <c r="S559" s="21">
        <f t="shared" si="490"/>
        <v>1.585791309863622E-3</v>
      </c>
      <c r="T559" s="21">
        <f t="shared" si="491"/>
        <v>1.5285845307245489E-3</v>
      </c>
      <c r="U559" s="21">
        <f t="shared" si="492"/>
        <v>1.4792899408284023E-3</v>
      </c>
      <c r="V559" s="21">
        <f t="shared" si="493"/>
        <v>2.2988505747126436E-3</v>
      </c>
      <c r="W559" s="21">
        <f t="shared" si="494"/>
        <v>1.9591379792891126E-3</v>
      </c>
      <c r="X559" s="21">
        <f t="shared" si="495"/>
        <v>1.3231013495633766E-3</v>
      </c>
      <c r="Y559" s="21">
        <f t="shared" si="496"/>
        <v>1.3058239749281799E-3</v>
      </c>
      <c r="Z559" s="36" t="s">
        <v>67</v>
      </c>
      <c r="AA559" s="32" t="s">
        <v>247</v>
      </c>
      <c r="AB559" s="4" t="s">
        <v>10</v>
      </c>
      <c r="AC559" s="4" t="s">
        <v>197</v>
      </c>
    </row>
    <row r="560" spans="1:39" ht="15.75" hidden="1">
      <c r="A560" t="s">
        <v>351</v>
      </c>
      <c r="B560" s="4" t="str">
        <f t="shared" ca="1" si="419"/>
        <v>Кипр</v>
      </c>
      <c r="C560" s="5" t="s">
        <v>25</v>
      </c>
      <c r="D560" s="6" t="s">
        <v>6</v>
      </c>
      <c r="E560" s="4" t="str">
        <f t="shared" ca="1" si="420"/>
        <v xml:space="preserve">D Промышленность </v>
      </c>
      <c r="F560" s="14">
        <v>36.6</v>
      </c>
      <c r="G560" s="14">
        <v>35.9</v>
      </c>
      <c r="H560" s="14">
        <v>39.5</v>
      </c>
      <c r="I560" s="14">
        <v>38.5</v>
      </c>
      <c r="J560" s="14">
        <v>35.9</v>
      </c>
      <c r="K560" s="14">
        <v>37.6</v>
      </c>
      <c r="L560" s="14">
        <v>40</v>
      </c>
      <c r="M560" s="14">
        <v>37.299999999999997</v>
      </c>
      <c r="N560" s="14">
        <v>37.200000000000003</v>
      </c>
      <c r="O560" s="14">
        <v>37.5</v>
      </c>
      <c r="P560" s="21">
        <f t="shared" si="487"/>
        <v>0.13108882521489973</v>
      </c>
      <c r="Q560" s="21">
        <f t="shared" si="488"/>
        <v>0.12439362439362438</v>
      </c>
      <c r="R560" s="21">
        <f t="shared" si="489"/>
        <v>0.12762520193861066</v>
      </c>
      <c r="S560" s="21">
        <f t="shared" si="490"/>
        <v>0.12210593085949889</v>
      </c>
      <c r="T560" s="21">
        <f t="shared" si="491"/>
        <v>0.10975236930602261</v>
      </c>
      <c r="U560" s="21">
        <f t="shared" si="492"/>
        <v>0.11124260355029586</v>
      </c>
      <c r="V560" s="21">
        <f t="shared" si="493"/>
        <v>0.11494252873563218</v>
      </c>
      <c r="W560" s="21">
        <f t="shared" si="494"/>
        <v>0.10439406661069128</v>
      </c>
      <c r="X560" s="21">
        <f t="shared" si="495"/>
        <v>9.8438740407515227E-2</v>
      </c>
      <c r="Y560" s="21">
        <f t="shared" si="496"/>
        <v>9.7936798119613477E-2</v>
      </c>
      <c r="Z560" s="36" t="s">
        <v>67</v>
      </c>
      <c r="AA560" s="32" t="s">
        <v>247</v>
      </c>
      <c r="AB560" s="4" t="s">
        <v>11</v>
      </c>
      <c r="AC560" s="4" t="s">
        <v>198</v>
      </c>
    </row>
    <row r="561" spans="1:39" ht="31.5" hidden="1">
      <c r="A561" t="s">
        <v>351</v>
      </c>
      <c r="B561" s="4" t="str">
        <f t="shared" ca="1" si="419"/>
        <v>Кипр</v>
      </c>
      <c r="C561" s="7" t="s">
        <v>25</v>
      </c>
      <c r="D561" s="3" t="s">
        <v>6</v>
      </c>
      <c r="E561" s="4" t="str">
        <f t="shared" ca="1" si="420"/>
        <v xml:space="preserve">E Электро-, газо- и водоснабжение </v>
      </c>
      <c r="F561" s="14">
        <v>2.2999999999999998</v>
      </c>
      <c r="G561" s="14">
        <v>2.7</v>
      </c>
      <c r="H561" s="14">
        <v>3.1</v>
      </c>
      <c r="I561" s="14">
        <v>3</v>
      </c>
      <c r="J561" s="14">
        <v>3.6</v>
      </c>
      <c r="K561" s="14">
        <v>3.6</v>
      </c>
      <c r="L561" s="14">
        <v>2.7</v>
      </c>
      <c r="M561" s="14">
        <v>2.9</v>
      </c>
      <c r="N561" s="14">
        <v>2.7</v>
      </c>
      <c r="O561" s="14">
        <v>3.1</v>
      </c>
      <c r="P561" s="21">
        <f t="shared" si="487"/>
        <v>8.2378223495701997E-3</v>
      </c>
      <c r="Q561" s="21">
        <f t="shared" si="488"/>
        <v>9.355509355509356E-3</v>
      </c>
      <c r="R561" s="21">
        <f t="shared" si="489"/>
        <v>1.001615508885299E-2</v>
      </c>
      <c r="S561" s="21">
        <f t="shared" si="490"/>
        <v>9.5147478591817315E-3</v>
      </c>
      <c r="T561" s="21">
        <f t="shared" si="491"/>
        <v>1.1005808621216752E-2</v>
      </c>
      <c r="U561" s="21">
        <f t="shared" si="492"/>
        <v>1.0650887573964497E-2</v>
      </c>
      <c r="V561" s="21">
        <f t="shared" si="493"/>
        <v>7.7586206896551732E-3</v>
      </c>
      <c r="W561" s="21">
        <f t="shared" si="494"/>
        <v>8.1164287713406096E-3</v>
      </c>
      <c r="X561" s="21">
        <f t="shared" si="495"/>
        <v>7.1447472876422346E-3</v>
      </c>
      <c r="Y561" s="21">
        <f t="shared" si="496"/>
        <v>8.0961086445547146E-3</v>
      </c>
      <c r="Z561" s="38" t="s">
        <v>67</v>
      </c>
      <c r="AA561" s="32" t="s">
        <v>247</v>
      </c>
      <c r="AB561" s="4" t="s">
        <v>12</v>
      </c>
      <c r="AC561" s="4" t="s">
        <v>201</v>
      </c>
    </row>
    <row r="562" spans="1:39" ht="15.75" hidden="1">
      <c r="A562" t="s">
        <v>351</v>
      </c>
      <c r="B562" s="4" t="str">
        <f t="shared" ca="1" si="419"/>
        <v>Кипр</v>
      </c>
      <c r="C562" s="5" t="s">
        <v>25</v>
      </c>
      <c r="D562" s="6" t="s">
        <v>6</v>
      </c>
      <c r="E562" s="4" t="str">
        <f t="shared" ca="1" si="420"/>
        <v xml:space="preserve">F Строительство </v>
      </c>
      <c r="F562" s="14">
        <v>27</v>
      </c>
      <c r="G562" s="14">
        <v>27.8</v>
      </c>
      <c r="H562" s="14">
        <v>30.3</v>
      </c>
      <c r="I562" s="14">
        <v>31.1</v>
      </c>
      <c r="J562" s="14">
        <v>34.9</v>
      </c>
      <c r="K562" s="14">
        <v>39.4</v>
      </c>
      <c r="L562" s="14">
        <v>40.200000000000003</v>
      </c>
      <c r="M562" s="14">
        <v>40</v>
      </c>
      <c r="N562" s="14">
        <v>44.7</v>
      </c>
      <c r="O562" s="14">
        <v>44.9</v>
      </c>
      <c r="P562" s="21">
        <f t="shared" si="487"/>
        <v>9.6704871060171921E-2</v>
      </c>
      <c r="Q562" s="21">
        <f t="shared" si="488"/>
        <v>9.6327096327096323E-2</v>
      </c>
      <c r="R562" s="21">
        <f t="shared" si="489"/>
        <v>9.7899838449111473E-2</v>
      </c>
      <c r="S562" s="21">
        <f t="shared" si="490"/>
        <v>9.8636219473517292E-2</v>
      </c>
      <c r="T562" s="21">
        <f t="shared" si="491"/>
        <v>0.10669520024457352</v>
      </c>
      <c r="U562" s="21">
        <f t="shared" si="492"/>
        <v>0.1165680473372781</v>
      </c>
      <c r="V562" s="21">
        <f t="shared" si="493"/>
        <v>0.11551724137931035</v>
      </c>
      <c r="W562" s="21">
        <f t="shared" si="494"/>
        <v>0.11195074167366359</v>
      </c>
      <c r="X562" s="21">
        <f t="shared" si="495"/>
        <v>0.11828526065096588</v>
      </c>
      <c r="Y562" s="21">
        <f t="shared" si="496"/>
        <v>0.11726299294855054</v>
      </c>
      <c r="Z562" s="36" t="s">
        <v>67</v>
      </c>
      <c r="AA562" s="32" t="s">
        <v>247</v>
      </c>
      <c r="AB562" s="4" t="s">
        <v>13</v>
      </c>
      <c r="AC562" s="4" t="s">
        <v>200</v>
      </c>
    </row>
    <row r="563" spans="1:39" ht="47.25" hidden="1">
      <c r="A563" t="s">
        <v>351</v>
      </c>
      <c r="B563" s="4" t="str">
        <f t="shared" ref="B563:B626" ca="1" si="497">OFFSET(Z563,0,$AA$1)</f>
        <v>Кипр</v>
      </c>
      <c r="C563" s="8" t="s">
        <v>25</v>
      </c>
      <c r="D563" s="3" t="s">
        <v>6</v>
      </c>
      <c r="E563" s="4" t="str">
        <f t="shared" ref="E563:E626" ca="1" si="498">OFFSET(AB563,0,$AA$1)</f>
        <v xml:space="preserve">G Оптовая и розничная торгоалв, ремонт автомашин, мотоциклов и личного имущества домохозяйств </v>
      </c>
      <c r="F563" s="14">
        <v>50.2</v>
      </c>
      <c r="G563" s="14">
        <v>51.1</v>
      </c>
      <c r="H563" s="14">
        <v>56.7</v>
      </c>
      <c r="I563" s="14">
        <v>59.3</v>
      </c>
      <c r="J563" s="14">
        <v>59.2</v>
      </c>
      <c r="K563" s="14">
        <v>61.3</v>
      </c>
      <c r="L563" s="14">
        <v>60.3</v>
      </c>
      <c r="M563" s="14">
        <v>63.2</v>
      </c>
      <c r="N563" s="14">
        <v>68</v>
      </c>
      <c r="O563" s="14">
        <v>69.5</v>
      </c>
      <c r="P563" s="21">
        <f t="shared" si="487"/>
        <v>0.17979942693409745</v>
      </c>
      <c r="Q563" s="21">
        <f t="shared" si="488"/>
        <v>0.17706167706167705</v>
      </c>
      <c r="R563" s="21">
        <f t="shared" si="489"/>
        <v>0.18319870759289178</v>
      </c>
      <c r="S563" s="21">
        <f t="shared" si="490"/>
        <v>0.18807484934982555</v>
      </c>
      <c r="T563" s="21">
        <f t="shared" si="491"/>
        <v>0.1809844084377866</v>
      </c>
      <c r="U563" s="21">
        <f t="shared" si="492"/>
        <v>0.18136094674556213</v>
      </c>
      <c r="V563" s="21">
        <f t="shared" si="493"/>
        <v>0.1732758620689655</v>
      </c>
      <c r="W563" s="21">
        <f t="shared" si="494"/>
        <v>0.17688217184438848</v>
      </c>
      <c r="X563" s="21">
        <f t="shared" si="495"/>
        <v>0.17994178354061921</v>
      </c>
      <c r="Y563" s="21">
        <f t="shared" si="496"/>
        <v>0.18150953251501697</v>
      </c>
      <c r="Z563" s="39" t="s">
        <v>67</v>
      </c>
      <c r="AA563" s="32" t="s">
        <v>247</v>
      </c>
      <c r="AB563" s="4" t="s">
        <v>14</v>
      </c>
      <c r="AC563" s="4" t="s">
        <v>203</v>
      </c>
    </row>
    <row r="564" spans="1:39" ht="15.75" hidden="1">
      <c r="A564" t="s">
        <v>351</v>
      </c>
      <c r="B564" s="4" t="str">
        <f t="shared" ca="1" si="497"/>
        <v>Кипр</v>
      </c>
      <c r="C564" s="5" t="s">
        <v>25</v>
      </c>
      <c r="D564" s="3" t="s">
        <v>6</v>
      </c>
      <c r="E564" s="4" t="str">
        <f t="shared" ca="1" si="498"/>
        <v xml:space="preserve">H Отели и рестораны </v>
      </c>
      <c r="F564" s="14">
        <v>27</v>
      </c>
      <c r="G564" s="14">
        <v>26.8</v>
      </c>
      <c r="H564" s="14">
        <v>28.4</v>
      </c>
      <c r="I564" s="14">
        <v>28</v>
      </c>
      <c r="J564" s="14">
        <v>28.8</v>
      </c>
      <c r="K564" s="14">
        <v>30</v>
      </c>
      <c r="L564" s="14">
        <v>27.1</v>
      </c>
      <c r="M564" s="14">
        <v>23.9</v>
      </c>
      <c r="N564" s="14">
        <v>23.9</v>
      </c>
      <c r="O564" s="14">
        <v>25.7</v>
      </c>
      <c r="P564" s="21">
        <f t="shared" si="487"/>
        <v>9.6704871060171921E-2</v>
      </c>
      <c r="Q564" s="21">
        <f t="shared" si="488"/>
        <v>9.2862092862092863E-2</v>
      </c>
      <c r="R564" s="21">
        <f t="shared" si="489"/>
        <v>9.1760904684975761E-2</v>
      </c>
      <c r="S564" s="21">
        <f t="shared" si="490"/>
        <v>8.8804313352362829E-2</v>
      </c>
      <c r="T564" s="21">
        <f t="shared" si="491"/>
        <v>8.8046468969734018E-2</v>
      </c>
      <c r="U564" s="21">
        <f t="shared" si="492"/>
        <v>8.8757396449704137E-2</v>
      </c>
      <c r="V564" s="21">
        <f t="shared" si="493"/>
        <v>7.7873563218390812E-2</v>
      </c>
      <c r="W564" s="21">
        <f t="shared" si="494"/>
        <v>6.6890568150013985E-2</v>
      </c>
      <c r="X564" s="21">
        <f t="shared" si="495"/>
        <v>6.3244244509129396E-2</v>
      </c>
      <c r="Y564" s="21">
        <f t="shared" si="496"/>
        <v>6.7119352311308444E-2</v>
      </c>
      <c r="Z564" s="36" t="s">
        <v>67</v>
      </c>
      <c r="AA564" s="32" t="s">
        <v>247</v>
      </c>
      <c r="AB564" s="4" t="s">
        <v>15</v>
      </c>
      <c r="AC564" s="4" t="s">
        <v>202</v>
      </c>
    </row>
    <row r="565" spans="1:39" ht="31.5" hidden="1">
      <c r="A565" t="s">
        <v>351</v>
      </c>
      <c r="B565" s="4" t="str">
        <f t="shared" ca="1" si="497"/>
        <v>Кипр</v>
      </c>
      <c r="C565" s="5" t="s">
        <v>25</v>
      </c>
      <c r="D565" s="3" t="s">
        <v>6</v>
      </c>
      <c r="E565" s="4" t="str">
        <f t="shared" ca="1" si="498"/>
        <v xml:space="preserve">I Транспорт, складское хозяйство и связь </v>
      </c>
      <c r="F565" s="14">
        <v>18.899999999999999</v>
      </c>
      <c r="G565" s="14">
        <v>16.3</v>
      </c>
      <c r="H565" s="14">
        <v>18.399999999999999</v>
      </c>
      <c r="I565" s="14">
        <v>16.2</v>
      </c>
      <c r="J565" s="14">
        <v>17.3</v>
      </c>
      <c r="K565" s="14">
        <v>18.2</v>
      </c>
      <c r="L565" s="14">
        <v>18.5</v>
      </c>
      <c r="M565" s="14">
        <v>20.2</v>
      </c>
      <c r="N565" s="14">
        <v>22.4</v>
      </c>
      <c r="O565" s="14">
        <v>21.2</v>
      </c>
      <c r="P565" s="21">
        <f t="shared" si="487"/>
        <v>6.7693409742120347E-2</v>
      </c>
      <c r="Q565" s="21">
        <f t="shared" si="488"/>
        <v>5.6479556479556478E-2</v>
      </c>
      <c r="R565" s="21">
        <f t="shared" si="489"/>
        <v>5.9450726978998378E-2</v>
      </c>
      <c r="S565" s="21">
        <f t="shared" si="490"/>
        <v>5.1379638439581349E-2</v>
      </c>
      <c r="T565" s="21">
        <f t="shared" si="491"/>
        <v>5.2889024763069399E-2</v>
      </c>
      <c r="U565" s="21">
        <f t="shared" si="492"/>
        <v>5.3846153846153842E-2</v>
      </c>
      <c r="V565" s="21">
        <f t="shared" si="493"/>
        <v>5.3160919540229883E-2</v>
      </c>
      <c r="W565" s="21">
        <f t="shared" si="494"/>
        <v>5.6535124545200106E-2</v>
      </c>
      <c r="X565" s="21">
        <f t="shared" si="495"/>
        <v>5.9274940460439268E-2</v>
      </c>
      <c r="Y565" s="21">
        <f t="shared" si="496"/>
        <v>5.5366936536954819E-2</v>
      </c>
      <c r="Z565" s="36" t="s">
        <v>67</v>
      </c>
      <c r="AA565" s="32" t="s">
        <v>247</v>
      </c>
      <c r="AB565" s="4" t="s">
        <v>16</v>
      </c>
      <c r="AC565" s="4" t="s">
        <v>204</v>
      </c>
    </row>
    <row r="566" spans="1:39" ht="15.75" hidden="1">
      <c r="A566" t="s">
        <v>351</v>
      </c>
      <c r="B566" s="4" t="str">
        <f t="shared" ca="1" si="497"/>
        <v>Кипр</v>
      </c>
      <c r="C566" s="5" t="s">
        <v>25</v>
      </c>
      <c r="D566" s="3" t="s">
        <v>6</v>
      </c>
      <c r="E566" s="4" t="str">
        <f t="shared" ca="1" si="498"/>
        <v>J Финансовое посредничество</v>
      </c>
      <c r="F566" s="14">
        <v>13.8</v>
      </c>
      <c r="G566" s="14">
        <v>15.6</v>
      </c>
      <c r="H566" s="14">
        <v>19.5</v>
      </c>
      <c r="I566" s="14">
        <v>18.2</v>
      </c>
      <c r="J566" s="14">
        <v>16.399999999999999</v>
      </c>
      <c r="K566" s="14">
        <v>15.8</v>
      </c>
      <c r="L566" s="14">
        <v>18.100000000000001</v>
      </c>
      <c r="M566" s="14">
        <v>18.899999999999999</v>
      </c>
      <c r="N566" s="14">
        <v>18.8</v>
      </c>
      <c r="O566" s="14">
        <v>19.600000000000001</v>
      </c>
      <c r="P566" s="21">
        <f t="shared" si="487"/>
        <v>4.9426934097421209E-2</v>
      </c>
      <c r="Q566" s="21">
        <f t="shared" si="488"/>
        <v>5.405405405405405E-2</v>
      </c>
      <c r="R566" s="21">
        <f t="shared" si="489"/>
        <v>6.3004846526655903E-2</v>
      </c>
      <c r="S566" s="21">
        <f t="shared" si="490"/>
        <v>5.7722803679035838E-2</v>
      </c>
      <c r="T566" s="21">
        <f t="shared" si="491"/>
        <v>5.0137572607765205E-2</v>
      </c>
      <c r="U566" s="21">
        <f t="shared" si="492"/>
        <v>4.6745562130177519E-2</v>
      </c>
      <c r="V566" s="21">
        <f t="shared" si="493"/>
        <v>5.2011494252873568E-2</v>
      </c>
      <c r="W566" s="21">
        <f t="shared" si="494"/>
        <v>5.2896725440806043E-2</v>
      </c>
      <c r="X566" s="21">
        <f t="shared" si="495"/>
        <v>4.9748610743582965E-2</v>
      </c>
      <c r="Y566" s="21">
        <f t="shared" si="496"/>
        <v>5.1188299817184653E-2</v>
      </c>
      <c r="Z566" s="36" t="s">
        <v>67</v>
      </c>
      <c r="AA566" s="32" t="s">
        <v>247</v>
      </c>
      <c r="AB566" s="4" t="s">
        <v>17</v>
      </c>
      <c r="AC566" s="4" t="s">
        <v>205</v>
      </c>
    </row>
    <row r="567" spans="1:39" ht="31.5" hidden="1">
      <c r="A567" t="s">
        <v>351</v>
      </c>
      <c r="B567" s="4" t="str">
        <f t="shared" ca="1" si="497"/>
        <v>Кипр</v>
      </c>
      <c r="C567" s="5" t="s">
        <v>25</v>
      </c>
      <c r="D567" s="3" t="s">
        <v>6</v>
      </c>
      <c r="E567" s="4" t="str">
        <f t="shared" ca="1" si="498"/>
        <v>K Недвижимость, аренда и деловая активность</v>
      </c>
      <c r="F567" s="14">
        <v>15.8</v>
      </c>
      <c r="G567" s="14">
        <v>16.2</v>
      </c>
      <c r="H567" s="14">
        <v>16.600000000000001</v>
      </c>
      <c r="I567" s="14">
        <v>18</v>
      </c>
      <c r="J567" s="14">
        <v>22.4</v>
      </c>
      <c r="K567" s="14">
        <v>22.5</v>
      </c>
      <c r="L567" s="14">
        <v>24.6</v>
      </c>
      <c r="M567" s="14">
        <v>26.7</v>
      </c>
      <c r="N567" s="14">
        <v>31.4</v>
      </c>
      <c r="O567" s="14">
        <v>32.700000000000003</v>
      </c>
      <c r="P567" s="21">
        <f t="shared" si="487"/>
        <v>5.6590257879656165E-2</v>
      </c>
      <c r="Q567" s="21">
        <f t="shared" si="488"/>
        <v>5.6133056133056129E-2</v>
      </c>
      <c r="R567" s="21">
        <f t="shared" si="489"/>
        <v>5.3634894991922463E-2</v>
      </c>
      <c r="S567" s="21">
        <f t="shared" si="490"/>
        <v>5.7088487155090385E-2</v>
      </c>
      <c r="T567" s="21">
        <f t="shared" si="491"/>
        <v>6.8480586976459784E-2</v>
      </c>
      <c r="U567" s="21">
        <f t="shared" si="492"/>
        <v>6.6568047337278113E-2</v>
      </c>
      <c r="V567" s="21">
        <f t="shared" si="493"/>
        <v>7.0689655172413796E-2</v>
      </c>
      <c r="W567" s="21">
        <f t="shared" si="494"/>
        <v>7.4727120067170444E-2</v>
      </c>
      <c r="X567" s="21">
        <f t="shared" si="495"/>
        <v>8.3090764752580051E-2</v>
      </c>
      <c r="Y567" s="21">
        <f t="shared" si="496"/>
        <v>8.5400887960302957E-2</v>
      </c>
      <c r="Z567" s="36" t="s">
        <v>67</v>
      </c>
      <c r="AA567" s="32" t="s">
        <v>247</v>
      </c>
      <c r="AB567" s="4" t="s">
        <v>18</v>
      </c>
      <c r="AC567" s="4" t="s">
        <v>206</v>
      </c>
    </row>
    <row r="568" spans="1:39" ht="47.25" hidden="1">
      <c r="A568" t="s">
        <v>351</v>
      </c>
      <c r="B568" s="4" t="str">
        <f t="shared" ca="1" si="497"/>
        <v>Кипр</v>
      </c>
      <c r="C568" s="5" t="s">
        <v>25</v>
      </c>
      <c r="D568" s="3" t="s">
        <v>6</v>
      </c>
      <c r="E568" s="4" t="str">
        <f t="shared" ca="1" si="498"/>
        <v>L Государственное управление и оборона; обязательное соц.страхование</v>
      </c>
      <c r="F568" s="14">
        <v>21.4</v>
      </c>
      <c r="G568" s="14">
        <v>24.7</v>
      </c>
      <c r="H568" s="14">
        <v>24.2</v>
      </c>
      <c r="I568" s="14">
        <v>23.8</v>
      </c>
      <c r="J568" s="14">
        <v>24.4</v>
      </c>
      <c r="K568" s="14">
        <v>23.5</v>
      </c>
      <c r="L568" s="14">
        <v>26.3</v>
      </c>
      <c r="M568" s="14">
        <v>29.9</v>
      </c>
      <c r="N568" s="14">
        <v>31.2</v>
      </c>
      <c r="O568" s="14">
        <v>30.2</v>
      </c>
      <c r="P568" s="21">
        <f t="shared" si="487"/>
        <v>7.664756446991404E-2</v>
      </c>
      <c r="Q568" s="21">
        <f t="shared" si="488"/>
        <v>8.5585585585585572E-2</v>
      </c>
      <c r="R568" s="21">
        <f t="shared" si="489"/>
        <v>7.8190630048465271E-2</v>
      </c>
      <c r="S568" s="21">
        <f t="shared" si="490"/>
        <v>7.5483666349508399E-2</v>
      </c>
      <c r="T568" s="21">
        <f t="shared" si="491"/>
        <v>7.4594925099357987E-2</v>
      </c>
      <c r="U568" s="21">
        <f t="shared" si="492"/>
        <v>6.9526627218934905E-2</v>
      </c>
      <c r="V568" s="21">
        <f t="shared" si="493"/>
        <v>7.5574712643678169E-2</v>
      </c>
      <c r="W568" s="21">
        <f t="shared" si="494"/>
        <v>8.3683179401063526E-2</v>
      </c>
      <c r="X568" s="21">
        <f t="shared" si="495"/>
        <v>8.25615242127547E-2</v>
      </c>
      <c r="Y568" s="21">
        <f t="shared" si="496"/>
        <v>7.8871768085662056E-2</v>
      </c>
      <c r="Z568" s="36" t="s">
        <v>67</v>
      </c>
      <c r="AA568" s="32" t="s">
        <v>247</v>
      </c>
      <c r="AB568" s="4" t="s">
        <v>19</v>
      </c>
      <c r="AC568" s="4" t="s">
        <v>215</v>
      </c>
    </row>
    <row r="569" spans="1:39" ht="15.75" hidden="1">
      <c r="A569" t="s">
        <v>351</v>
      </c>
      <c r="B569" s="4" t="str">
        <f t="shared" ca="1" si="497"/>
        <v>Кипр</v>
      </c>
      <c r="C569" s="5" t="s">
        <v>25</v>
      </c>
      <c r="D569" s="3" t="s">
        <v>6</v>
      </c>
      <c r="E569" s="4" t="str">
        <f t="shared" ca="1" si="498"/>
        <v>M Образование</v>
      </c>
      <c r="F569" s="14">
        <v>14.9</v>
      </c>
      <c r="G569" s="14">
        <v>15.7</v>
      </c>
      <c r="H569" s="14">
        <v>19.3</v>
      </c>
      <c r="I569" s="14">
        <v>20.2</v>
      </c>
      <c r="J569" s="14">
        <v>21.4</v>
      </c>
      <c r="K569" s="14">
        <v>21.5</v>
      </c>
      <c r="L569" s="14">
        <v>22.6</v>
      </c>
      <c r="M569" s="14">
        <v>24.8</v>
      </c>
      <c r="N569" s="14">
        <v>26.4</v>
      </c>
      <c r="O569" s="14">
        <v>27.1</v>
      </c>
      <c r="P569" s="21">
        <f t="shared" si="487"/>
        <v>5.3366762177650434E-2</v>
      </c>
      <c r="Q569" s="21">
        <f t="shared" si="488"/>
        <v>5.4400554400554392E-2</v>
      </c>
      <c r="R569" s="21">
        <f t="shared" si="489"/>
        <v>6.2358642972536349E-2</v>
      </c>
      <c r="S569" s="21">
        <f t="shared" si="490"/>
        <v>6.4065968918490326E-2</v>
      </c>
      <c r="T569" s="21">
        <f t="shared" si="491"/>
        <v>6.542341791501069E-2</v>
      </c>
      <c r="U569" s="21">
        <f t="shared" si="492"/>
        <v>6.3609467455621307E-2</v>
      </c>
      <c r="V569" s="21">
        <f t="shared" si="493"/>
        <v>6.4942528735632193E-2</v>
      </c>
      <c r="W569" s="21">
        <f t="shared" si="494"/>
        <v>6.9409459837671425E-2</v>
      </c>
      <c r="X569" s="21">
        <f t="shared" si="495"/>
        <v>6.9859751256946281E-2</v>
      </c>
      <c r="Y569" s="21">
        <f t="shared" si="496"/>
        <v>7.077565944110735E-2</v>
      </c>
      <c r="Z569" s="36" t="s">
        <v>67</v>
      </c>
      <c r="AA569" s="32" t="s">
        <v>247</v>
      </c>
      <c r="AB569" s="4" t="s">
        <v>20</v>
      </c>
      <c r="AC569" s="4" t="s">
        <v>207</v>
      </c>
    </row>
    <row r="570" spans="1:39" ht="31.5" hidden="1">
      <c r="A570" t="s">
        <v>351</v>
      </c>
      <c r="B570" s="4" t="str">
        <f t="shared" ca="1" si="497"/>
        <v>Кипр</v>
      </c>
      <c r="C570" s="5" t="s">
        <v>25</v>
      </c>
      <c r="D570" s="3" t="s">
        <v>6</v>
      </c>
      <c r="E570" s="4" t="str">
        <f t="shared" ca="1" si="498"/>
        <v>N Здравоохранение и социальная работа</v>
      </c>
      <c r="F570" s="14">
        <v>10.8</v>
      </c>
      <c r="G570" s="14">
        <v>10.4</v>
      </c>
      <c r="H570" s="14">
        <v>12.4</v>
      </c>
      <c r="I570" s="14">
        <v>12.8</v>
      </c>
      <c r="J570" s="14">
        <v>14.4</v>
      </c>
      <c r="K570" s="14">
        <v>15.1</v>
      </c>
      <c r="L570" s="14">
        <v>14.9</v>
      </c>
      <c r="M570" s="14">
        <v>14.2</v>
      </c>
      <c r="N570" s="14">
        <v>16.899999999999999</v>
      </c>
      <c r="O570" s="14">
        <v>16.2</v>
      </c>
      <c r="P570" s="21">
        <f t="shared" si="487"/>
        <v>3.8681948424068774E-2</v>
      </c>
      <c r="Q570" s="21">
        <f t="shared" si="488"/>
        <v>3.6036036036036036E-2</v>
      </c>
      <c r="R570" s="21">
        <f t="shared" si="489"/>
        <v>4.0064620355411959E-2</v>
      </c>
      <c r="S570" s="21">
        <f t="shared" si="490"/>
        <v>4.0596257532508721E-2</v>
      </c>
      <c r="T570" s="21">
        <f t="shared" si="491"/>
        <v>4.4023234484867009E-2</v>
      </c>
      <c r="U570" s="21">
        <f t="shared" si="492"/>
        <v>4.4674556213017753E-2</v>
      </c>
      <c r="V570" s="21">
        <f t="shared" si="493"/>
        <v>4.2816091954022986E-2</v>
      </c>
      <c r="W570" s="21">
        <f t="shared" si="494"/>
        <v>3.9742513294150572E-2</v>
      </c>
      <c r="X570" s="21">
        <f t="shared" si="495"/>
        <v>4.4720825615242127E-2</v>
      </c>
      <c r="Y570" s="21">
        <f t="shared" si="496"/>
        <v>4.2308696787673024E-2</v>
      </c>
      <c r="Z570" s="36" t="s">
        <v>67</v>
      </c>
      <c r="AA570" s="32" t="s">
        <v>247</v>
      </c>
      <c r="AB570" s="4" t="s">
        <v>21</v>
      </c>
      <c r="AC570" s="4" t="s">
        <v>209</v>
      </c>
    </row>
    <row r="571" spans="1:39" ht="31.5" hidden="1">
      <c r="A571" t="s">
        <v>351</v>
      </c>
      <c r="B571" s="4" t="str">
        <f t="shared" ca="1" si="497"/>
        <v>Кипр</v>
      </c>
      <c r="C571" s="5" t="s">
        <v>25</v>
      </c>
      <c r="D571" s="3" t="s">
        <v>6</v>
      </c>
      <c r="E571" s="4" t="str">
        <f t="shared" ca="1" si="498"/>
        <v>O Другие коммунальные, социальные и личные виды услуг</v>
      </c>
      <c r="F571" s="14">
        <v>12.1</v>
      </c>
      <c r="G571" s="14">
        <v>12.6</v>
      </c>
      <c r="H571" s="14">
        <v>14.8</v>
      </c>
      <c r="I571" s="14">
        <v>15.9</v>
      </c>
      <c r="J571" s="14">
        <v>17.2</v>
      </c>
      <c r="K571" s="14">
        <v>16.899999999999999</v>
      </c>
      <c r="L571" s="14">
        <v>18.2</v>
      </c>
      <c r="M571" s="14">
        <v>21.6</v>
      </c>
      <c r="N571" s="14">
        <v>18.8</v>
      </c>
      <c r="O571" s="14">
        <v>18.399999999999999</v>
      </c>
      <c r="P571" s="21">
        <f t="shared" si="487"/>
        <v>4.3338108882521494E-2</v>
      </c>
      <c r="Q571" s="21">
        <f t="shared" si="488"/>
        <v>4.3659043659043655E-2</v>
      </c>
      <c r="R571" s="21">
        <f t="shared" si="489"/>
        <v>4.7819063004846528E-2</v>
      </c>
      <c r="S571" s="21">
        <f t="shared" si="490"/>
        <v>5.0428163653663177E-2</v>
      </c>
      <c r="T571" s="21">
        <f t="shared" si="491"/>
        <v>5.2583307856924486E-2</v>
      </c>
      <c r="U571" s="21">
        <f t="shared" si="492"/>
        <v>4.9999999999999996E-2</v>
      </c>
      <c r="V571" s="21">
        <f t="shared" si="493"/>
        <v>5.2298850574712639E-2</v>
      </c>
      <c r="W571" s="21">
        <f t="shared" si="494"/>
        <v>6.0453400503778343E-2</v>
      </c>
      <c r="X571" s="21">
        <f t="shared" si="495"/>
        <v>4.9748610743582965E-2</v>
      </c>
      <c r="Y571" s="21">
        <f t="shared" si="496"/>
        <v>4.8054322277357009E-2</v>
      </c>
      <c r="Z571" s="36" t="s">
        <v>67</v>
      </c>
      <c r="AA571" s="32" t="s">
        <v>247</v>
      </c>
      <c r="AB571" s="4" t="s">
        <v>26</v>
      </c>
      <c r="AC571" s="4" t="s">
        <v>217</v>
      </c>
    </row>
    <row r="572" spans="1:39" ht="31.5" hidden="1">
      <c r="A572" t="s">
        <v>351</v>
      </c>
      <c r="B572" s="4" t="str">
        <f t="shared" ca="1" si="497"/>
        <v>Кипр</v>
      </c>
      <c r="C572" s="5" t="s">
        <v>25</v>
      </c>
      <c r="D572" s="3" t="s">
        <v>6</v>
      </c>
      <c r="E572" s="4" t="str">
        <f t="shared" ca="1" si="498"/>
        <v>Q Организации и органы вне пределов территории</v>
      </c>
      <c r="F572" s="14">
        <v>2.4</v>
      </c>
      <c r="G572" s="14">
        <v>2.2999999999999998</v>
      </c>
      <c r="H572" s="14">
        <v>2.5</v>
      </c>
      <c r="I572" s="14">
        <v>2.9</v>
      </c>
      <c r="J572" s="14">
        <v>2.4</v>
      </c>
      <c r="K572" s="14">
        <v>2.2000000000000002</v>
      </c>
      <c r="L572" s="14">
        <v>3</v>
      </c>
      <c r="M572" s="14">
        <v>2.9</v>
      </c>
      <c r="N572" s="14">
        <v>2.8</v>
      </c>
      <c r="O572" s="14">
        <v>2.6</v>
      </c>
      <c r="P572" s="21">
        <f t="shared" si="487"/>
        <v>8.5959885386819486E-3</v>
      </c>
      <c r="Q572" s="21">
        <f t="shared" si="488"/>
        <v>7.9695079695079676E-3</v>
      </c>
      <c r="R572" s="21">
        <f t="shared" si="489"/>
        <v>8.0775444264943458E-3</v>
      </c>
      <c r="S572" s="21">
        <f t="shared" si="490"/>
        <v>9.197589597209007E-3</v>
      </c>
      <c r="T572" s="21">
        <f t="shared" si="491"/>
        <v>7.3372057474778351E-3</v>
      </c>
      <c r="U572" s="21">
        <f t="shared" si="492"/>
        <v>6.508875739644971E-3</v>
      </c>
      <c r="V572" s="21">
        <f t="shared" si="493"/>
        <v>8.6206896551724137E-3</v>
      </c>
      <c r="W572" s="21">
        <f t="shared" si="494"/>
        <v>8.1164287713406096E-3</v>
      </c>
      <c r="X572" s="21">
        <f t="shared" si="495"/>
        <v>7.4093675575549085E-3</v>
      </c>
      <c r="Y572" s="21">
        <f t="shared" si="496"/>
        <v>6.7902846696265354E-3</v>
      </c>
      <c r="Z572" s="36" t="s">
        <v>67</v>
      </c>
      <c r="AA572" s="32" t="s">
        <v>247</v>
      </c>
      <c r="AB572" s="4" t="s">
        <v>22</v>
      </c>
      <c r="AC572" s="4" t="s">
        <v>211</v>
      </c>
    </row>
    <row r="573" spans="1:39" ht="31.5" hidden="1">
      <c r="A573" t="s">
        <v>351</v>
      </c>
      <c r="B573" s="4" t="str">
        <f t="shared" ca="1" si="497"/>
        <v>Кипр</v>
      </c>
      <c r="C573" s="5" t="s">
        <v>25</v>
      </c>
      <c r="D573" s="3" t="s">
        <v>6</v>
      </c>
      <c r="E573" s="4" t="str">
        <f t="shared" ca="1" si="498"/>
        <v>X Неклассифицируемые по экономической деятельности</v>
      </c>
      <c r="F573" s="14">
        <v>9.1999999999999993</v>
      </c>
      <c r="G573" s="14">
        <v>9.4</v>
      </c>
      <c r="H573" s="14">
        <v>0</v>
      </c>
      <c r="I573" s="14">
        <v>0</v>
      </c>
      <c r="J573" s="14">
        <v>0.5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21">
        <f t="shared" si="487"/>
        <v>3.2951289398280799E-2</v>
      </c>
      <c r="Q573" s="21">
        <f t="shared" si="488"/>
        <v>3.2571032571032568E-2</v>
      </c>
      <c r="R573" s="21">
        <f t="shared" si="489"/>
        <v>0</v>
      </c>
      <c r="S573" s="21">
        <f t="shared" si="490"/>
        <v>0</v>
      </c>
      <c r="T573" s="21">
        <f t="shared" si="491"/>
        <v>1.5285845307245489E-3</v>
      </c>
      <c r="U573" s="21">
        <f t="shared" si="492"/>
        <v>0</v>
      </c>
      <c r="V573" s="21">
        <f t="shared" si="493"/>
        <v>0</v>
      </c>
      <c r="W573" s="21">
        <f t="shared" si="494"/>
        <v>0</v>
      </c>
      <c r="X573" s="21">
        <f t="shared" si="495"/>
        <v>0</v>
      </c>
      <c r="Y573" s="21">
        <f t="shared" si="496"/>
        <v>0</v>
      </c>
      <c r="Z573" s="36" t="s">
        <v>67</v>
      </c>
      <c r="AA573" s="32" t="s">
        <v>247</v>
      </c>
      <c r="AB573" s="4" t="s">
        <v>23</v>
      </c>
      <c r="AC573" s="4" t="s">
        <v>213</v>
      </c>
    </row>
    <row r="574" spans="1:39" ht="15.75" hidden="1">
      <c r="A574" t="s">
        <v>350</v>
      </c>
      <c r="B574" s="4" t="str">
        <f t="shared" ca="1" si="497"/>
        <v>Чехия</v>
      </c>
      <c r="C574" s="2" t="s">
        <v>30</v>
      </c>
      <c r="D574" s="3" t="s">
        <v>6</v>
      </c>
      <c r="E574" s="4" t="str">
        <f t="shared" ca="1" si="498"/>
        <v xml:space="preserve">Итого </v>
      </c>
      <c r="F574" s="43">
        <v>4764</v>
      </c>
      <c r="G574" s="43">
        <v>4732</v>
      </c>
      <c r="H574" s="43">
        <v>4728</v>
      </c>
      <c r="I574" s="43">
        <v>4765</v>
      </c>
      <c r="J574" s="43">
        <v>4733</v>
      </c>
      <c r="K574" s="43">
        <v>4707</v>
      </c>
      <c r="L574" s="43">
        <v>4764</v>
      </c>
      <c r="M574" s="43">
        <v>4828</v>
      </c>
      <c r="N574" s="43">
        <v>4922</v>
      </c>
      <c r="O574" s="43">
        <v>5002</v>
      </c>
      <c r="P574" s="21">
        <f t="shared" ref="P574:Y574" si="499">F574/F$574</f>
        <v>1</v>
      </c>
      <c r="Q574" s="21">
        <f t="shared" si="499"/>
        <v>1</v>
      </c>
      <c r="R574" s="21">
        <f t="shared" si="499"/>
        <v>1</v>
      </c>
      <c r="S574" s="21">
        <f t="shared" si="499"/>
        <v>1</v>
      </c>
      <c r="T574" s="21">
        <f t="shared" si="499"/>
        <v>1</v>
      </c>
      <c r="U574" s="21">
        <f t="shared" si="499"/>
        <v>1</v>
      </c>
      <c r="V574" s="21">
        <f t="shared" si="499"/>
        <v>1</v>
      </c>
      <c r="W574" s="21">
        <f t="shared" si="499"/>
        <v>1</v>
      </c>
      <c r="X574" s="21">
        <f t="shared" si="499"/>
        <v>1</v>
      </c>
      <c r="Y574" s="21">
        <f t="shared" si="499"/>
        <v>1</v>
      </c>
      <c r="Z574" s="35" t="s">
        <v>68</v>
      </c>
      <c r="AA574" s="32" t="s">
        <v>248</v>
      </c>
      <c r="AB574" s="4" t="s">
        <v>7</v>
      </c>
      <c r="AC574" s="4" t="s">
        <v>214</v>
      </c>
      <c r="AD574" s="27">
        <f>F574/F574</f>
        <v>1</v>
      </c>
      <c r="AE574" s="27">
        <f>G574/F574</f>
        <v>0.99328295549958023</v>
      </c>
      <c r="AF574" s="27">
        <f t="shared" ref="AF574" si="500">H574/G574</f>
        <v>0.99915469146238378</v>
      </c>
      <c r="AG574" s="27">
        <f t="shared" ref="AG574" si="501">I574/H574</f>
        <v>1.0078257191201354</v>
      </c>
      <c r="AH574" s="27">
        <f t="shared" ref="AH574" si="502">J574/I574</f>
        <v>0.99328436516264429</v>
      </c>
      <c r="AI574" s="27">
        <f t="shared" ref="AI574" si="503">K574/J574</f>
        <v>0.99450665539826744</v>
      </c>
      <c r="AJ574" s="27">
        <f t="shared" ref="AJ574" si="504">L574/K574</f>
        <v>1.0121096239643084</v>
      </c>
      <c r="AK574" s="27">
        <f t="shared" ref="AK574" si="505">M574/L574</f>
        <v>1.0134340890008395</v>
      </c>
      <c r="AL574" s="27">
        <f t="shared" ref="AL574" si="506">N574/M574</f>
        <v>1.0194697597348799</v>
      </c>
      <c r="AM574" s="27">
        <f t="shared" ref="AM574" si="507">O574/N574</f>
        <v>1.0162535554652581</v>
      </c>
    </row>
    <row r="575" spans="1:39" ht="15.75" hidden="1">
      <c r="A575" t="s">
        <v>350</v>
      </c>
      <c r="B575" s="4" t="str">
        <f t="shared" ca="1" si="497"/>
        <v>Чехия</v>
      </c>
      <c r="C575" s="5" t="s">
        <v>30</v>
      </c>
      <c r="D575" s="6" t="s">
        <v>6</v>
      </c>
      <c r="E575" s="4" t="str">
        <f t="shared" ca="1" si="498"/>
        <v xml:space="preserve">A-B </v>
      </c>
      <c r="F575" s="14">
        <v>247</v>
      </c>
      <c r="G575" s="14">
        <v>241</v>
      </c>
      <c r="H575" s="14">
        <v>225</v>
      </c>
      <c r="I575" s="14">
        <v>228</v>
      </c>
      <c r="J575" s="14">
        <v>213</v>
      </c>
      <c r="K575" s="14">
        <v>202</v>
      </c>
      <c r="L575" s="14">
        <v>189</v>
      </c>
      <c r="M575" s="14">
        <v>182</v>
      </c>
      <c r="N575" s="19">
        <f>M575</f>
        <v>182</v>
      </c>
      <c r="O575" s="19">
        <f>N575</f>
        <v>182</v>
      </c>
      <c r="P575" s="21">
        <f t="shared" ref="P575:P592" si="508">F575/F$574</f>
        <v>5.1847187237615451E-2</v>
      </c>
      <c r="Q575" s="21">
        <f t="shared" ref="Q575:Q592" si="509">G575/G$574</f>
        <v>5.0929839391377851E-2</v>
      </c>
      <c r="R575" s="21">
        <f t="shared" ref="R575:R592" si="510">H575/H$574</f>
        <v>4.7588832487309642E-2</v>
      </c>
      <c r="S575" s="21">
        <f t="shared" ref="S575:S592" si="511">I575/I$574</f>
        <v>4.7848898216159494E-2</v>
      </c>
      <c r="T575" s="21">
        <f t="shared" ref="T575:T592" si="512">J575/J$574</f>
        <v>4.5003169237270227E-2</v>
      </c>
      <c r="U575" s="21">
        <f t="shared" ref="U575:U592" si="513">K575/K$574</f>
        <v>4.2914807733163376E-2</v>
      </c>
      <c r="V575" s="21">
        <f t="shared" ref="V575:V592" si="514">L575/L$574</f>
        <v>3.9672544080604534E-2</v>
      </c>
      <c r="W575" s="21">
        <f t="shared" ref="W575:W592" si="515">M575/M$574</f>
        <v>3.7696768848384424E-2</v>
      </c>
      <c r="X575" s="25">
        <f t="shared" ref="X575:X592" si="516">N575/N$574</f>
        <v>3.6976838683462007E-2</v>
      </c>
      <c r="Y575" s="25">
        <f t="shared" ref="Y575:Y592" si="517">O575/O$574</f>
        <v>3.6385445821671331E-2</v>
      </c>
      <c r="Z575" s="36" t="s">
        <v>68</v>
      </c>
      <c r="AA575" s="32" t="s">
        <v>248</v>
      </c>
      <c r="AB575" s="4" t="s">
        <v>38</v>
      </c>
      <c r="AC575" s="4" t="s">
        <v>38</v>
      </c>
    </row>
    <row r="576" spans="1:39" ht="31.5">
      <c r="A576" t="s">
        <v>350</v>
      </c>
      <c r="B576" s="4" t="str">
        <f t="shared" ca="1" si="497"/>
        <v>Чехия</v>
      </c>
      <c r="C576" s="5" t="s">
        <v>30</v>
      </c>
      <c r="D576" s="6" t="s">
        <v>6</v>
      </c>
      <c r="E576" s="4" t="str">
        <f t="shared" ca="1" si="498"/>
        <v xml:space="preserve">A Сельское, лесное и охотничье хоз-во </v>
      </c>
      <c r="F576" s="13">
        <v>147.1820029066489</v>
      </c>
      <c r="G576" s="13">
        <v>150.18571725168255</v>
      </c>
      <c r="H576" s="13">
        <v>153.25073188947198</v>
      </c>
      <c r="I576" s="13">
        <v>156.37829784639999</v>
      </c>
      <c r="J576" s="13">
        <v>159.56969167999998</v>
      </c>
      <c r="K576" s="13">
        <v>162.82621599999999</v>
      </c>
      <c r="L576" s="13">
        <v>166.14919999999998</v>
      </c>
      <c r="M576" s="13">
        <v>169.54</v>
      </c>
      <c r="N576" s="14">
        <v>173</v>
      </c>
      <c r="O576" s="14">
        <v>163</v>
      </c>
      <c r="P576" s="17">
        <f t="shared" si="508"/>
        <v>3.0894626974527477E-2</v>
      </c>
      <c r="Q576" s="17">
        <f t="shared" si="509"/>
        <v>3.1738317255216093E-2</v>
      </c>
      <c r="R576" s="17">
        <f t="shared" si="510"/>
        <v>3.2413437370869706E-2</v>
      </c>
      <c r="S576" s="17">
        <f t="shared" si="511"/>
        <v>3.2818110775739769E-2</v>
      </c>
      <c r="T576" s="17">
        <f t="shared" si="512"/>
        <v>3.3714280938094227E-2</v>
      </c>
      <c r="U576" s="17">
        <f t="shared" si="513"/>
        <v>3.4592355215636285E-2</v>
      </c>
      <c r="V576" s="17">
        <f t="shared" si="514"/>
        <v>3.4875986565910996E-2</v>
      </c>
      <c r="W576" s="17">
        <f t="shared" si="515"/>
        <v>3.5115990057995025E-2</v>
      </c>
      <c r="X576" s="21">
        <f t="shared" si="516"/>
        <v>3.5148313693620481E-2</v>
      </c>
      <c r="Y576" s="21">
        <f t="shared" si="517"/>
        <v>3.2586965213914437E-2</v>
      </c>
      <c r="Z576" s="36" t="s">
        <v>68</v>
      </c>
      <c r="AA576" s="32" t="s">
        <v>248</v>
      </c>
      <c r="AB576" s="4" t="s">
        <v>8</v>
      </c>
      <c r="AC576" s="4" t="s">
        <v>193</v>
      </c>
    </row>
    <row r="577" spans="1:29" ht="15.75">
      <c r="A577" t="s">
        <v>350</v>
      </c>
      <c r="B577" s="4" t="str">
        <f t="shared" ca="1" si="497"/>
        <v>Чехия</v>
      </c>
      <c r="C577" s="5" t="s">
        <v>30</v>
      </c>
      <c r="D577" s="6" t="s">
        <v>6</v>
      </c>
      <c r="E577" s="4" t="str">
        <f t="shared" ca="1" si="498"/>
        <v>B Рыбное хоз-во</v>
      </c>
      <c r="F577" s="19">
        <f t="shared" ref="F577:L577" si="518">G577</f>
        <v>3</v>
      </c>
      <c r="G577" s="19">
        <f t="shared" si="518"/>
        <v>3</v>
      </c>
      <c r="H577" s="19">
        <f t="shared" si="518"/>
        <v>3</v>
      </c>
      <c r="I577" s="19">
        <f t="shared" si="518"/>
        <v>3</v>
      </c>
      <c r="J577" s="19">
        <f t="shared" si="518"/>
        <v>3</v>
      </c>
      <c r="K577" s="19">
        <f t="shared" si="518"/>
        <v>3</v>
      </c>
      <c r="L577" s="19">
        <f t="shared" si="518"/>
        <v>3</v>
      </c>
      <c r="M577" s="19">
        <f>N577</f>
        <v>3</v>
      </c>
      <c r="N577" s="14">
        <v>3</v>
      </c>
      <c r="O577" s="14">
        <v>3</v>
      </c>
      <c r="P577" s="25">
        <f t="shared" si="508"/>
        <v>6.2972292191435767E-4</v>
      </c>
      <c r="Q577" s="25">
        <f t="shared" si="509"/>
        <v>6.3398140321217246E-4</v>
      </c>
      <c r="R577" s="25">
        <f t="shared" si="510"/>
        <v>6.3451776649746188E-4</v>
      </c>
      <c r="S577" s="25">
        <f t="shared" si="511"/>
        <v>6.2959076600209863E-4</v>
      </c>
      <c r="T577" s="25">
        <f t="shared" si="512"/>
        <v>6.3384745404605953E-4</v>
      </c>
      <c r="U577" s="25">
        <f t="shared" si="513"/>
        <v>6.3734862970044612E-4</v>
      </c>
      <c r="V577" s="25">
        <f t="shared" si="514"/>
        <v>6.2972292191435767E-4</v>
      </c>
      <c r="W577" s="25">
        <f t="shared" si="515"/>
        <v>6.2137531068765536E-4</v>
      </c>
      <c r="X577" s="21">
        <f t="shared" si="516"/>
        <v>6.0950832994717595E-4</v>
      </c>
      <c r="Y577" s="21">
        <f t="shared" si="517"/>
        <v>5.9976009596161535E-4</v>
      </c>
      <c r="Z577" s="36" t="s">
        <v>68</v>
      </c>
      <c r="AA577" s="32" t="s">
        <v>248</v>
      </c>
      <c r="AB577" s="4" t="s">
        <v>9</v>
      </c>
      <c r="AC577" s="4" t="s">
        <v>195</v>
      </c>
    </row>
    <row r="578" spans="1:29" ht="15.75">
      <c r="A578" t="s">
        <v>350</v>
      </c>
      <c r="B578" s="4" t="str">
        <f t="shared" ca="1" si="497"/>
        <v>Чехия</v>
      </c>
      <c r="C578" s="5" t="s">
        <v>30</v>
      </c>
      <c r="D578" s="6" t="s">
        <v>6</v>
      </c>
      <c r="E578" s="4" t="str">
        <f t="shared" ca="1" si="498"/>
        <v xml:space="preserve">C Добыча полезных ископаемых </v>
      </c>
      <c r="F578" s="14">
        <v>77</v>
      </c>
      <c r="G578" s="14">
        <v>70</v>
      </c>
      <c r="H578" s="14">
        <v>67</v>
      </c>
      <c r="I578" s="14">
        <v>61</v>
      </c>
      <c r="J578" s="14">
        <v>53</v>
      </c>
      <c r="K578" s="14">
        <v>59</v>
      </c>
      <c r="L578" s="14">
        <v>49</v>
      </c>
      <c r="M578" s="14">
        <v>55</v>
      </c>
      <c r="N578" s="14">
        <v>54</v>
      </c>
      <c r="O578" s="14">
        <v>56</v>
      </c>
      <c r="P578" s="21">
        <f t="shared" si="508"/>
        <v>1.6162888329135181E-2</v>
      </c>
      <c r="Q578" s="21">
        <f t="shared" si="509"/>
        <v>1.4792899408284023E-2</v>
      </c>
      <c r="R578" s="21">
        <f t="shared" si="510"/>
        <v>1.4170896785109983E-2</v>
      </c>
      <c r="S578" s="21">
        <f t="shared" si="511"/>
        <v>1.2801678908709339E-2</v>
      </c>
      <c r="T578" s="21">
        <f t="shared" si="512"/>
        <v>1.1197971688147053E-2</v>
      </c>
      <c r="U578" s="21">
        <f t="shared" si="513"/>
        <v>1.2534523050775442E-2</v>
      </c>
      <c r="V578" s="21">
        <f t="shared" si="514"/>
        <v>1.0285474391267842E-2</v>
      </c>
      <c r="W578" s="21">
        <f t="shared" si="515"/>
        <v>1.1391880695940349E-2</v>
      </c>
      <c r="X578" s="21">
        <f t="shared" si="516"/>
        <v>1.0971149939049168E-2</v>
      </c>
      <c r="Y578" s="21">
        <f t="shared" si="517"/>
        <v>1.1195521791283487E-2</v>
      </c>
      <c r="Z578" s="36" t="s">
        <v>68</v>
      </c>
      <c r="AA578" s="32" t="s">
        <v>248</v>
      </c>
      <c r="AB578" s="4" t="s">
        <v>10</v>
      </c>
      <c r="AC578" s="4" t="s">
        <v>197</v>
      </c>
    </row>
    <row r="579" spans="1:29" ht="15.75">
      <c r="A579" t="s">
        <v>350</v>
      </c>
      <c r="B579" s="4" t="str">
        <f t="shared" ca="1" si="497"/>
        <v>Чехия</v>
      </c>
      <c r="C579" s="5" t="s">
        <v>30</v>
      </c>
      <c r="D579" s="6" t="s">
        <v>6</v>
      </c>
      <c r="E579" s="4" t="str">
        <f t="shared" ca="1" si="498"/>
        <v xml:space="preserve">D Промышленность </v>
      </c>
      <c r="F579" s="14">
        <v>1308</v>
      </c>
      <c r="G579" s="14">
        <v>1282</v>
      </c>
      <c r="H579" s="14">
        <v>1310</v>
      </c>
      <c r="I579" s="14">
        <v>1318</v>
      </c>
      <c r="J579" s="14">
        <v>1294</v>
      </c>
      <c r="K579" s="14">
        <v>1274</v>
      </c>
      <c r="L579" s="14">
        <v>1296</v>
      </c>
      <c r="M579" s="14">
        <v>1362</v>
      </c>
      <c r="N579" s="14">
        <v>1406</v>
      </c>
      <c r="O579" s="14">
        <v>1433</v>
      </c>
      <c r="P579" s="21">
        <f t="shared" si="508"/>
        <v>0.27455919395465994</v>
      </c>
      <c r="Q579" s="21">
        <f t="shared" si="509"/>
        <v>0.27092138630600171</v>
      </c>
      <c r="R579" s="21">
        <f t="shared" si="510"/>
        <v>0.27707275803722503</v>
      </c>
      <c r="S579" s="21">
        <f t="shared" si="511"/>
        <v>0.27660020986358869</v>
      </c>
      <c r="T579" s="21">
        <f t="shared" si="512"/>
        <v>0.27339953517853371</v>
      </c>
      <c r="U579" s="21">
        <f t="shared" si="513"/>
        <v>0.27066071807945613</v>
      </c>
      <c r="V579" s="21">
        <f t="shared" si="514"/>
        <v>0.27204030226700254</v>
      </c>
      <c r="W579" s="21">
        <f t="shared" si="515"/>
        <v>0.28210439105219554</v>
      </c>
      <c r="X579" s="21">
        <f t="shared" si="516"/>
        <v>0.28565623730190981</v>
      </c>
      <c r="Y579" s="21">
        <f t="shared" si="517"/>
        <v>0.28648540583766491</v>
      </c>
      <c r="Z579" s="36" t="s">
        <v>68</v>
      </c>
      <c r="AA579" s="32" t="s">
        <v>248</v>
      </c>
      <c r="AB579" s="4" t="s">
        <v>11</v>
      </c>
      <c r="AC579" s="4" t="s">
        <v>198</v>
      </c>
    </row>
    <row r="580" spans="1:29" ht="31.5" hidden="1">
      <c r="A580" t="s">
        <v>350</v>
      </c>
      <c r="B580" s="4" t="str">
        <f t="shared" ca="1" si="497"/>
        <v>Чехия</v>
      </c>
      <c r="C580" s="7" t="s">
        <v>30</v>
      </c>
      <c r="D580" s="3" t="s">
        <v>6</v>
      </c>
      <c r="E580" s="4" t="str">
        <f t="shared" ca="1" si="498"/>
        <v xml:space="preserve">E Электро-, газо- и водоснабжение </v>
      </c>
      <c r="F580" s="14">
        <v>84</v>
      </c>
      <c r="G580" s="14">
        <v>77</v>
      </c>
      <c r="H580" s="14">
        <v>87</v>
      </c>
      <c r="I580" s="14">
        <v>84</v>
      </c>
      <c r="J580" s="14">
        <v>77</v>
      </c>
      <c r="K580" s="14">
        <v>76</v>
      </c>
      <c r="L580" s="14">
        <v>77</v>
      </c>
      <c r="M580" s="14">
        <v>77</v>
      </c>
      <c r="N580" s="14">
        <v>73</v>
      </c>
      <c r="O580" s="14">
        <v>78</v>
      </c>
      <c r="P580" s="21">
        <f t="shared" si="508"/>
        <v>1.7632241813602016E-2</v>
      </c>
      <c r="Q580" s="21">
        <f t="shared" si="509"/>
        <v>1.6272189349112426E-2</v>
      </c>
      <c r="R580" s="21">
        <f t="shared" si="510"/>
        <v>1.8401015228426396E-2</v>
      </c>
      <c r="S580" s="21">
        <f t="shared" si="511"/>
        <v>1.7628541448058761E-2</v>
      </c>
      <c r="T580" s="21">
        <f t="shared" si="512"/>
        <v>1.6268751320515529E-2</v>
      </c>
      <c r="U580" s="21">
        <f t="shared" si="513"/>
        <v>1.6146165285744637E-2</v>
      </c>
      <c r="V580" s="21">
        <f t="shared" si="514"/>
        <v>1.6162888329135181E-2</v>
      </c>
      <c r="W580" s="21">
        <f t="shared" si="515"/>
        <v>1.5948632974316486E-2</v>
      </c>
      <c r="X580" s="21">
        <f t="shared" si="516"/>
        <v>1.4831369362047948E-2</v>
      </c>
      <c r="Y580" s="21">
        <f t="shared" si="517"/>
        <v>1.5593762495002E-2</v>
      </c>
      <c r="Z580" s="38" t="s">
        <v>68</v>
      </c>
      <c r="AA580" s="32" t="s">
        <v>248</v>
      </c>
      <c r="AB580" s="4" t="s">
        <v>12</v>
      </c>
      <c r="AC580" s="4" t="s">
        <v>201</v>
      </c>
    </row>
    <row r="581" spans="1:29" ht="15.75">
      <c r="A581" t="s">
        <v>350</v>
      </c>
      <c r="B581" s="4" t="str">
        <f t="shared" ca="1" si="497"/>
        <v>Чехия</v>
      </c>
      <c r="C581" s="5" t="s">
        <v>30</v>
      </c>
      <c r="D581" s="6" t="s">
        <v>6</v>
      </c>
      <c r="E581" s="4" t="str">
        <f t="shared" ca="1" si="498"/>
        <v xml:space="preserve">F Строительство </v>
      </c>
      <c r="F581" s="14">
        <v>443</v>
      </c>
      <c r="G581" s="14">
        <v>439</v>
      </c>
      <c r="H581" s="14">
        <v>428</v>
      </c>
      <c r="I581" s="14">
        <v>425</v>
      </c>
      <c r="J581" s="14">
        <v>439</v>
      </c>
      <c r="K581" s="14">
        <v>436</v>
      </c>
      <c r="L581" s="14">
        <v>459</v>
      </c>
      <c r="M581" s="14">
        <v>436</v>
      </c>
      <c r="N581" s="14">
        <v>447</v>
      </c>
      <c r="O581" s="14">
        <v>462</v>
      </c>
      <c r="P581" s="21">
        <f t="shared" si="508"/>
        <v>9.2989084802686819E-2</v>
      </c>
      <c r="Q581" s="21">
        <f t="shared" si="509"/>
        <v>9.277261200338123E-2</v>
      </c>
      <c r="R581" s="21">
        <f t="shared" si="510"/>
        <v>9.0524534686971234E-2</v>
      </c>
      <c r="S581" s="21">
        <f t="shared" si="511"/>
        <v>8.9192025183630647E-2</v>
      </c>
      <c r="T581" s="21">
        <f t="shared" si="512"/>
        <v>9.2753010775406722E-2</v>
      </c>
      <c r="U581" s="21">
        <f t="shared" si="513"/>
        <v>9.2628000849798178E-2</v>
      </c>
      <c r="V581" s="21">
        <f t="shared" si="514"/>
        <v>9.634760705289673E-2</v>
      </c>
      <c r="W581" s="21">
        <f t="shared" si="515"/>
        <v>9.0306545153272577E-2</v>
      </c>
      <c r="X581" s="21">
        <f t="shared" si="516"/>
        <v>9.0816741162129219E-2</v>
      </c>
      <c r="Y581" s="21">
        <f t="shared" si="517"/>
        <v>9.236305477808876E-2</v>
      </c>
      <c r="Z581" s="36" t="s">
        <v>68</v>
      </c>
      <c r="AA581" s="32" t="s">
        <v>248</v>
      </c>
      <c r="AB581" s="4" t="s">
        <v>13</v>
      </c>
      <c r="AC581" s="4" t="s">
        <v>200</v>
      </c>
    </row>
    <row r="582" spans="1:29" ht="47.25" hidden="1">
      <c r="A582" t="s">
        <v>350</v>
      </c>
      <c r="B582" s="4" t="str">
        <f t="shared" ca="1" si="497"/>
        <v>Чехия</v>
      </c>
      <c r="C582" s="8" t="s">
        <v>30</v>
      </c>
      <c r="D582" s="3" t="s">
        <v>6</v>
      </c>
      <c r="E582" s="4" t="str">
        <f t="shared" ca="1" si="498"/>
        <v xml:space="preserve">G Оптовая и розничная торгоалв, ремонт автомашин, мотоциклов и личного имущества домохозяйств </v>
      </c>
      <c r="F582" s="14">
        <v>641</v>
      </c>
      <c r="G582" s="14">
        <v>613</v>
      </c>
      <c r="H582" s="14">
        <v>605</v>
      </c>
      <c r="I582" s="14">
        <v>620</v>
      </c>
      <c r="J582" s="14">
        <v>628</v>
      </c>
      <c r="K582" s="14">
        <v>631</v>
      </c>
      <c r="L582" s="14">
        <v>615</v>
      </c>
      <c r="M582" s="14">
        <v>614</v>
      </c>
      <c r="N582" s="14">
        <v>613</v>
      </c>
      <c r="O582" s="14">
        <v>633</v>
      </c>
      <c r="P582" s="21">
        <f t="shared" si="508"/>
        <v>0.13455079764903444</v>
      </c>
      <c r="Q582" s="21">
        <f t="shared" si="509"/>
        <v>0.12954353338968724</v>
      </c>
      <c r="R582" s="21">
        <f t="shared" si="510"/>
        <v>0.12796108291032149</v>
      </c>
      <c r="S582" s="21">
        <f t="shared" si="511"/>
        <v>0.13011542497376705</v>
      </c>
      <c r="T582" s="21">
        <f t="shared" si="512"/>
        <v>0.13268540038030846</v>
      </c>
      <c r="U582" s="21">
        <f t="shared" si="513"/>
        <v>0.13405566178032718</v>
      </c>
      <c r="V582" s="21">
        <f t="shared" si="514"/>
        <v>0.12909319899244331</v>
      </c>
      <c r="W582" s="21">
        <f t="shared" si="515"/>
        <v>0.12717481358740679</v>
      </c>
      <c r="X582" s="21">
        <f t="shared" si="516"/>
        <v>0.12454286875253961</v>
      </c>
      <c r="Y582" s="21">
        <f t="shared" si="517"/>
        <v>0.12654938024790083</v>
      </c>
      <c r="Z582" s="39" t="s">
        <v>68</v>
      </c>
      <c r="AA582" s="32" t="s">
        <v>248</v>
      </c>
      <c r="AB582" s="4" t="s">
        <v>14</v>
      </c>
      <c r="AC582" s="4" t="s">
        <v>203</v>
      </c>
    </row>
    <row r="583" spans="1:29" ht="15.75" hidden="1">
      <c r="A583" t="s">
        <v>350</v>
      </c>
      <c r="B583" s="4" t="str">
        <f t="shared" ca="1" si="497"/>
        <v>Чехия</v>
      </c>
      <c r="C583" s="5" t="s">
        <v>30</v>
      </c>
      <c r="D583" s="3" t="s">
        <v>6</v>
      </c>
      <c r="E583" s="4" t="str">
        <f t="shared" ca="1" si="498"/>
        <v xml:space="preserve">H Отели и рестораны </v>
      </c>
      <c r="F583" s="14">
        <v>157</v>
      </c>
      <c r="G583" s="14">
        <v>156</v>
      </c>
      <c r="H583" s="14">
        <v>159</v>
      </c>
      <c r="I583" s="14">
        <v>171</v>
      </c>
      <c r="J583" s="14">
        <v>171</v>
      </c>
      <c r="K583" s="14">
        <v>175</v>
      </c>
      <c r="L583" s="14">
        <v>182</v>
      </c>
      <c r="M583" s="14">
        <v>187</v>
      </c>
      <c r="N583" s="14">
        <v>181</v>
      </c>
      <c r="O583" s="14">
        <v>177</v>
      </c>
      <c r="P583" s="21">
        <f t="shared" si="508"/>
        <v>3.2955499580184719E-2</v>
      </c>
      <c r="Q583" s="21">
        <f t="shared" si="509"/>
        <v>3.2967032967032968E-2</v>
      </c>
      <c r="R583" s="21">
        <f t="shared" si="510"/>
        <v>3.3629441624365479E-2</v>
      </c>
      <c r="S583" s="21">
        <f t="shared" si="511"/>
        <v>3.5886673662119624E-2</v>
      </c>
      <c r="T583" s="21">
        <f t="shared" si="512"/>
        <v>3.6129304880625393E-2</v>
      </c>
      <c r="U583" s="21">
        <f t="shared" si="513"/>
        <v>3.7178670065859357E-2</v>
      </c>
      <c r="V583" s="21">
        <f t="shared" si="514"/>
        <v>3.82031905961377E-2</v>
      </c>
      <c r="W583" s="21">
        <f t="shared" si="515"/>
        <v>3.873239436619718E-2</v>
      </c>
      <c r="X583" s="21">
        <f t="shared" si="516"/>
        <v>3.677366924014628E-2</v>
      </c>
      <c r="Y583" s="21">
        <f t="shared" si="517"/>
        <v>3.5385845661735305E-2</v>
      </c>
      <c r="Z583" s="36" t="s">
        <v>68</v>
      </c>
      <c r="AA583" s="32" t="s">
        <v>248</v>
      </c>
      <c r="AB583" s="4" t="s">
        <v>15</v>
      </c>
      <c r="AC583" s="4" t="s">
        <v>202</v>
      </c>
    </row>
    <row r="584" spans="1:29" ht="31.5" hidden="1">
      <c r="A584" t="s">
        <v>350</v>
      </c>
      <c r="B584" s="4" t="str">
        <f t="shared" ca="1" si="497"/>
        <v>Чехия</v>
      </c>
      <c r="C584" s="5" t="s">
        <v>30</v>
      </c>
      <c r="D584" s="3" t="s">
        <v>6</v>
      </c>
      <c r="E584" s="4" t="str">
        <f t="shared" ca="1" si="498"/>
        <v xml:space="preserve">I Транспорт, складское хозяйство и связь </v>
      </c>
      <c r="F584" s="14">
        <v>371</v>
      </c>
      <c r="G584" s="14">
        <v>373</v>
      </c>
      <c r="H584" s="14">
        <v>363</v>
      </c>
      <c r="I584" s="14">
        <v>368</v>
      </c>
      <c r="J584" s="14">
        <v>359</v>
      </c>
      <c r="K584" s="14">
        <v>364</v>
      </c>
      <c r="L584" s="14">
        <v>360</v>
      </c>
      <c r="M584" s="14">
        <v>361</v>
      </c>
      <c r="N584" s="14">
        <v>364</v>
      </c>
      <c r="O584" s="14">
        <v>375</v>
      </c>
      <c r="P584" s="21">
        <f t="shared" si="508"/>
        <v>7.7875734676742234E-2</v>
      </c>
      <c r="Q584" s="21">
        <f t="shared" si="509"/>
        <v>7.8825021132713446E-2</v>
      </c>
      <c r="R584" s="21">
        <f t="shared" si="510"/>
        <v>7.6776649746192888E-2</v>
      </c>
      <c r="S584" s="21">
        <f t="shared" si="511"/>
        <v>7.722980062959077E-2</v>
      </c>
      <c r="T584" s="21">
        <f t="shared" si="512"/>
        <v>7.5850412000845135E-2</v>
      </c>
      <c r="U584" s="21">
        <f t="shared" si="513"/>
        <v>7.7331633736987468E-2</v>
      </c>
      <c r="V584" s="21">
        <f t="shared" si="514"/>
        <v>7.5566750629722929E-2</v>
      </c>
      <c r="W584" s="21">
        <f t="shared" si="515"/>
        <v>7.4772162386081198E-2</v>
      </c>
      <c r="X584" s="21">
        <f t="shared" si="516"/>
        <v>7.3953677366924014E-2</v>
      </c>
      <c r="Y584" s="21">
        <f t="shared" si="517"/>
        <v>7.4970011995201924E-2</v>
      </c>
      <c r="Z584" s="36" t="s">
        <v>68</v>
      </c>
      <c r="AA584" s="32" t="s">
        <v>248</v>
      </c>
      <c r="AB584" s="4" t="s">
        <v>16</v>
      </c>
      <c r="AC584" s="4" t="s">
        <v>204</v>
      </c>
    </row>
    <row r="585" spans="1:29" ht="15.75" hidden="1">
      <c r="A585" t="s">
        <v>350</v>
      </c>
      <c r="B585" s="4" t="str">
        <f t="shared" ca="1" si="497"/>
        <v>Чехия</v>
      </c>
      <c r="C585" s="5" t="s">
        <v>30</v>
      </c>
      <c r="D585" s="3" t="s">
        <v>6</v>
      </c>
      <c r="E585" s="4" t="str">
        <f t="shared" ca="1" si="498"/>
        <v>J Финансовое посредничество</v>
      </c>
      <c r="F585" s="14">
        <v>99</v>
      </c>
      <c r="G585" s="14">
        <v>100</v>
      </c>
      <c r="H585" s="14">
        <v>101</v>
      </c>
      <c r="I585" s="14">
        <v>95</v>
      </c>
      <c r="J585" s="14">
        <v>96</v>
      </c>
      <c r="K585" s="14">
        <v>94</v>
      </c>
      <c r="L585" s="14">
        <v>97</v>
      </c>
      <c r="M585" s="14">
        <v>92</v>
      </c>
      <c r="N585" s="14">
        <v>102</v>
      </c>
      <c r="O585" s="14">
        <v>115</v>
      </c>
      <c r="P585" s="21">
        <f t="shared" si="508"/>
        <v>2.0780856423173802E-2</v>
      </c>
      <c r="Q585" s="21">
        <f t="shared" si="509"/>
        <v>2.1132713440405747E-2</v>
      </c>
      <c r="R585" s="21">
        <f t="shared" si="510"/>
        <v>2.1362098138747884E-2</v>
      </c>
      <c r="S585" s="21">
        <f t="shared" si="511"/>
        <v>1.993704092339979E-2</v>
      </c>
      <c r="T585" s="21">
        <f t="shared" si="512"/>
        <v>2.0283118529473905E-2</v>
      </c>
      <c r="U585" s="21">
        <f t="shared" si="513"/>
        <v>1.9970257063947311E-2</v>
      </c>
      <c r="V585" s="21">
        <f t="shared" si="514"/>
        <v>2.0361041141897566E-2</v>
      </c>
      <c r="W585" s="21">
        <f t="shared" si="515"/>
        <v>1.9055509527754765E-2</v>
      </c>
      <c r="X585" s="21">
        <f t="shared" si="516"/>
        <v>2.0723283218203981E-2</v>
      </c>
      <c r="Y585" s="21">
        <f t="shared" si="517"/>
        <v>2.2990803678528588E-2</v>
      </c>
      <c r="Z585" s="36" t="s">
        <v>68</v>
      </c>
      <c r="AA585" s="32" t="s">
        <v>248</v>
      </c>
      <c r="AB585" s="4" t="s">
        <v>17</v>
      </c>
      <c r="AC585" s="4" t="s">
        <v>205</v>
      </c>
    </row>
    <row r="586" spans="1:29" ht="31.5" hidden="1">
      <c r="A586" t="s">
        <v>350</v>
      </c>
      <c r="B586" s="4" t="str">
        <f t="shared" ca="1" si="497"/>
        <v>Чехия</v>
      </c>
      <c r="C586" s="5" t="s">
        <v>30</v>
      </c>
      <c r="D586" s="3" t="s">
        <v>6</v>
      </c>
      <c r="E586" s="4" t="str">
        <f t="shared" ca="1" si="498"/>
        <v>K Недвижимость, аренда и деловая активность</v>
      </c>
      <c r="F586" s="14">
        <v>257</v>
      </c>
      <c r="G586" s="14">
        <v>266</v>
      </c>
      <c r="H586" s="14">
        <v>256</v>
      </c>
      <c r="I586" s="14">
        <v>269</v>
      </c>
      <c r="J586" s="14">
        <v>285</v>
      </c>
      <c r="K586" s="14">
        <v>282</v>
      </c>
      <c r="L586" s="14">
        <v>288</v>
      </c>
      <c r="M586" s="14">
        <v>321</v>
      </c>
      <c r="N586" s="14">
        <v>353</v>
      </c>
      <c r="O586" s="14">
        <v>370</v>
      </c>
      <c r="P586" s="21">
        <f t="shared" si="508"/>
        <v>5.3946263643996642E-2</v>
      </c>
      <c r="Q586" s="21">
        <f t="shared" si="509"/>
        <v>5.6213017751479293E-2</v>
      </c>
      <c r="R586" s="21">
        <f t="shared" si="510"/>
        <v>5.4145516074450083E-2</v>
      </c>
      <c r="S586" s="21">
        <f t="shared" si="511"/>
        <v>5.6453305351521509E-2</v>
      </c>
      <c r="T586" s="21">
        <f t="shared" si="512"/>
        <v>6.0215508134375657E-2</v>
      </c>
      <c r="U586" s="21">
        <f t="shared" si="513"/>
        <v>5.991077119184194E-2</v>
      </c>
      <c r="V586" s="21">
        <f t="shared" si="514"/>
        <v>6.0453400503778336E-2</v>
      </c>
      <c r="W586" s="21">
        <f t="shared" si="515"/>
        <v>6.648715824357912E-2</v>
      </c>
      <c r="X586" s="21">
        <f t="shared" si="516"/>
        <v>7.1718813490451033E-2</v>
      </c>
      <c r="Y586" s="21">
        <f t="shared" si="517"/>
        <v>7.3970411835265898E-2</v>
      </c>
      <c r="Z586" s="36" t="s">
        <v>68</v>
      </c>
      <c r="AA586" s="32" t="s">
        <v>248</v>
      </c>
      <c r="AB586" s="4" t="s">
        <v>18</v>
      </c>
      <c r="AC586" s="4" t="s">
        <v>206</v>
      </c>
    </row>
    <row r="587" spans="1:29" ht="47.25" hidden="1">
      <c r="A587" t="s">
        <v>350</v>
      </c>
      <c r="B587" s="4" t="str">
        <f t="shared" ca="1" si="497"/>
        <v>Чехия</v>
      </c>
      <c r="C587" s="5" t="s">
        <v>30</v>
      </c>
      <c r="D587" s="3" t="s">
        <v>6</v>
      </c>
      <c r="E587" s="4" t="str">
        <f t="shared" ca="1" si="498"/>
        <v>L Государственное управление и оборона; обязательное соц.страхование</v>
      </c>
      <c r="F587" s="14">
        <v>336</v>
      </c>
      <c r="G587" s="14">
        <v>343</v>
      </c>
      <c r="H587" s="14">
        <v>339</v>
      </c>
      <c r="I587" s="14">
        <v>326</v>
      </c>
      <c r="J587" s="14">
        <v>332</v>
      </c>
      <c r="K587" s="14">
        <v>323</v>
      </c>
      <c r="L587" s="14">
        <v>333</v>
      </c>
      <c r="M587" s="14">
        <v>326</v>
      </c>
      <c r="N587" s="14">
        <v>326</v>
      </c>
      <c r="O587" s="14">
        <v>327</v>
      </c>
      <c r="P587" s="21">
        <f t="shared" si="508"/>
        <v>7.0528967254408062E-2</v>
      </c>
      <c r="Q587" s="21">
        <f t="shared" si="509"/>
        <v>7.2485207100591711E-2</v>
      </c>
      <c r="R587" s="21">
        <f t="shared" si="510"/>
        <v>7.1700507614213205E-2</v>
      </c>
      <c r="S587" s="21">
        <f t="shared" si="511"/>
        <v>6.8415529905561379E-2</v>
      </c>
      <c r="T587" s="21">
        <f t="shared" si="512"/>
        <v>7.0145784914430589E-2</v>
      </c>
      <c r="U587" s="21">
        <f t="shared" si="513"/>
        <v>6.8621202464414707E-2</v>
      </c>
      <c r="V587" s="21">
        <f t="shared" si="514"/>
        <v>6.9899244332493699E-2</v>
      </c>
      <c r="W587" s="21">
        <f t="shared" si="515"/>
        <v>6.7522783761391883E-2</v>
      </c>
      <c r="X587" s="21">
        <f t="shared" si="516"/>
        <v>6.6233238520926455E-2</v>
      </c>
      <c r="Y587" s="21">
        <f t="shared" si="517"/>
        <v>6.5373850459816071E-2</v>
      </c>
      <c r="Z587" s="36" t="s">
        <v>68</v>
      </c>
      <c r="AA587" s="32" t="s">
        <v>248</v>
      </c>
      <c r="AB587" s="4" t="s">
        <v>19</v>
      </c>
      <c r="AC587" s="4" t="s">
        <v>215</v>
      </c>
    </row>
    <row r="588" spans="1:29" ht="15.75" hidden="1">
      <c r="A588" t="s">
        <v>350</v>
      </c>
      <c r="B588" s="4" t="str">
        <f t="shared" ca="1" si="497"/>
        <v>Чехия</v>
      </c>
      <c r="C588" s="5" t="s">
        <v>30</v>
      </c>
      <c r="D588" s="3" t="s">
        <v>6</v>
      </c>
      <c r="E588" s="4" t="str">
        <f t="shared" ca="1" si="498"/>
        <v>M Образование</v>
      </c>
      <c r="F588" s="14">
        <v>287</v>
      </c>
      <c r="G588" s="14">
        <v>299</v>
      </c>
      <c r="H588" s="14">
        <v>300</v>
      </c>
      <c r="I588" s="14">
        <v>309</v>
      </c>
      <c r="J588" s="14">
        <v>288</v>
      </c>
      <c r="K588" s="14">
        <v>279</v>
      </c>
      <c r="L588" s="14">
        <v>297</v>
      </c>
      <c r="M588" s="14">
        <v>288</v>
      </c>
      <c r="N588" s="14">
        <v>290</v>
      </c>
      <c r="O588" s="14">
        <v>282</v>
      </c>
      <c r="P588" s="21">
        <f t="shared" si="508"/>
        <v>6.0243492863140222E-2</v>
      </c>
      <c r="Q588" s="21">
        <f t="shared" si="509"/>
        <v>6.3186813186813184E-2</v>
      </c>
      <c r="R588" s="21">
        <f t="shared" si="510"/>
        <v>6.3451776649746189E-2</v>
      </c>
      <c r="S588" s="21">
        <f t="shared" si="511"/>
        <v>6.4847848898216154E-2</v>
      </c>
      <c r="T588" s="21">
        <f t="shared" si="512"/>
        <v>6.0849355588421722E-2</v>
      </c>
      <c r="U588" s="21">
        <f t="shared" si="513"/>
        <v>5.9273422562141492E-2</v>
      </c>
      <c r="V588" s="21">
        <f t="shared" si="514"/>
        <v>6.2342569269521413E-2</v>
      </c>
      <c r="W588" s="21">
        <f t="shared" si="515"/>
        <v>5.9652029826014911E-2</v>
      </c>
      <c r="X588" s="21">
        <f t="shared" si="516"/>
        <v>5.8919138561560343E-2</v>
      </c>
      <c r="Y588" s="21">
        <f t="shared" si="517"/>
        <v>5.6377449020391844E-2</v>
      </c>
      <c r="Z588" s="36" t="s">
        <v>68</v>
      </c>
      <c r="AA588" s="32" t="s">
        <v>248</v>
      </c>
      <c r="AB588" s="4" t="s">
        <v>20</v>
      </c>
      <c r="AC588" s="4" t="s">
        <v>207</v>
      </c>
    </row>
    <row r="589" spans="1:29" ht="31.5" hidden="1">
      <c r="A589" t="s">
        <v>350</v>
      </c>
      <c r="B589" s="4" t="str">
        <f t="shared" ca="1" si="497"/>
        <v>Чехия</v>
      </c>
      <c r="C589" s="5" t="s">
        <v>30</v>
      </c>
      <c r="D589" s="3" t="s">
        <v>6</v>
      </c>
      <c r="E589" s="4" t="str">
        <f t="shared" ca="1" si="498"/>
        <v>N Здравоохранение и социальная работа</v>
      </c>
      <c r="F589" s="14">
        <v>277</v>
      </c>
      <c r="G589" s="14">
        <v>291</v>
      </c>
      <c r="H589" s="14">
        <v>304</v>
      </c>
      <c r="I589" s="14">
        <v>304</v>
      </c>
      <c r="J589" s="14">
        <v>307</v>
      </c>
      <c r="K589" s="14">
        <v>324</v>
      </c>
      <c r="L589" s="14">
        <v>328</v>
      </c>
      <c r="M589" s="14">
        <v>330</v>
      </c>
      <c r="N589" s="14">
        <v>338</v>
      </c>
      <c r="O589" s="14">
        <v>328</v>
      </c>
      <c r="P589" s="21">
        <f t="shared" si="508"/>
        <v>5.8144416456759024E-2</v>
      </c>
      <c r="Q589" s="21">
        <f t="shared" si="509"/>
        <v>6.1496196111580727E-2</v>
      </c>
      <c r="R589" s="21">
        <f t="shared" si="510"/>
        <v>6.4297800338409469E-2</v>
      </c>
      <c r="S589" s="21">
        <f t="shared" si="511"/>
        <v>6.3798530954879334E-2</v>
      </c>
      <c r="T589" s="21">
        <f t="shared" si="512"/>
        <v>6.4863722797380091E-2</v>
      </c>
      <c r="U589" s="21">
        <f t="shared" si="513"/>
        <v>6.8833652007648183E-2</v>
      </c>
      <c r="V589" s="21">
        <f t="shared" si="514"/>
        <v>6.8849706129303107E-2</v>
      </c>
      <c r="W589" s="21">
        <f t="shared" si="515"/>
        <v>6.8351284175642082E-2</v>
      </c>
      <c r="X589" s="21">
        <f t="shared" si="516"/>
        <v>6.8671271840715156E-2</v>
      </c>
      <c r="Y589" s="21">
        <f t="shared" si="517"/>
        <v>6.5573770491803282E-2</v>
      </c>
      <c r="Z589" s="36" t="s">
        <v>68</v>
      </c>
      <c r="AA589" s="32" t="s">
        <v>248</v>
      </c>
      <c r="AB589" s="4" t="s">
        <v>21</v>
      </c>
      <c r="AC589" s="4" t="s">
        <v>209</v>
      </c>
    </row>
    <row r="590" spans="1:29" ht="31.5" hidden="1">
      <c r="A590" t="s">
        <v>350</v>
      </c>
      <c r="B590" s="4" t="str">
        <f t="shared" ca="1" si="497"/>
        <v>Чехия</v>
      </c>
      <c r="C590" s="5" t="s">
        <v>30</v>
      </c>
      <c r="D590" s="3" t="s">
        <v>6</v>
      </c>
      <c r="E590" s="4" t="str">
        <f t="shared" ca="1" si="498"/>
        <v>O Другие коммунальные, социальные и личные виды услуг</v>
      </c>
      <c r="F590" s="14">
        <v>176</v>
      </c>
      <c r="G590" s="14">
        <v>176</v>
      </c>
      <c r="H590" s="14">
        <v>178</v>
      </c>
      <c r="I590" s="14">
        <v>179</v>
      </c>
      <c r="J590" s="14">
        <v>185</v>
      </c>
      <c r="K590" s="14">
        <v>184</v>
      </c>
      <c r="L590" s="14">
        <v>190</v>
      </c>
      <c r="M590" s="14">
        <v>193</v>
      </c>
      <c r="N590" s="14">
        <v>194</v>
      </c>
      <c r="O590" s="14">
        <v>199</v>
      </c>
      <c r="P590" s="21">
        <f t="shared" si="508"/>
        <v>3.6943744752308987E-2</v>
      </c>
      <c r="Q590" s="21">
        <f t="shared" si="509"/>
        <v>3.7193575655114115E-2</v>
      </c>
      <c r="R590" s="21">
        <f t="shared" si="510"/>
        <v>3.7648054145516072E-2</v>
      </c>
      <c r="S590" s="21">
        <f t="shared" si="511"/>
        <v>3.7565582371458552E-2</v>
      </c>
      <c r="T590" s="21">
        <f t="shared" si="512"/>
        <v>3.9087259666173671E-2</v>
      </c>
      <c r="U590" s="21">
        <f t="shared" si="513"/>
        <v>3.9090715954960699E-2</v>
      </c>
      <c r="V590" s="21">
        <f t="shared" si="514"/>
        <v>3.9882451721242655E-2</v>
      </c>
      <c r="W590" s="21">
        <f t="shared" si="515"/>
        <v>3.9975144987572493E-2</v>
      </c>
      <c r="X590" s="21">
        <f t="shared" si="516"/>
        <v>3.9414872003250709E-2</v>
      </c>
      <c r="Y590" s="21">
        <f t="shared" si="517"/>
        <v>3.9784086365453816E-2</v>
      </c>
      <c r="Z590" s="36" t="s">
        <v>68</v>
      </c>
      <c r="AA590" s="32" t="s">
        <v>248</v>
      </c>
      <c r="AB590" s="4" t="s">
        <v>26</v>
      </c>
      <c r="AC590" s="4" t="s">
        <v>217</v>
      </c>
    </row>
    <row r="591" spans="1:29" ht="31.5" hidden="1">
      <c r="A591" t="s">
        <v>350</v>
      </c>
      <c r="B591" s="4" t="str">
        <f t="shared" ca="1" si="497"/>
        <v>Чехия</v>
      </c>
      <c r="C591" s="5" t="s">
        <v>30</v>
      </c>
      <c r="D591" s="3" t="s">
        <v>6</v>
      </c>
      <c r="E591" s="4" t="str">
        <f t="shared" ca="1" si="498"/>
        <v>Q Организации и органы вне пределов территории</v>
      </c>
      <c r="F591" s="14">
        <v>2</v>
      </c>
      <c r="G591" s="14">
        <v>2</v>
      </c>
      <c r="H591" s="14">
        <v>1</v>
      </c>
      <c r="I591" s="14">
        <v>1</v>
      </c>
      <c r="J591" s="14">
        <v>1</v>
      </c>
      <c r="K591" s="14">
        <v>1</v>
      </c>
      <c r="L591" s="14">
        <v>1</v>
      </c>
      <c r="M591" s="14">
        <v>1</v>
      </c>
      <c r="N591" s="14">
        <v>1</v>
      </c>
      <c r="O591" s="14">
        <v>0</v>
      </c>
      <c r="P591" s="21">
        <f t="shared" si="508"/>
        <v>4.1981528127623844E-4</v>
      </c>
      <c r="Q591" s="21">
        <f t="shared" si="509"/>
        <v>4.2265426880811494E-4</v>
      </c>
      <c r="R591" s="21">
        <f t="shared" si="510"/>
        <v>2.1150592216582064E-4</v>
      </c>
      <c r="S591" s="21">
        <f t="shared" si="511"/>
        <v>2.098635886673662E-4</v>
      </c>
      <c r="T591" s="21">
        <f t="shared" si="512"/>
        <v>2.1128248468201986E-4</v>
      </c>
      <c r="U591" s="21">
        <f t="shared" si="513"/>
        <v>2.1244954323348204E-4</v>
      </c>
      <c r="V591" s="21">
        <f t="shared" si="514"/>
        <v>2.0990764063811922E-4</v>
      </c>
      <c r="W591" s="21">
        <f t="shared" si="515"/>
        <v>2.0712510356255177E-4</v>
      </c>
      <c r="X591" s="21">
        <f t="shared" si="516"/>
        <v>2.0316944331572531E-4</v>
      </c>
      <c r="Y591" s="21">
        <f t="shared" si="517"/>
        <v>0</v>
      </c>
      <c r="Z591" s="36" t="s">
        <v>68</v>
      </c>
      <c r="AA591" s="32" t="s">
        <v>248</v>
      </c>
      <c r="AB591" s="4" t="s">
        <v>22</v>
      </c>
      <c r="AC591" s="4" t="s">
        <v>211</v>
      </c>
    </row>
    <row r="592" spans="1:29" ht="31.5" hidden="1">
      <c r="A592" t="s">
        <v>350</v>
      </c>
      <c r="B592" s="4" t="str">
        <f t="shared" ca="1" si="497"/>
        <v>Чехия</v>
      </c>
      <c r="C592" s="5" t="s">
        <v>30</v>
      </c>
      <c r="D592" s="3" t="s">
        <v>6</v>
      </c>
      <c r="E592" s="4" t="str">
        <f t="shared" ca="1" si="498"/>
        <v>X Неклассифицируемые по экономической деятельности</v>
      </c>
      <c r="F592" s="14">
        <v>1</v>
      </c>
      <c r="G592" s="14">
        <v>2</v>
      </c>
      <c r="H592" s="14">
        <v>3</v>
      </c>
      <c r="I592" s="14">
        <v>4</v>
      </c>
      <c r="J592" s="14">
        <v>1</v>
      </c>
      <c r="K592" s="14">
        <v>1</v>
      </c>
      <c r="L592" s="14">
        <v>2</v>
      </c>
      <c r="M592" s="14">
        <v>1</v>
      </c>
      <c r="N592" s="14">
        <v>1</v>
      </c>
      <c r="O592" s="14">
        <v>0</v>
      </c>
      <c r="P592" s="21">
        <f t="shared" si="508"/>
        <v>2.0990764063811922E-4</v>
      </c>
      <c r="Q592" s="21">
        <f t="shared" si="509"/>
        <v>4.2265426880811494E-4</v>
      </c>
      <c r="R592" s="21">
        <f t="shared" si="510"/>
        <v>6.3451776649746188E-4</v>
      </c>
      <c r="S592" s="21">
        <f t="shared" si="511"/>
        <v>8.3945435466946481E-4</v>
      </c>
      <c r="T592" s="21">
        <f t="shared" si="512"/>
        <v>2.1128248468201986E-4</v>
      </c>
      <c r="U592" s="21">
        <f t="shared" si="513"/>
        <v>2.1244954323348204E-4</v>
      </c>
      <c r="V592" s="21">
        <f t="shared" si="514"/>
        <v>4.1981528127623844E-4</v>
      </c>
      <c r="W592" s="21">
        <f t="shared" si="515"/>
        <v>2.0712510356255177E-4</v>
      </c>
      <c r="X592" s="21">
        <f t="shared" si="516"/>
        <v>2.0316944331572531E-4</v>
      </c>
      <c r="Y592" s="21">
        <f t="shared" si="517"/>
        <v>0</v>
      </c>
      <c r="Z592" s="36" t="s">
        <v>68</v>
      </c>
      <c r="AA592" s="32" t="s">
        <v>248</v>
      </c>
      <c r="AB592" s="4" t="s">
        <v>23</v>
      </c>
      <c r="AC592" s="4" t="s">
        <v>213</v>
      </c>
    </row>
    <row r="593" spans="1:39" ht="15.75" hidden="1">
      <c r="A593" t="s">
        <v>351</v>
      </c>
      <c r="B593" s="4" t="str">
        <f t="shared" ca="1" si="497"/>
        <v>Дания</v>
      </c>
      <c r="C593" s="2" t="s">
        <v>5</v>
      </c>
      <c r="D593" s="3" t="s">
        <v>6</v>
      </c>
      <c r="E593" s="4" t="str">
        <f t="shared" ca="1" si="498"/>
        <v xml:space="preserve">Итого </v>
      </c>
      <c r="F593" s="46">
        <v>2667.6579999999999</v>
      </c>
      <c r="G593" s="43">
        <v>2722.1</v>
      </c>
      <c r="H593" s="43">
        <v>2725.1</v>
      </c>
      <c r="I593" s="43">
        <v>2715.3</v>
      </c>
      <c r="J593" s="43">
        <v>2692.5</v>
      </c>
      <c r="K593" s="43">
        <v>2720.1</v>
      </c>
      <c r="L593" s="43">
        <v>2732.8</v>
      </c>
      <c r="M593" s="43">
        <v>2786.6</v>
      </c>
      <c r="N593" s="43">
        <v>2778.6</v>
      </c>
      <c r="O593" s="43">
        <v>2827.4</v>
      </c>
      <c r="P593" s="17">
        <f t="shared" ref="P593:Y593" si="519">F593/F$593</f>
        <v>1</v>
      </c>
      <c r="Q593" s="21">
        <f t="shared" si="519"/>
        <v>1</v>
      </c>
      <c r="R593" s="21">
        <f t="shared" si="519"/>
        <v>1</v>
      </c>
      <c r="S593" s="21">
        <f t="shared" si="519"/>
        <v>1</v>
      </c>
      <c r="T593" s="21">
        <f t="shared" si="519"/>
        <v>1</v>
      </c>
      <c r="U593" s="21">
        <f t="shared" si="519"/>
        <v>1</v>
      </c>
      <c r="V593" s="21">
        <f t="shared" si="519"/>
        <v>1</v>
      </c>
      <c r="W593" s="21">
        <f t="shared" si="519"/>
        <v>1</v>
      </c>
      <c r="X593" s="21">
        <f t="shared" si="519"/>
        <v>1</v>
      </c>
      <c r="Y593" s="21">
        <f t="shared" si="519"/>
        <v>1</v>
      </c>
      <c r="Z593" s="35" t="s">
        <v>69</v>
      </c>
      <c r="AA593" s="32" t="s">
        <v>249</v>
      </c>
      <c r="AB593" s="4" t="s">
        <v>7</v>
      </c>
      <c r="AC593" s="4" t="s">
        <v>214</v>
      </c>
      <c r="AD593" s="27">
        <f>F593/F593</f>
        <v>1</v>
      </c>
      <c r="AE593" s="27">
        <f>G593/F593</f>
        <v>1.0204081632653061</v>
      </c>
      <c r="AF593" s="27">
        <f t="shared" ref="AF593" si="520">H593/G593</f>
        <v>1.0011020902979317</v>
      </c>
      <c r="AG593" s="27">
        <f t="shared" ref="AG593" si="521">I593/H593</f>
        <v>0.9964038016953507</v>
      </c>
      <c r="AH593" s="27">
        <f t="shared" ref="AH593" si="522">J593/I593</f>
        <v>0.99160313777483144</v>
      </c>
      <c r="AI593" s="27">
        <f t="shared" ref="AI593" si="523">K593/J593</f>
        <v>1.01025069637883</v>
      </c>
      <c r="AJ593" s="27">
        <f t="shared" ref="AJ593" si="524">L593/K593</f>
        <v>1.0046689459946327</v>
      </c>
      <c r="AK593" s="27">
        <f t="shared" ref="AK593" si="525">M593/L593</f>
        <v>1.0196867681498829</v>
      </c>
      <c r="AL593" s="27">
        <f t="shared" ref="AL593" si="526">N593/M593</f>
        <v>0.9971291179214814</v>
      </c>
      <c r="AM593" s="27">
        <f t="shared" ref="AM593" si="527">O593/N593</f>
        <v>1.0175628014107825</v>
      </c>
    </row>
    <row r="594" spans="1:39" ht="31.5" hidden="1">
      <c r="A594" t="s">
        <v>351</v>
      </c>
      <c r="B594" s="4" t="str">
        <f t="shared" ca="1" si="497"/>
        <v>Дания</v>
      </c>
      <c r="C594" s="5" t="s">
        <v>5</v>
      </c>
      <c r="D594" s="6" t="s">
        <v>6</v>
      </c>
      <c r="E594" s="4" t="str">
        <f t="shared" ca="1" si="498"/>
        <v xml:space="preserve">A Сельское, лесное и охотничье хоз-во </v>
      </c>
      <c r="F594" s="13">
        <v>84.966000000000008</v>
      </c>
      <c r="G594" s="14">
        <v>86.7</v>
      </c>
      <c r="H594" s="14">
        <v>84.9</v>
      </c>
      <c r="I594" s="14">
        <v>80.400000000000006</v>
      </c>
      <c r="J594" s="14">
        <v>77</v>
      </c>
      <c r="K594" s="14">
        <v>81.2</v>
      </c>
      <c r="L594" s="14">
        <v>80.400000000000006</v>
      </c>
      <c r="M594" s="14">
        <v>79.400000000000006</v>
      </c>
      <c r="N594" s="14">
        <v>79.7</v>
      </c>
      <c r="O594" s="14">
        <v>73.8</v>
      </c>
      <c r="P594" s="17">
        <f t="shared" ref="P594:P610" si="528">F594/F$593</f>
        <v>3.18504096102274E-2</v>
      </c>
      <c r="Q594" s="21">
        <f t="shared" ref="Q594:Q610" si="529">G594/G$593</f>
        <v>3.18504096102274E-2</v>
      </c>
      <c r="R594" s="21">
        <f t="shared" ref="R594:R610" si="530">H594/H$593</f>
        <v>3.1154820006605265E-2</v>
      </c>
      <c r="S594" s="21">
        <f t="shared" ref="S594:S610" si="531">I594/I$593</f>
        <v>2.9609987846646778E-2</v>
      </c>
      <c r="T594" s="21">
        <f t="shared" ref="T594:T610" si="532">J594/J$593</f>
        <v>2.8597957288765088E-2</v>
      </c>
      <c r="U594" s="21">
        <f t="shared" ref="U594:U610" si="533">K594/K$593</f>
        <v>2.9851843682217567E-2</v>
      </c>
      <c r="V594" s="21">
        <f t="shared" ref="V594:V610" si="534">L594/L$593</f>
        <v>2.9420374707259955E-2</v>
      </c>
      <c r="W594" s="21">
        <f t="shared" ref="W594:W610" si="535">M594/M$593</f>
        <v>2.8493504629297353E-2</v>
      </c>
      <c r="X594" s="21">
        <f t="shared" ref="X594:X610" si="536">N594/N$593</f>
        <v>2.8683509681134388E-2</v>
      </c>
      <c r="Y594" s="21">
        <f t="shared" ref="Y594:Y610" si="537">O594/O$593</f>
        <v>2.6101718893683241E-2</v>
      </c>
      <c r="Z594" s="36" t="s">
        <v>69</v>
      </c>
      <c r="AA594" s="31" t="s">
        <v>249</v>
      </c>
      <c r="AB594" s="4" t="s">
        <v>8</v>
      </c>
      <c r="AC594" s="4" t="s">
        <v>193</v>
      </c>
    </row>
    <row r="595" spans="1:39" ht="15.75" hidden="1">
      <c r="A595" t="s">
        <v>351</v>
      </c>
      <c r="B595" s="4" t="str">
        <f t="shared" ca="1" si="497"/>
        <v>Дания</v>
      </c>
      <c r="C595" s="5" t="s">
        <v>5</v>
      </c>
      <c r="D595" s="6" t="s">
        <v>6</v>
      </c>
      <c r="E595" s="4" t="str">
        <f t="shared" ca="1" si="498"/>
        <v>B Рыбное хоз-во</v>
      </c>
      <c r="F595" s="13">
        <v>3.1360000000000001</v>
      </c>
      <c r="G595" s="14">
        <v>3.2</v>
      </c>
      <c r="H595" s="14">
        <v>4</v>
      </c>
      <c r="I595" s="14">
        <v>5.2</v>
      </c>
      <c r="J595" s="14">
        <v>4.5999999999999996</v>
      </c>
      <c r="K595" s="14">
        <v>3.4</v>
      </c>
      <c r="L595" s="14">
        <v>0</v>
      </c>
      <c r="M595" s="14">
        <v>0</v>
      </c>
      <c r="N595" s="14">
        <v>0</v>
      </c>
      <c r="O595" s="14">
        <v>0</v>
      </c>
      <c r="P595" s="17">
        <f t="shared" si="528"/>
        <v>1.175562984460527E-3</v>
      </c>
      <c r="Q595" s="21">
        <f t="shared" si="529"/>
        <v>1.175562984460527E-3</v>
      </c>
      <c r="R595" s="21">
        <f t="shared" si="530"/>
        <v>1.4678360427140289E-3</v>
      </c>
      <c r="S595" s="21">
        <f t="shared" si="531"/>
        <v>1.915073840827901E-3</v>
      </c>
      <c r="T595" s="21">
        <f t="shared" si="532"/>
        <v>1.7084493964716805E-3</v>
      </c>
      <c r="U595" s="21">
        <f t="shared" si="533"/>
        <v>1.2499540458071395E-3</v>
      </c>
      <c r="V595" s="21">
        <f t="shared" si="534"/>
        <v>0</v>
      </c>
      <c r="W595" s="21">
        <f t="shared" si="535"/>
        <v>0</v>
      </c>
      <c r="X595" s="21">
        <f t="shared" si="536"/>
        <v>0</v>
      </c>
      <c r="Y595" s="21">
        <f t="shared" si="537"/>
        <v>0</v>
      </c>
      <c r="Z595" s="36" t="s">
        <v>69</v>
      </c>
      <c r="AA595" s="31" t="s">
        <v>249</v>
      </c>
      <c r="AB595" s="4" t="s">
        <v>9</v>
      </c>
      <c r="AC595" s="4" t="s">
        <v>195</v>
      </c>
    </row>
    <row r="596" spans="1:39" ht="15.75" hidden="1">
      <c r="A596" t="s">
        <v>351</v>
      </c>
      <c r="B596" s="4" t="str">
        <f t="shared" ca="1" si="497"/>
        <v>Дания</v>
      </c>
      <c r="C596" s="5" t="s">
        <v>5</v>
      </c>
      <c r="D596" s="6" t="s">
        <v>6</v>
      </c>
      <c r="E596" s="4" t="str">
        <f t="shared" ca="1" si="498"/>
        <v xml:space="preserve">C Добыча полезных ископаемых </v>
      </c>
      <c r="F596" s="13">
        <v>2.548</v>
      </c>
      <c r="G596" s="14">
        <v>2.6</v>
      </c>
      <c r="H596" s="14">
        <v>2.6</v>
      </c>
      <c r="I596" s="14">
        <v>4.5</v>
      </c>
      <c r="J596" s="14">
        <v>5.7</v>
      </c>
      <c r="K596" s="14">
        <v>4.3</v>
      </c>
      <c r="L596" s="14">
        <v>0</v>
      </c>
      <c r="M596" s="14">
        <v>5.6</v>
      </c>
      <c r="N596" s="14">
        <v>5.2</v>
      </c>
      <c r="O596" s="14">
        <v>3.6</v>
      </c>
      <c r="P596" s="17">
        <f t="shared" si="528"/>
        <v>9.5514492487417811E-4</v>
      </c>
      <c r="Q596" s="21">
        <f t="shared" si="529"/>
        <v>9.5514492487417811E-4</v>
      </c>
      <c r="R596" s="21">
        <f t="shared" si="530"/>
        <v>9.5409342776411876E-4</v>
      </c>
      <c r="S596" s="21">
        <f t="shared" si="531"/>
        <v>1.6572754391779912E-3</v>
      </c>
      <c r="T596" s="21">
        <f t="shared" si="532"/>
        <v>2.1169916434540391E-3</v>
      </c>
      <c r="U596" s="21">
        <f t="shared" si="533"/>
        <v>1.5808242344031468E-3</v>
      </c>
      <c r="V596" s="21">
        <f t="shared" si="534"/>
        <v>0</v>
      </c>
      <c r="W596" s="21">
        <f t="shared" si="535"/>
        <v>2.0096174549630373E-3</v>
      </c>
      <c r="X596" s="21">
        <f t="shared" si="536"/>
        <v>1.8714460519686175E-3</v>
      </c>
      <c r="Y596" s="21">
        <f t="shared" si="537"/>
        <v>1.2732545801796703E-3</v>
      </c>
      <c r="Z596" s="36" t="s">
        <v>69</v>
      </c>
      <c r="AA596" s="31" t="s">
        <v>249</v>
      </c>
      <c r="AB596" s="4" t="s">
        <v>10</v>
      </c>
      <c r="AC596" s="4" t="s">
        <v>197</v>
      </c>
    </row>
    <row r="597" spans="1:39" ht="15.75" hidden="1">
      <c r="A597" t="s">
        <v>351</v>
      </c>
      <c r="B597" s="4" t="str">
        <f t="shared" ca="1" si="497"/>
        <v>Дания</v>
      </c>
      <c r="C597" s="5" t="s">
        <v>5</v>
      </c>
      <c r="D597" s="6" t="s">
        <v>6</v>
      </c>
      <c r="E597" s="4" t="str">
        <f t="shared" ca="1" si="498"/>
        <v xml:space="preserve">D Промышленность </v>
      </c>
      <c r="F597" s="13">
        <v>499.70199999999994</v>
      </c>
      <c r="G597" s="14">
        <v>509.9</v>
      </c>
      <c r="H597" s="14">
        <v>488.4</v>
      </c>
      <c r="I597" s="14">
        <v>459.2</v>
      </c>
      <c r="J597" s="14">
        <v>440.9</v>
      </c>
      <c r="K597" s="14">
        <v>434.5</v>
      </c>
      <c r="L597" s="14">
        <v>442.3</v>
      </c>
      <c r="M597" s="14">
        <v>427.6</v>
      </c>
      <c r="N597" s="14">
        <v>432.9</v>
      </c>
      <c r="O597" s="14">
        <v>426</v>
      </c>
      <c r="P597" s="17">
        <f t="shared" si="528"/>
        <v>0.18731861430513205</v>
      </c>
      <c r="Q597" s="21">
        <f t="shared" si="529"/>
        <v>0.18731861430513205</v>
      </c>
      <c r="R597" s="21">
        <f t="shared" si="530"/>
        <v>0.17922278081538293</v>
      </c>
      <c r="S597" s="21">
        <f t="shared" si="531"/>
        <v>0.16911575148234079</v>
      </c>
      <c r="T597" s="21">
        <f t="shared" si="532"/>
        <v>0.16375116063138345</v>
      </c>
      <c r="U597" s="21">
        <f t="shared" si="533"/>
        <v>0.15973677438329473</v>
      </c>
      <c r="V597" s="21">
        <f t="shared" si="534"/>
        <v>0.16184865339578453</v>
      </c>
      <c r="W597" s="21">
        <f t="shared" si="535"/>
        <v>0.15344864709682052</v>
      </c>
      <c r="X597" s="21">
        <f t="shared" si="536"/>
        <v>0.15579788382638737</v>
      </c>
      <c r="Y597" s="21">
        <f t="shared" si="537"/>
        <v>0.15066845865459433</v>
      </c>
      <c r="Z597" s="36" t="s">
        <v>69</v>
      </c>
      <c r="AA597" s="31" t="s">
        <v>249</v>
      </c>
      <c r="AB597" s="4" t="s">
        <v>11</v>
      </c>
      <c r="AC597" s="4" t="s">
        <v>198</v>
      </c>
    </row>
    <row r="598" spans="1:39" ht="31.5" hidden="1">
      <c r="A598" t="s">
        <v>351</v>
      </c>
      <c r="B598" s="4" t="str">
        <f t="shared" ca="1" si="497"/>
        <v>Дания</v>
      </c>
      <c r="C598" s="7" t="s">
        <v>5</v>
      </c>
      <c r="D598" s="3" t="s">
        <v>6</v>
      </c>
      <c r="E598" s="4" t="str">
        <f t="shared" ca="1" si="498"/>
        <v xml:space="preserve">E Электро-, газо- и водоснабжение </v>
      </c>
      <c r="F598" s="13">
        <v>14.308</v>
      </c>
      <c r="G598" s="14">
        <v>14.6</v>
      </c>
      <c r="H598" s="14">
        <v>13.5</v>
      </c>
      <c r="I598" s="14">
        <v>14.9</v>
      </c>
      <c r="J598" s="14">
        <v>14.4</v>
      </c>
      <c r="K598" s="14">
        <v>15.9</v>
      </c>
      <c r="L598" s="14">
        <v>15.2</v>
      </c>
      <c r="M598" s="14">
        <v>16.600000000000001</v>
      </c>
      <c r="N598" s="14">
        <v>16.5</v>
      </c>
      <c r="O598" s="14">
        <v>17.600000000000001</v>
      </c>
      <c r="P598" s="17">
        <f t="shared" si="528"/>
        <v>5.3635061166011537E-3</v>
      </c>
      <c r="Q598" s="21">
        <f t="shared" si="529"/>
        <v>5.3635061166011537E-3</v>
      </c>
      <c r="R598" s="21">
        <f t="shared" si="530"/>
        <v>4.9539466441598477E-3</v>
      </c>
      <c r="S598" s="21">
        <f t="shared" si="531"/>
        <v>5.4874231208337934E-3</v>
      </c>
      <c r="T598" s="21">
        <f t="shared" si="532"/>
        <v>5.3481894150417828E-3</v>
      </c>
      <c r="U598" s="21">
        <f t="shared" si="533"/>
        <v>5.8453733318627995E-3</v>
      </c>
      <c r="V598" s="21">
        <f t="shared" si="534"/>
        <v>5.5620608899297416E-3</v>
      </c>
      <c r="W598" s="21">
        <f t="shared" si="535"/>
        <v>5.9570803129261477E-3</v>
      </c>
      <c r="X598" s="21">
        <f t="shared" si="536"/>
        <v>5.9382422802850355E-3</v>
      </c>
      <c r="Y598" s="21">
        <f t="shared" si="537"/>
        <v>6.2248001697672774E-3</v>
      </c>
      <c r="Z598" s="38" t="s">
        <v>69</v>
      </c>
      <c r="AA598" s="31" t="s">
        <v>249</v>
      </c>
      <c r="AB598" s="4" t="s">
        <v>12</v>
      </c>
      <c r="AC598" s="4" t="s">
        <v>201</v>
      </c>
    </row>
    <row r="599" spans="1:39" ht="15.75" hidden="1">
      <c r="A599" t="s">
        <v>351</v>
      </c>
      <c r="B599" s="4" t="str">
        <f t="shared" ca="1" si="497"/>
        <v>Дания</v>
      </c>
      <c r="C599" s="5" t="s">
        <v>5</v>
      </c>
      <c r="D599" s="6" t="s">
        <v>6</v>
      </c>
      <c r="E599" s="4" t="str">
        <f t="shared" ca="1" si="498"/>
        <v xml:space="preserve">F Строительство </v>
      </c>
      <c r="F599" s="13">
        <v>180.51599999999999</v>
      </c>
      <c r="G599" s="14">
        <v>184.2</v>
      </c>
      <c r="H599" s="14">
        <v>181.6</v>
      </c>
      <c r="I599" s="14">
        <v>181.2</v>
      </c>
      <c r="J599" s="14">
        <v>180</v>
      </c>
      <c r="K599" s="14">
        <v>184.5</v>
      </c>
      <c r="L599" s="14">
        <v>192.5</v>
      </c>
      <c r="M599" s="14">
        <v>201.2</v>
      </c>
      <c r="N599" s="14">
        <v>192.9</v>
      </c>
      <c r="O599" s="14">
        <v>193</v>
      </c>
      <c r="P599" s="17">
        <f t="shared" si="528"/>
        <v>6.7668344293009067E-2</v>
      </c>
      <c r="Q599" s="21">
        <f t="shared" si="529"/>
        <v>6.7668344293009067E-2</v>
      </c>
      <c r="R599" s="21">
        <f t="shared" si="530"/>
        <v>6.6639756339216913E-2</v>
      </c>
      <c r="S599" s="21">
        <f t="shared" si="531"/>
        <v>6.6732957684233776E-2</v>
      </c>
      <c r="T599" s="21">
        <f t="shared" si="532"/>
        <v>6.6852367688022288E-2</v>
      </c>
      <c r="U599" s="21">
        <f t="shared" si="533"/>
        <v>6.7828388662181535E-2</v>
      </c>
      <c r="V599" s="21">
        <f t="shared" si="534"/>
        <v>7.0440573770491802E-2</v>
      </c>
      <c r="W599" s="21">
        <f t="shared" si="535"/>
        <v>7.2202684274743412E-2</v>
      </c>
      <c r="X599" s="21">
        <f t="shared" si="536"/>
        <v>6.9423450658605057E-2</v>
      </c>
      <c r="Y599" s="21">
        <f t="shared" si="537"/>
        <v>6.8260592770743436E-2</v>
      </c>
      <c r="Z599" s="36" t="s">
        <v>69</v>
      </c>
      <c r="AA599" s="31" t="s">
        <v>249</v>
      </c>
      <c r="AB599" s="4" t="s">
        <v>13</v>
      </c>
      <c r="AC599" s="4" t="s">
        <v>200</v>
      </c>
    </row>
    <row r="600" spans="1:39" ht="47.25" hidden="1">
      <c r="A600" t="s">
        <v>351</v>
      </c>
      <c r="B600" s="4" t="str">
        <f t="shared" ca="1" si="497"/>
        <v>Дания</v>
      </c>
      <c r="C600" s="8" t="s">
        <v>5</v>
      </c>
      <c r="D600" s="3" t="s">
        <v>6</v>
      </c>
      <c r="E600" s="4" t="str">
        <f t="shared" ca="1" si="498"/>
        <v xml:space="preserve">G Оптовая и розничная торгоалв, ремонт автомашин, мотоциклов и личного имущества домохозяйств </v>
      </c>
      <c r="F600" s="13">
        <v>369.06800000000004</v>
      </c>
      <c r="G600" s="14">
        <v>376.6</v>
      </c>
      <c r="H600" s="14">
        <v>379</v>
      </c>
      <c r="I600" s="14">
        <v>390</v>
      </c>
      <c r="J600" s="14">
        <v>395.8</v>
      </c>
      <c r="K600" s="14">
        <v>406.3</v>
      </c>
      <c r="L600" s="14">
        <v>400.8</v>
      </c>
      <c r="M600" s="14">
        <v>409.1</v>
      </c>
      <c r="N600" s="14">
        <v>412.1</v>
      </c>
      <c r="O600" s="14">
        <v>430.5</v>
      </c>
      <c r="P600" s="17">
        <f t="shared" si="528"/>
        <v>0.13834906873369826</v>
      </c>
      <c r="Q600" s="21">
        <f t="shared" si="529"/>
        <v>0.13834906873369826</v>
      </c>
      <c r="R600" s="21">
        <f t="shared" si="530"/>
        <v>0.13907746504715424</v>
      </c>
      <c r="S600" s="21">
        <f t="shared" si="531"/>
        <v>0.14363053806209258</v>
      </c>
      <c r="T600" s="21">
        <f t="shared" si="532"/>
        <v>0.14700092850510679</v>
      </c>
      <c r="U600" s="21">
        <f t="shared" si="533"/>
        <v>0.14936950847395317</v>
      </c>
      <c r="V600" s="21">
        <f t="shared" si="534"/>
        <v>0.14666276346604215</v>
      </c>
      <c r="W600" s="21">
        <f t="shared" si="535"/>
        <v>0.14680973229024619</v>
      </c>
      <c r="X600" s="21">
        <f t="shared" si="536"/>
        <v>0.14831209961851294</v>
      </c>
      <c r="Y600" s="21">
        <f t="shared" si="537"/>
        <v>0.1522600268798189</v>
      </c>
      <c r="Z600" s="39" t="s">
        <v>69</v>
      </c>
      <c r="AA600" s="31" t="s">
        <v>249</v>
      </c>
      <c r="AB600" s="4" t="s">
        <v>14</v>
      </c>
      <c r="AC600" s="4" t="s">
        <v>203</v>
      </c>
    </row>
    <row r="601" spans="1:39" ht="15.75" hidden="1">
      <c r="A601" t="s">
        <v>351</v>
      </c>
      <c r="B601" s="4" t="str">
        <f t="shared" ca="1" si="497"/>
        <v>Дания</v>
      </c>
      <c r="C601" s="5" t="s">
        <v>5</v>
      </c>
      <c r="D601" s="3" t="s">
        <v>6</v>
      </c>
      <c r="E601" s="4" t="str">
        <f t="shared" ca="1" si="498"/>
        <v xml:space="preserve">H Отели и рестораны </v>
      </c>
      <c r="F601" s="13">
        <v>65.17</v>
      </c>
      <c r="G601" s="14">
        <v>66.5</v>
      </c>
      <c r="H601" s="14">
        <v>63.4</v>
      </c>
      <c r="I601" s="14">
        <v>67.5</v>
      </c>
      <c r="J601" s="14">
        <v>66.400000000000006</v>
      </c>
      <c r="K601" s="14">
        <v>68.900000000000006</v>
      </c>
      <c r="L601" s="14">
        <v>69.7</v>
      </c>
      <c r="M601" s="14">
        <v>76.7</v>
      </c>
      <c r="N601" s="14">
        <v>81.099999999999994</v>
      </c>
      <c r="O601" s="14">
        <v>82</v>
      </c>
      <c r="P601" s="17">
        <f t="shared" si="528"/>
        <v>2.4429668270820323E-2</v>
      </c>
      <c r="Q601" s="21">
        <f t="shared" si="529"/>
        <v>2.4429668270820323E-2</v>
      </c>
      <c r="R601" s="21">
        <f t="shared" si="530"/>
        <v>2.3265201277017356E-2</v>
      </c>
      <c r="S601" s="21">
        <f t="shared" si="531"/>
        <v>2.4859131587669871E-2</v>
      </c>
      <c r="T601" s="21">
        <f t="shared" si="532"/>
        <v>2.4661095636026E-2</v>
      </c>
      <c r="U601" s="21">
        <f t="shared" si="533"/>
        <v>2.5329951104738801E-2</v>
      </c>
      <c r="V601" s="21">
        <f t="shared" si="534"/>
        <v>2.5504976580796253E-2</v>
      </c>
      <c r="W601" s="21">
        <f t="shared" si="535"/>
        <v>2.7524581927797317E-2</v>
      </c>
      <c r="X601" s="21">
        <f t="shared" si="536"/>
        <v>2.918736054127978E-2</v>
      </c>
      <c r="Y601" s="21">
        <f t="shared" si="537"/>
        <v>2.9001909881870267E-2</v>
      </c>
      <c r="Z601" s="36" t="s">
        <v>69</v>
      </c>
      <c r="AA601" s="31" t="s">
        <v>249</v>
      </c>
      <c r="AB601" s="4" t="s">
        <v>15</v>
      </c>
      <c r="AC601" s="4" t="s">
        <v>202</v>
      </c>
    </row>
    <row r="602" spans="1:39" ht="31.5" hidden="1">
      <c r="A602" t="s">
        <v>351</v>
      </c>
      <c r="B602" s="4" t="str">
        <f t="shared" ca="1" si="497"/>
        <v>Дания</v>
      </c>
      <c r="C602" s="5" t="s">
        <v>5</v>
      </c>
      <c r="D602" s="3" t="s">
        <v>6</v>
      </c>
      <c r="E602" s="4" t="str">
        <f t="shared" ca="1" si="498"/>
        <v xml:space="preserve">I Транспорт, складское хозяйство и связь </v>
      </c>
      <c r="F602" s="13">
        <v>172.67599999999999</v>
      </c>
      <c r="G602" s="14">
        <v>176.2</v>
      </c>
      <c r="H602" s="14">
        <v>182.9</v>
      </c>
      <c r="I602" s="14">
        <v>185.5</v>
      </c>
      <c r="J602" s="14">
        <v>188.3</v>
      </c>
      <c r="K602" s="14">
        <v>185.5</v>
      </c>
      <c r="L602" s="14">
        <v>175.3</v>
      </c>
      <c r="M602" s="14">
        <v>176.1</v>
      </c>
      <c r="N602" s="14">
        <v>173.1</v>
      </c>
      <c r="O602" s="14">
        <v>158.9</v>
      </c>
      <c r="P602" s="17">
        <f t="shared" si="528"/>
        <v>6.4729436831857751E-2</v>
      </c>
      <c r="Q602" s="21">
        <f t="shared" si="529"/>
        <v>6.4729436831857751E-2</v>
      </c>
      <c r="R602" s="21">
        <f t="shared" si="530"/>
        <v>6.7116803053098972E-2</v>
      </c>
      <c r="S602" s="21">
        <f t="shared" si="531"/>
        <v>6.8316576437226079E-2</v>
      </c>
      <c r="T602" s="21">
        <f t="shared" si="532"/>
        <v>6.9935004642525542E-2</v>
      </c>
      <c r="U602" s="21">
        <f t="shared" si="533"/>
        <v>6.8196022205065987E-2</v>
      </c>
      <c r="V602" s="21">
        <f t="shared" si="534"/>
        <v>6.4146662763466047E-2</v>
      </c>
      <c r="W602" s="21">
        <f t="shared" si="535"/>
        <v>6.3195291753391225E-2</v>
      </c>
      <c r="X602" s="21">
        <f t="shared" si="536"/>
        <v>6.2297559922263011E-2</v>
      </c>
      <c r="Y602" s="21">
        <f t="shared" si="537"/>
        <v>5.6200042441819337E-2</v>
      </c>
      <c r="Z602" s="36" t="s">
        <v>69</v>
      </c>
      <c r="AA602" s="31" t="s">
        <v>249</v>
      </c>
      <c r="AB602" s="4" t="s">
        <v>16</v>
      </c>
      <c r="AC602" s="4" t="s">
        <v>204</v>
      </c>
    </row>
    <row r="603" spans="1:39" ht="15.75" hidden="1">
      <c r="A603" t="s">
        <v>351</v>
      </c>
      <c r="B603" s="4" t="str">
        <f t="shared" ca="1" si="497"/>
        <v>Дания</v>
      </c>
      <c r="C603" s="5" t="s">
        <v>5</v>
      </c>
      <c r="D603" s="3" t="s">
        <v>6</v>
      </c>
      <c r="E603" s="4" t="str">
        <f t="shared" ca="1" si="498"/>
        <v>J Финансовое посредничество</v>
      </c>
      <c r="F603" s="13">
        <v>83.397999999999996</v>
      </c>
      <c r="G603" s="14">
        <v>85.1</v>
      </c>
      <c r="H603" s="14">
        <v>84.3</v>
      </c>
      <c r="I603" s="14">
        <v>85.6</v>
      </c>
      <c r="J603" s="14">
        <v>81.8</v>
      </c>
      <c r="K603" s="14">
        <v>81.3</v>
      </c>
      <c r="L603" s="14">
        <v>88.9</v>
      </c>
      <c r="M603" s="14">
        <v>93</v>
      </c>
      <c r="N603" s="14">
        <v>85.9</v>
      </c>
      <c r="O603" s="14">
        <v>86.9</v>
      </c>
      <c r="P603" s="17">
        <f t="shared" si="528"/>
        <v>3.1262628117997134E-2</v>
      </c>
      <c r="Q603" s="21">
        <f t="shared" si="529"/>
        <v>3.1262628117997134E-2</v>
      </c>
      <c r="R603" s="21">
        <f t="shared" si="530"/>
        <v>3.0934644600198159E-2</v>
      </c>
      <c r="S603" s="21">
        <f t="shared" si="531"/>
        <v>3.1525061687474674E-2</v>
      </c>
      <c r="T603" s="21">
        <f t="shared" si="532"/>
        <v>3.0380687093779016E-2</v>
      </c>
      <c r="U603" s="21">
        <f t="shared" si="533"/>
        <v>2.9888607036506011E-2</v>
      </c>
      <c r="V603" s="21">
        <f t="shared" si="534"/>
        <v>3.2530737704918031E-2</v>
      </c>
      <c r="W603" s="21">
        <f t="shared" si="535"/>
        <v>3.3374004162779018E-2</v>
      </c>
      <c r="X603" s="21">
        <f t="shared" si="536"/>
        <v>3.0914849204635431E-2</v>
      </c>
      <c r="Y603" s="21">
        <f t="shared" si="537"/>
        <v>3.0734950838225934E-2</v>
      </c>
      <c r="Z603" s="36" t="s">
        <v>69</v>
      </c>
      <c r="AA603" s="31" t="s">
        <v>249</v>
      </c>
      <c r="AB603" s="4" t="s">
        <v>17</v>
      </c>
      <c r="AC603" s="4" t="s">
        <v>205</v>
      </c>
    </row>
    <row r="604" spans="1:39" ht="31.5" hidden="1">
      <c r="A604" t="s">
        <v>351</v>
      </c>
      <c r="B604" s="4" t="str">
        <f t="shared" ca="1" si="497"/>
        <v>Дания</v>
      </c>
      <c r="C604" s="5" t="s">
        <v>5</v>
      </c>
      <c r="D604" s="3" t="s">
        <v>6</v>
      </c>
      <c r="E604" s="4" t="str">
        <f t="shared" ca="1" si="498"/>
        <v>K Недвижимость, аренда и деловая активность</v>
      </c>
      <c r="F604" s="13">
        <v>244.41200000000001</v>
      </c>
      <c r="G604" s="14">
        <v>249.4</v>
      </c>
      <c r="H604" s="14">
        <v>257.39999999999998</v>
      </c>
      <c r="I604" s="14">
        <v>252.4</v>
      </c>
      <c r="J604" s="14">
        <v>248.8</v>
      </c>
      <c r="K604" s="14">
        <v>248</v>
      </c>
      <c r="L604" s="14">
        <v>253.4</v>
      </c>
      <c r="M604" s="14">
        <v>275.89999999999998</v>
      </c>
      <c r="N604" s="14">
        <v>268.39999999999998</v>
      </c>
      <c r="O604" s="14">
        <v>292.2</v>
      </c>
      <c r="P604" s="17">
        <f t="shared" si="528"/>
        <v>9.1620440101392309E-2</v>
      </c>
      <c r="Q604" s="21">
        <f t="shared" si="529"/>
        <v>9.1620440101392309E-2</v>
      </c>
      <c r="R604" s="21">
        <f t="shared" si="530"/>
        <v>9.4455249348647755E-2</v>
      </c>
      <c r="S604" s="21">
        <f t="shared" si="531"/>
        <v>9.2954737966338893E-2</v>
      </c>
      <c r="T604" s="21">
        <f t="shared" si="532"/>
        <v>9.2404828226555255E-2</v>
      </c>
      <c r="U604" s="21">
        <f t="shared" si="533"/>
        <v>9.1173118635344289E-2</v>
      </c>
      <c r="V604" s="21">
        <f t="shared" si="534"/>
        <v>9.2725409836065573E-2</v>
      </c>
      <c r="W604" s="21">
        <f t="shared" si="535"/>
        <v>9.9009545682911065E-2</v>
      </c>
      <c r="X604" s="21">
        <f t="shared" si="536"/>
        <v>9.659540775930324E-2</v>
      </c>
      <c r="Y604" s="21">
        <f t="shared" si="537"/>
        <v>0.10334583009124991</v>
      </c>
      <c r="Z604" s="36" t="s">
        <v>69</v>
      </c>
      <c r="AA604" s="31" t="s">
        <v>249</v>
      </c>
      <c r="AB604" s="4" t="s">
        <v>18</v>
      </c>
      <c r="AC604" s="4" t="s">
        <v>206</v>
      </c>
    </row>
    <row r="605" spans="1:39" ht="47.25" hidden="1">
      <c r="A605" t="s">
        <v>351</v>
      </c>
      <c r="B605" s="4" t="str">
        <f t="shared" ca="1" si="497"/>
        <v>Дания</v>
      </c>
      <c r="C605" s="5" t="s">
        <v>5</v>
      </c>
      <c r="D605" s="3" t="s">
        <v>6</v>
      </c>
      <c r="E605" s="4" t="str">
        <f t="shared" ca="1" si="498"/>
        <v>L Государственное управление и оборона; обязательное соц.страхование</v>
      </c>
      <c r="F605" s="13">
        <v>157.09399999999999</v>
      </c>
      <c r="G605" s="14">
        <v>160.30000000000001</v>
      </c>
      <c r="H605" s="14">
        <v>161.69999999999999</v>
      </c>
      <c r="I605" s="14">
        <v>161</v>
      </c>
      <c r="J605" s="14">
        <v>157.80000000000001</v>
      </c>
      <c r="K605" s="14">
        <v>163.80000000000001</v>
      </c>
      <c r="L605" s="14">
        <v>166.7</v>
      </c>
      <c r="M605" s="14">
        <v>168.2</v>
      </c>
      <c r="N605" s="14">
        <v>164.2</v>
      </c>
      <c r="O605" s="14">
        <v>177.6</v>
      </c>
      <c r="P605" s="17">
        <f t="shared" si="528"/>
        <v>5.8888358252819517E-2</v>
      </c>
      <c r="Q605" s="21">
        <f t="shared" si="529"/>
        <v>5.8888358252819517E-2</v>
      </c>
      <c r="R605" s="21">
        <f t="shared" si="530"/>
        <v>5.9337272026714613E-2</v>
      </c>
      <c r="S605" s="21">
        <f t="shared" si="531"/>
        <v>5.9293632379479246E-2</v>
      </c>
      <c r="T605" s="21">
        <f t="shared" si="532"/>
        <v>5.8607242339832874E-2</v>
      </c>
      <c r="U605" s="21">
        <f t="shared" si="533"/>
        <v>6.021837432447337E-2</v>
      </c>
      <c r="V605" s="21">
        <f t="shared" si="534"/>
        <v>6.0999707259953156E-2</v>
      </c>
      <c r="W605" s="21">
        <f t="shared" si="535"/>
        <v>6.0360295700854084E-2</v>
      </c>
      <c r="X605" s="21">
        <f t="shared" si="536"/>
        <v>5.9094508025624416E-2</v>
      </c>
      <c r="Y605" s="21">
        <f t="shared" si="537"/>
        <v>6.2813892622197068E-2</v>
      </c>
      <c r="Z605" s="36" t="s">
        <v>69</v>
      </c>
      <c r="AA605" s="31" t="s">
        <v>249</v>
      </c>
      <c r="AB605" s="4" t="s">
        <v>19</v>
      </c>
      <c r="AC605" s="4" t="s">
        <v>215</v>
      </c>
    </row>
    <row r="606" spans="1:39" ht="15.75" hidden="1">
      <c r="A606" t="s">
        <v>351</v>
      </c>
      <c r="B606" s="4" t="str">
        <f t="shared" ca="1" si="497"/>
        <v>Дания</v>
      </c>
      <c r="C606" s="5" t="s">
        <v>5</v>
      </c>
      <c r="D606" s="3" t="s">
        <v>6</v>
      </c>
      <c r="E606" s="4" t="str">
        <f t="shared" ca="1" si="498"/>
        <v>M Образование</v>
      </c>
      <c r="F606" s="13">
        <v>193.15799999999999</v>
      </c>
      <c r="G606" s="14">
        <v>197.1</v>
      </c>
      <c r="H606" s="14">
        <v>202.4</v>
      </c>
      <c r="I606" s="14">
        <v>208.6</v>
      </c>
      <c r="J606" s="14">
        <v>208.5</v>
      </c>
      <c r="K606" s="14">
        <v>213</v>
      </c>
      <c r="L606" s="14">
        <v>216.1</v>
      </c>
      <c r="M606" s="14">
        <v>211.1</v>
      </c>
      <c r="N606" s="14">
        <v>215.2</v>
      </c>
      <c r="O606" s="14">
        <v>210.6</v>
      </c>
      <c r="P606" s="17">
        <f t="shared" si="528"/>
        <v>7.2407332574115565E-2</v>
      </c>
      <c r="Q606" s="21">
        <f t="shared" si="529"/>
        <v>7.2407332574115579E-2</v>
      </c>
      <c r="R606" s="21">
        <f t="shared" si="530"/>
        <v>7.4272503761329864E-2</v>
      </c>
      <c r="S606" s="21">
        <f t="shared" si="531"/>
        <v>7.682392369167311E-2</v>
      </c>
      <c r="T606" s="21">
        <f t="shared" si="532"/>
        <v>7.7437325905292481E-2</v>
      </c>
      <c r="U606" s="21">
        <f t="shared" si="533"/>
        <v>7.8305944634388447E-2</v>
      </c>
      <c r="V606" s="21">
        <f t="shared" si="534"/>
        <v>7.9076405152224818E-2</v>
      </c>
      <c r="W606" s="21">
        <f t="shared" si="535"/>
        <v>7.5755400846910209E-2</v>
      </c>
      <c r="X606" s="21">
        <f t="shared" si="536"/>
        <v>7.7449075073778156E-2</v>
      </c>
      <c r="Y606" s="21">
        <f t="shared" si="537"/>
        <v>7.4485392940510708E-2</v>
      </c>
      <c r="Z606" s="36" t="s">
        <v>69</v>
      </c>
      <c r="AA606" s="31" t="s">
        <v>249</v>
      </c>
      <c r="AB606" s="4" t="s">
        <v>20</v>
      </c>
      <c r="AC606" s="4" t="s">
        <v>207</v>
      </c>
    </row>
    <row r="607" spans="1:39" ht="31.5" hidden="1">
      <c r="A607" t="s">
        <v>351</v>
      </c>
      <c r="B607" s="4" t="str">
        <f t="shared" ca="1" si="497"/>
        <v>Дания</v>
      </c>
      <c r="C607" s="5" t="s">
        <v>5</v>
      </c>
      <c r="D607" s="3" t="s">
        <v>6</v>
      </c>
      <c r="E607" s="4" t="str">
        <f t="shared" ca="1" si="498"/>
        <v>N Здравоохранение и социальная работа</v>
      </c>
      <c r="F607" s="13">
        <v>465.108</v>
      </c>
      <c r="G607" s="14">
        <v>474.6</v>
      </c>
      <c r="H607" s="14">
        <v>483</v>
      </c>
      <c r="I607" s="14">
        <v>481.8</v>
      </c>
      <c r="J607" s="14">
        <v>477.7</v>
      </c>
      <c r="K607" s="14">
        <v>480.6</v>
      </c>
      <c r="L607" s="14">
        <v>474.8</v>
      </c>
      <c r="M607" s="14">
        <v>486.9</v>
      </c>
      <c r="N607" s="14">
        <v>499.9</v>
      </c>
      <c r="O607" s="14">
        <v>516.20000000000005</v>
      </c>
      <c r="P607" s="17">
        <f t="shared" si="528"/>
        <v>0.17435068513280189</v>
      </c>
      <c r="Q607" s="21">
        <f t="shared" si="529"/>
        <v>0.17435068513280189</v>
      </c>
      <c r="R607" s="21">
        <f t="shared" si="530"/>
        <v>0.17724120215771899</v>
      </c>
      <c r="S607" s="21">
        <f t="shared" si="531"/>
        <v>0.17743895702132359</v>
      </c>
      <c r="T607" s="21">
        <f t="shared" si="532"/>
        <v>0.17741875580315691</v>
      </c>
      <c r="U607" s="21">
        <f t="shared" si="533"/>
        <v>0.17668468071026802</v>
      </c>
      <c r="V607" s="21">
        <f t="shared" si="534"/>
        <v>0.17374121779859483</v>
      </c>
      <c r="W607" s="21">
        <f t="shared" si="535"/>
        <v>0.17472906050383979</v>
      </c>
      <c r="X607" s="21">
        <f t="shared" si="536"/>
        <v>0.17991074641905996</v>
      </c>
      <c r="Y607" s="21">
        <f t="shared" si="537"/>
        <v>0.18257055952465162</v>
      </c>
      <c r="Z607" s="36" t="s">
        <v>69</v>
      </c>
      <c r="AA607" s="31" t="s">
        <v>249</v>
      </c>
      <c r="AB607" s="4" t="s">
        <v>21</v>
      </c>
      <c r="AC607" s="4" t="s">
        <v>209</v>
      </c>
    </row>
    <row r="608" spans="1:39" ht="31.5" hidden="1">
      <c r="A608" t="s">
        <v>351</v>
      </c>
      <c r="B608" s="4" t="str">
        <f t="shared" ca="1" si="497"/>
        <v>Дания</v>
      </c>
      <c r="C608" s="5" t="s">
        <v>5</v>
      </c>
      <c r="D608" s="3" t="s">
        <v>6</v>
      </c>
      <c r="E608" s="4" t="str">
        <f t="shared" ca="1" si="498"/>
        <v>O Другие коммунальные, социальные и личные виды услуг</v>
      </c>
      <c r="F608" s="13">
        <v>119.756</v>
      </c>
      <c r="G608" s="14">
        <v>122.2</v>
      </c>
      <c r="H608" s="14">
        <v>128.30000000000001</v>
      </c>
      <c r="I608" s="14">
        <v>128.30000000000001</v>
      </c>
      <c r="J608" s="14">
        <v>136</v>
      </c>
      <c r="K608" s="14">
        <v>140.5</v>
      </c>
      <c r="L608" s="14">
        <v>141.6</v>
      </c>
      <c r="M608" s="14">
        <v>150.69999999999999</v>
      </c>
      <c r="N608" s="14">
        <v>145.69999999999999</v>
      </c>
      <c r="O608" s="14">
        <v>148.80000000000001</v>
      </c>
      <c r="P608" s="17">
        <f t="shared" si="528"/>
        <v>4.4891811469086371E-2</v>
      </c>
      <c r="Q608" s="21">
        <f t="shared" si="529"/>
        <v>4.4891811469086371E-2</v>
      </c>
      <c r="R608" s="21">
        <f t="shared" si="530"/>
        <v>4.7080841070052483E-2</v>
      </c>
      <c r="S608" s="21">
        <f t="shared" si="531"/>
        <v>4.7250764188119181E-2</v>
      </c>
      <c r="T608" s="21">
        <f t="shared" si="532"/>
        <v>5.051067780872795E-2</v>
      </c>
      <c r="U608" s="21">
        <f t="shared" si="533"/>
        <v>5.165251277526562E-2</v>
      </c>
      <c r="V608" s="21">
        <f t="shared" si="534"/>
        <v>5.1814988290398122E-2</v>
      </c>
      <c r="W608" s="21">
        <f t="shared" si="535"/>
        <v>5.4080241154094592E-2</v>
      </c>
      <c r="X608" s="21">
        <f t="shared" si="536"/>
        <v>5.2436478802274526E-2</v>
      </c>
      <c r="Y608" s="21">
        <f t="shared" si="537"/>
        <v>5.2627855980759711E-2</v>
      </c>
      <c r="Z608" s="36" t="s">
        <v>69</v>
      </c>
      <c r="AA608" s="31" t="s">
        <v>249</v>
      </c>
      <c r="AB608" s="4" t="s">
        <v>26</v>
      </c>
      <c r="AC608" s="4" t="s">
        <v>217</v>
      </c>
    </row>
    <row r="609" spans="1:29" ht="31.5" hidden="1">
      <c r="A609" t="s">
        <v>351</v>
      </c>
      <c r="B609" s="4" t="str">
        <f t="shared" ca="1" si="497"/>
        <v>Дания</v>
      </c>
      <c r="C609" s="5" t="s">
        <v>5</v>
      </c>
      <c r="D609" s="3" t="s">
        <v>6</v>
      </c>
      <c r="E609" s="4" t="str">
        <f t="shared" ca="1" si="498"/>
        <v>Q Организации и органы вне пределов территории</v>
      </c>
      <c r="F609" s="13">
        <v>1.274</v>
      </c>
      <c r="G609" s="14">
        <v>1.3</v>
      </c>
      <c r="H609" s="14">
        <v>0.7</v>
      </c>
      <c r="I609" s="14">
        <v>1.1000000000000001</v>
      </c>
      <c r="J609" s="14">
        <v>2.2999999999999998</v>
      </c>
      <c r="K609" s="14">
        <v>1.6</v>
      </c>
      <c r="L609" s="14">
        <v>0</v>
      </c>
      <c r="M609" s="14">
        <v>0</v>
      </c>
      <c r="N609" s="14">
        <v>1.9</v>
      </c>
      <c r="O609" s="14">
        <v>0</v>
      </c>
      <c r="P609" s="17">
        <f t="shared" si="528"/>
        <v>4.7757246243708906E-4</v>
      </c>
      <c r="Q609" s="21">
        <f t="shared" si="529"/>
        <v>4.7757246243708906E-4</v>
      </c>
      <c r="R609" s="21">
        <f t="shared" si="530"/>
        <v>2.5687130747495504E-4</v>
      </c>
      <c r="S609" s="21">
        <f t="shared" si="531"/>
        <v>4.0511177402128678E-4</v>
      </c>
      <c r="T609" s="21">
        <f t="shared" si="532"/>
        <v>8.5422469823584024E-4</v>
      </c>
      <c r="U609" s="21">
        <f t="shared" si="533"/>
        <v>5.882136686151245E-4</v>
      </c>
      <c r="V609" s="21">
        <f t="shared" si="534"/>
        <v>0</v>
      </c>
      <c r="W609" s="21">
        <f t="shared" si="535"/>
        <v>0</v>
      </c>
      <c r="X609" s="21">
        <f t="shared" si="536"/>
        <v>6.8379759591161019E-4</v>
      </c>
      <c r="Y609" s="21">
        <f t="shared" si="537"/>
        <v>0</v>
      </c>
      <c r="Z609" s="36" t="s">
        <v>69</v>
      </c>
      <c r="AA609" s="31" t="s">
        <v>249</v>
      </c>
      <c r="AB609" s="4" t="s">
        <v>22</v>
      </c>
      <c r="AC609" s="4" t="s">
        <v>211</v>
      </c>
    </row>
    <row r="610" spans="1:29" ht="31.5" hidden="1">
      <c r="A610" t="s">
        <v>351</v>
      </c>
      <c r="B610" s="4" t="str">
        <f t="shared" ca="1" si="497"/>
        <v>Дания</v>
      </c>
      <c r="C610" s="5" t="s">
        <v>5</v>
      </c>
      <c r="D610" s="3" t="s">
        <v>6</v>
      </c>
      <c r="E610" s="4" t="str">
        <f t="shared" ca="1" si="498"/>
        <v>X Неклассифицируемые по экономической деятельности</v>
      </c>
      <c r="F610" s="13">
        <v>7.2519999999999998</v>
      </c>
      <c r="G610" s="14">
        <v>7.4</v>
      </c>
      <c r="H610" s="14">
        <v>5.6</v>
      </c>
      <c r="I610" s="14">
        <v>5.4</v>
      </c>
      <c r="J610" s="14">
        <v>4.5999999999999996</v>
      </c>
      <c r="K610" s="14">
        <v>3.9</v>
      </c>
      <c r="L610" s="14">
        <v>3.7</v>
      </c>
      <c r="M610" s="14">
        <v>0</v>
      </c>
      <c r="N610" s="14">
        <v>0</v>
      </c>
      <c r="O610" s="14">
        <v>3.7</v>
      </c>
      <c r="P610" s="17">
        <f t="shared" si="528"/>
        <v>2.7184894015649681E-3</v>
      </c>
      <c r="Q610" s="21">
        <f t="shared" si="529"/>
        <v>2.7184894015649685E-3</v>
      </c>
      <c r="R610" s="21">
        <f t="shared" si="530"/>
        <v>2.0549704597996403E-3</v>
      </c>
      <c r="S610" s="21">
        <f t="shared" si="531"/>
        <v>1.9887305270135896E-3</v>
      </c>
      <c r="T610" s="21">
        <f t="shared" si="532"/>
        <v>1.7084493964716805E-3</v>
      </c>
      <c r="U610" s="21">
        <f t="shared" si="533"/>
        <v>1.4337708172493658E-3</v>
      </c>
      <c r="V610" s="21">
        <f t="shared" si="534"/>
        <v>1.3539227166276346E-3</v>
      </c>
      <c r="W610" s="21">
        <f t="shared" si="535"/>
        <v>0</v>
      </c>
      <c r="X610" s="21">
        <f t="shared" si="536"/>
        <v>0</v>
      </c>
      <c r="Y610" s="21">
        <f t="shared" si="537"/>
        <v>1.3086227629624391E-3</v>
      </c>
      <c r="Z610" s="36" t="s">
        <v>69</v>
      </c>
      <c r="AA610" s="31" t="s">
        <v>249</v>
      </c>
      <c r="AB610" s="4" t="s">
        <v>23</v>
      </c>
      <c r="AC610" s="4" t="s">
        <v>213</v>
      </c>
    </row>
    <row r="611" spans="1:29" ht="31.5" hidden="1">
      <c r="A611" t="s">
        <v>349</v>
      </c>
      <c r="B611" s="4" t="str">
        <f t="shared" ca="1" si="497"/>
        <v>Доминиканская республика</v>
      </c>
      <c r="C611" s="2" t="s">
        <v>30</v>
      </c>
      <c r="D611" s="3" t="s">
        <v>6</v>
      </c>
      <c r="E611" s="4" t="str">
        <f t="shared" ca="1" si="498"/>
        <v xml:space="preserve">Итого </v>
      </c>
      <c r="F611" s="13">
        <v>2857.8655069439997</v>
      </c>
      <c r="G611" s="13">
        <v>2916.1892927999997</v>
      </c>
      <c r="H611" s="13">
        <v>2975.70336</v>
      </c>
      <c r="I611" s="13">
        <v>3036.4320000000002</v>
      </c>
      <c r="J611" s="14">
        <v>3098.4</v>
      </c>
      <c r="K611" s="14">
        <v>3212.8</v>
      </c>
      <c r="L611" s="14">
        <v>3279.1</v>
      </c>
      <c r="M611" s="14">
        <v>3469.9</v>
      </c>
      <c r="N611" s="14">
        <v>3550.9</v>
      </c>
      <c r="O611" s="15">
        <v>3479.8820000000001</v>
      </c>
      <c r="P611" s="17">
        <f t="shared" ref="P611:Y611" si="538">F611/F$611</f>
        <v>1</v>
      </c>
      <c r="Q611" s="17">
        <f t="shared" si="538"/>
        <v>1</v>
      </c>
      <c r="R611" s="17">
        <f t="shared" si="538"/>
        <v>1</v>
      </c>
      <c r="S611" s="17">
        <f t="shared" si="538"/>
        <v>1</v>
      </c>
      <c r="T611" s="21">
        <f t="shared" si="538"/>
        <v>1</v>
      </c>
      <c r="U611" s="21">
        <f t="shared" si="538"/>
        <v>1</v>
      </c>
      <c r="V611" s="21">
        <f t="shared" si="538"/>
        <v>1</v>
      </c>
      <c r="W611" s="21">
        <f t="shared" si="538"/>
        <v>1</v>
      </c>
      <c r="X611" s="21">
        <f t="shared" si="538"/>
        <v>1</v>
      </c>
      <c r="Y611" s="22">
        <f t="shared" si="538"/>
        <v>1</v>
      </c>
      <c r="Z611" s="2" t="s">
        <v>70</v>
      </c>
      <c r="AA611" s="32" t="s">
        <v>250</v>
      </c>
      <c r="AB611" s="4" t="s">
        <v>7</v>
      </c>
      <c r="AC611" s="4" t="s">
        <v>214</v>
      </c>
    </row>
    <row r="612" spans="1:29" ht="31.5" hidden="1">
      <c r="A612" t="s">
        <v>349</v>
      </c>
      <c r="B612" s="4" t="str">
        <f t="shared" ca="1" si="497"/>
        <v>Доминиканская республика</v>
      </c>
      <c r="C612" s="5" t="s">
        <v>30</v>
      </c>
      <c r="D612" s="6" t="s">
        <v>6</v>
      </c>
      <c r="E612" s="4" t="str">
        <f t="shared" ca="1" si="498"/>
        <v xml:space="preserve">A-B </v>
      </c>
      <c r="F612" s="13">
        <v>392.92883616</v>
      </c>
      <c r="G612" s="13">
        <v>400.94779199999999</v>
      </c>
      <c r="H612" s="13">
        <v>409.13040000000001</v>
      </c>
      <c r="I612" s="13">
        <v>417.48</v>
      </c>
      <c r="J612" s="14">
        <v>426</v>
      </c>
      <c r="K612" s="19">
        <v>0</v>
      </c>
      <c r="L612" s="19">
        <v>0</v>
      </c>
      <c r="M612" s="19">
        <v>0</v>
      </c>
      <c r="N612" s="14">
        <v>0</v>
      </c>
      <c r="O612" s="15">
        <v>0</v>
      </c>
      <c r="P612" s="17">
        <f t="shared" ref="P612:P629" si="539">F612/F$611</f>
        <v>0.1374903175832688</v>
      </c>
      <c r="Q612" s="17">
        <f t="shared" ref="Q612:Q629" si="540">G612/G$611</f>
        <v>0.1374903175832688</v>
      </c>
      <c r="R612" s="17">
        <f t="shared" ref="R612:R629" si="541">H612/H$611</f>
        <v>0.1374903175832688</v>
      </c>
      <c r="S612" s="17">
        <f t="shared" ref="S612:S629" si="542">I612/I$611</f>
        <v>0.13749031758326877</v>
      </c>
      <c r="T612" s="21">
        <f t="shared" ref="T612:T629" si="543">J612/J$611</f>
        <v>0.13749031758326877</v>
      </c>
      <c r="U612" s="25">
        <f t="shared" ref="U612:U629" si="544">K612/K$611</f>
        <v>0</v>
      </c>
      <c r="V612" s="25">
        <f t="shared" ref="V612:V629" si="545">L612/L$611</f>
        <v>0</v>
      </c>
      <c r="W612" s="25">
        <f t="shared" ref="W612:W629" si="546">M612/M$611</f>
        <v>0</v>
      </c>
      <c r="X612" s="21">
        <f t="shared" ref="X612:X629" si="547">N612/N$611</f>
        <v>0</v>
      </c>
      <c r="Y612" s="22">
        <f t="shared" ref="Y612:Y629" si="548">O612/O$611</f>
        <v>0</v>
      </c>
      <c r="Z612" s="5" t="s">
        <v>70</v>
      </c>
      <c r="AA612" s="31" t="s">
        <v>250</v>
      </c>
      <c r="AB612" s="4" t="s">
        <v>38</v>
      </c>
      <c r="AC612" s="4" t="s">
        <v>38</v>
      </c>
    </row>
    <row r="613" spans="1:29" ht="31.5" hidden="1">
      <c r="A613" t="s">
        <v>349</v>
      </c>
      <c r="B613" s="4" t="str">
        <f t="shared" ca="1" si="497"/>
        <v>Доминиканская республика</v>
      </c>
      <c r="C613" s="5" t="s">
        <v>30</v>
      </c>
      <c r="D613" s="6" t="s">
        <v>6</v>
      </c>
      <c r="E613" s="4" t="str">
        <f t="shared" ca="1" si="498"/>
        <v xml:space="preserve">A Сельское, лесное и охотничье хоз-во </v>
      </c>
      <c r="F613" s="13">
        <v>0</v>
      </c>
      <c r="G613" s="13">
        <v>0</v>
      </c>
      <c r="H613" s="13">
        <v>0</v>
      </c>
      <c r="I613" s="13">
        <v>0</v>
      </c>
      <c r="J613" s="14">
        <v>0</v>
      </c>
      <c r="K613" s="14">
        <v>469.1</v>
      </c>
      <c r="L613" s="14">
        <v>467.1</v>
      </c>
      <c r="M613" s="14">
        <v>503.8</v>
      </c>
      <c r="N613" s="14">
        <v>502.3</v>
      </c>
      <c r="O613" s="15">
        <v>492.25400000000002</v>
      </c>
      <c r="P613" s="17">
        <f t="shared" si="539"/>
        <v>0</v>
      </c>
      <c r="Q613" s="17">
        <f t="shared" si="540"/>
        <v>0</v>
      </c>
      <c r="R613" s="17">
        <f t="shared" si="541"/>
        <v>0</v>
      </c>
      <c r="S613" s="17">
        <f t="shared" si="542"/>
        <v>0</v>
      </c>
      <c r="T613" s="21">
        <f t="shared" si="543"/>
        <v>0</v>
      </c>
      <c r="U613" s="21">
        <f t="shared" si="544"/>
        <v>0.14600971115537847</v>
      </c>
      <c r="V613" s="21">
        <f t="shared" si="545"/>
        <v>0.14244762282333567</v>
      </c>
      <c r="W613" s="21">
        <f t="shared" si="546"/>
        <v>0.14519150407792733</v>
      </c>
      <c r="X613" s="21">
        <f t="shared" si="547"/>
        <v>0.14145709538426879</v>
      </c>
      <c r="Y613" s="22">
        <f t="shared" si="548"/>
        <v>0.14145709538426879</v>
      </c>
      <c r="Z613" s="5" t="s">
        <v>70</v>
      </c>
      <c r="AA613" s="31" t="s">
        <v>250</v>
      </c>
      <c r="AB613" s="4" t="s">
        <v>8</v>
      </c>
      <c r="AC613" s="4" t="s">
        <v>193</v>
      </c>
    </row>
    <row r="614" spans="1:29" ht="31.5" hidden="1">
      <c r="A614" t="s">
        <v>349</v>
      </c>
      <c r="B614" s="4" t="str">
        <f t="shared" ca="1" si="497"/>
        <v>Доминиканская республика</v>
      </c>
      <c r="C614" s="5" t="s">
        <v>30</v>
      </c>
      <c r="D614" s="6" t="s">
        <v>6</v>
      </c>
      <c r="E614" s="4" t="str">
        <f t="shared" ca="1" si="498"/>
        <v>B Рыбное хоз-во</v>
      </c>
      <c r="F614" s="13">
        <v>0</v>
      </c>
      <c r="G614" s="13">
        <v>0</v>
      </c>
      <c r="H614" s="13">
        <v>0</v>
      </c>
      <c r="I614" s="13">
        <v>0</v>
      </c>
      <c r="J614" s="14">
        <v>0</v>
      </c>
      <c r="K614" s="14">
        <v>7.1</v>
      </c>
      <c r="L614" s="14">
        <v>11.3</v>
      </c>
      <c r="M614" s="14">
        <v>11.6</v>
      </c>
      <c r="N614" s="14">
        <v>12.8</v>
      </c>
      <c r="O614" s="15">
        <v>12.544</v>
      </c>
      <c r="P614" s="17">
        <f t="shared" si="539"/>
        <v>0</v>
      </c>
      <c r="Q614" s="17">
        <f t="shared" si="540"/>
        <v>0</v>
      </c>
      <c r="R614" s="17">
        <f t="shared" si="541"/>
        <v>0</v>
      </c>
      <c r="S614" s="17">
        <f t="shared" si="542"/>
        <v>0</v>
      </c>
      <c r="T614" s="21">
        <f t="shared" si="543"/>
        <v>0</v>
      </c>
      <c r="U614" s="21">
        <f t="shared" si="544"/>
        <v>2.2099103585657368E-3</v>
      </c>
      <c r="V614" s="21">
        <f t="shared" si="545"/>
        <v>3.4460675185264251E-3</v>
      </c>
      <c r="W614" s="21">
        <f t="shared" si="546"/>
        <v>3.3430358223579927E-3</v>
      </c>
      <c r="X614" s="21">
        <f t="shared" si="547"/>
        <v>3.6047199301585515E-3</v>
      </c>
      <c r="Y614" s="22">
        <f t="shared" si="548"/>
        <v>3.6047199301585515E-3</v>
      </c>
      <c r="Z614" s="5" t="s">
        <v>70</v>
      </c>
      <c r="AA614" s="31" t="s">
        <v>250</v>
      </c>
      <c r="AB614" s="4" t="s">
        <v>9</v>
      </c>
      <c r="AC614" s="4" t="s">
        <v>195</v>
      </c>
    </row>
    <row r="615" spans="1:29" ht="31.5" hidden="1">
      <c r="A615" t="s">
        <v>349</v>
      </c>
      <c r="B615" s="4" t="str">
        <f t="shared" ca="1" si="497"/>
        <v>Доминиканская республика</v>
      </c>
      <c r="C615" s="5" t="s">
        <v>30</v>
      </c>
      <c r="D615" s="6" t="s">
        <v>6</v>
      </c>
      <c r="E615" s="4" t="str">
        <f t="shared" ca="1" si="498"/>
        <v xml:space="preserve">C Добыча полезных ископаемых </v>
      </c>
      <c r="F615" s="13">
        <v>6.7332875679999997</v>
      </c>
      <c r="G615" s="13">
        <v>6.8707015999999994</v>
      </c>
      <c r="H615" s="13">
        <v>7.0109199999999996</v>
      </c>
      <c r="I615" s="13">
        <v>7.1539999999999999</v>
      </c>
      <c r="J615" s="14">
        <v>7.3</v>
      </c>
      <c r="K615" s="14">
        <v>4.8</v>
      </c>
      <c r="L615" s="14">
        <v>5.9</v>
      </c>
      <c r="M615" s="14">
        <v>3.5</v>
      </c>
      <c r="N615" s="14">
        <v>6</v>
      </c>
      <c r="O615" s="15">
        <v>5.88</v>
      </c>
      <c r="P615" s="17">
        <f t="shared" si="539"/>
        <v>2.3560547379292539E-3</v>
      </c>
      <c r="Q615" s="17">
        <f t="shared" si="540"/>
        <v>2.3560547379292539E-3</v>
      </c>
      <c r="R615" s="17">
        <f t="shared" si="541"/>
        <v>2.3560547379292535E-3</v>
      </c>
      <c r="S615" s="17">
        <f t="shared" si="542"/>
        <v>2.3560547379292535E-3</v>
      </c>
      <c r="T615" s="21">
        <f t="shared" si="543"/>
        <v>2.3560547379292535E-3</v>
      </c>
      <c r="U615" s="21">
        <f t="shared" si="544"/>
        <v>1.4940239043824699E-3</v>
      </c>
      <c r="V615" s="21">
        <f t="shared" si="545"/>
        <v>1.7992741910890185E-3</v>
      </c>
      <c r="W615" s="21">
        <f t="shared" si="546"/>
        <v>1.0086746015735323E-3</v>
      </c>
      <c r="X615" s="21">
        <f t="shared" si="547"/>
        <v>1.6897124672618209E-3</v>
      </c>
      <c r="Y615" s="22">
        <f t="shared" si="548"/>
        <v>1.6897124672618209E-3</v>
      </c>
      <c r="Z615" s="5" t="s">
        <v>70</v>
      </c>
      <c r="AA615" s="31" t="s">
        <v>250</v>
      </c>
      <c r="AB615" s="4" t="s">
        <v>10</v>
      </c>
      <c r="AC615" s="4" t="s">
        <v>197</v>
      </c>
    </row>
    <row r="616" spans="1:29" ht="31.5" hidden="1">
      <c r="A616" t="s">
        <v>349</v>
      </c>
      <c r="B616" s="4" t="str">
        <f t="shared" ca="1" si="497"/>
        <v>Доминиканская республика</v>
      </c>
      <c r="C616" s="5" t="s">
        <v>30</v>
      </c>
      <c r="D616" s="6" t="s">
        <v>6</v>
      </c>
      <c r="E616" s="4" t="str">
        <f t="shared" ca="1" si="498"/>
        <v xml:space="preserve">D Промышленность </v>
      </c>
      <c r="F616" s="13">
        <v>420.59988095999995</v>
      </c>
      <c r="G616" s="13">
        <v>429.18355199999996</v>
      </c>
      <c r="H616" s="13">
        <v>437.94239999999996</v>
      </c>
      <c r="I616" s="13">
        <v>446.88</v>
      </c>
      <c r="J616" s="14">
        <v>456</v>
      </c>
      <c r="K616" s="14">
        <v>494.5</v>
      </c>
      <c r="L616" s="14">
        <v>486.9</v>
      </c>
      <c r="M616" s="14">
        <v>489.8</v>
      </c>
      <c r="N616" s="14">
        <v>494.5</v>
      </c>
      <c r="O616" s="15">
        <v>484.61</v>
      </c>
      <c r="P616" s="17">
        <f t="shared" si="539"/>
        <v>0.14717273431448488</v>
      </c>
      <c r="Q616" s="17">
        <f t="shared" si="540"/>
        <v>0.14717273431448488</v>
      </c>
      <c r="R616" s="17">
        <f t="shared" si="541"/>
        <v>0.14717273431448488</v>
      </c>
      <c r="S616" s="17">
        <f t="shared" si="542"/>
        <v>0.14717273431448488</v>
      </c>
      <c r="T616" s="21">
        <f t="shared" si="543"/>
        <v>0.14717273431448488</v>
      </c>
      <c r="U616" s="21">
        <f t="shared" si="544"/>
        <v>0.15391558764940239</v>
      </c>
      <c r="V616" s="21">
        <f t="shared" si="545"/>
        <v>0.14848586502393948</v>
      </c>
      <c r="W616" s="21">
        <f t="shared" si="546"/>
        <v>0.14115680567163319</v>
      </c>
      <c r="X616" s="21">
        <f t="shared" si="547"/>
        <v>0.13926046917682841</v>
      </c>
      <c r="Y616" s="22">
        <f t="shared" si="548"/>
        <v>0.13926046917682841</v>
      </c>
      <c r="Z616" s="5" t="s">
        <v>70</v>
      </c>
      <c r="AA616" s="31" t="s">
        <v>250</v>
      </c>
      <c r="AB616" s="4" t="s">
        <v>11</v>
      </c>
      <c r="AC616" s="4" t="s">
        <v>198</v>
      </c>
    </row>
    <row r="617" spans="1:29" ht="31.5" hidden="1">
      <c r="A617" t="s">
        <v>349</v>
      </c>
      <c r="B617" s="4" t="str">
        <f t="shared" ca="1" si="497"/>
        <v>Доминиканская республика</v>
      </c>
      <c r="C617" s="7" t="s">
        <v>30</v>
      </c>
      <c r="D617" s="3" t="s">
        <v>6</v>
      </c>
      <c r="E617" s="4" t="str">
        <f t="shared" ca="1" si="498"/>
        <v xml:space="preserve">E Электро-, газо- и водоснабжение </v>
      </c>
      <c r="F617" s="13">
        <v>24.350519423999998</v>
      </c>
      <c r="G617" s="13">
        <v>24.847468799999998</v>
      </c>
      <c r="H617" s="13">
        <v>25.354559999999999</v>
      </c>
      <c r="I617" s="13">
        <v>25.872</v>
      </c>
      <c r="J617" s="14">
        <v>26.4</v>
      </c>
      <c r="K617" s="14">
        <v>26.7</v>
      </c>
      <c r="L617" s="14">
        <v>26.2</v>
      </c>
      <c r="M617" s="14">
        <v>26.6</v>
      </c>
      <c r="N617" s="14">
        <v>30.8</v>
      </c>
      <c r="O617" s="15">
        <v>30.184000000000001</v>
      </c>
      <c r="P617" s="17">
        <f t="shared" si="539"/>
        <v>8.5205267234701784E-3</v>
      </c>
      <c r="Q617" s="17">
        <f t="shared" si="540"/>
        <v>8.5205267234701784E-3</v>
      </c>
      <c r="R617" s="17">
        <f t="shared" si="541"/>
        <v>8.5205267234701784E-3</v>
      </c>
      <c r="S617" s="17">
        <f t="shared" si="542"/>
        <v>8.5205267234701766E-3</v>
      </c>
      <c r="T617" s="21">
        <f t="shared" si="543"/>
        <v>8.5205267234701766E-3</v>
      </c>
      <c r="U617" s="21">
        <f t="shared" si="544"/>
        <v>8.3105079681274896E-3</v>
      </c>
      <c r="V617" s="21">
        <f t="shared" si="545"/>
        <v>7.9899972553444543E-3</v>
      </c>
      <c r="W617" s="21">
        <f t="shared" si="546"/>
        <v>7.6659269719588459E-3</v>
      </c>
      <c r="X617" s="21">
        <f t="shared" si="547"/>
        <v>8.673857331944014E-3</v>
      </c>
      <c r="Y617" s="22">
        <f t="shared" si="548"/>
        <v>8.673857331944014E-3</v>
      </c>
      <c r="Z617" s="7" t="s">
        <v>70</v>
      </c>
      <c r="AA617" s="31" t="s">
        <v>250</v>
      </c>
      <c r="AB617" s="4" t="s">
        <v>12</v>
      </c>
      <c r="AC617" s="4" t="s">
        <v>201</v>
      </c>
    </row>
    <row r="618" spans="1:29" ht="31.5" hidden="1">
      <c r="A618" t="s">
        <v>349</v>
      </c>
      <c r="B618" s="4" t="str">
        <f t="shared" ca="1" si="497"/>
        <v>Доминиканская республика</v>
      </c>
      <c r="C618" s="5" t="s">
        <v>30</v>
      </c>
      <c r="D618" s="6" t="s">
        <v>6</v>
      </c>
      <c r="E618" s="4" t="str">
        <f t="shared" ca="1" si="498"/>
        <v xml:space="preserve">F Строительство </v>
      </c>
      <c r="F618" s="13">
        <v>203.10546883199999</v>
      </c>
      <c r="G618" s="13">
        <v>207.25047839999999</v>
      </c>
      <c r="H618" s="13">
        <v>211.48007999999999</v>
      </c>
      <c r="I618" s="13">
        <v>215.79599999999999</v>
      </c>
      <c r="J618" s="14">
        <v>220.2</v>
      </c>
      <c r="K618" s="14">
        <v>213.2</v>
      </c>
      <c r="L618" s="14">
        <v>213.5</v>
      </c>
      <c r="M618" s="14">
        <v>241.2</v>
      </c>
      <c r="N618" s="14">
        <v>246.9</v>
      </c>
      <c r="O618" s="15">
        <v>241.96199999999999</v>
      </c>
      <c r="P618" s="17">
        <f t="shared" si="539"/>
        <v>7.1068938807126267E-2</v>
      </c>
      <c r="Q618" s="17">
        <f t="shared" si="540"/>
        <v>7.1068938807126267E-2</v>
      </c>
      <c r="R618" s="17">
        <f t="shared" si="541"/>
        <v>7.1068938807126253E-2</v>
      </c>
      <c r="S618" s="17">
        <f t="shared" si="542"/>
        <v>7.1068938807126253E-2</v>
      </c>
      <c r="T618" s="21">
        <f t="shared" si="543"/>
        <v>7.1068938807126253E-2</v>
      </c>
      <c r="U618" s="21">
        <f t="shared" si="544"/>
        <v>6.6359561752988044E-2</v>
      </c>
      <c r="V618" s="21">
        <f t="shared" si="545"/>
        <v>6.510932877923821E-2</v>
      </c>
      <c r="W618" s="21">
        <f t="shared" si="546"/>
        <v>6.9512089685581716E-2</v>
      </c>
      <c r="X618" s="21">
        <f t="shared" si="547"/>
        <v>6.9531668027823929E-2</v>
      </c>
      <c r="Y618" s="22">
        <f t="shared" si="548"/>
        <v>6.9531668027823929E-2</v>
      </c>
      <c r="Z618" s="5" t="s">
        <v>70</v>
      </c>
      <c r="AA618" s="31" t="s">
        <v>250</v>
      </c>
      <c r="AB618" s="4" t="s">
        <v>13</v>
      </c>
      <c r="AC618" s="4" t="s">
        <v>200</v>
      </c>
    </row>
    <row r="619" spans="1:29" ht="47.25" hidden="1">
      <c r="A619" t="s">
        <v>349</v>
      </c>
      <c r="B619" s="4" t="str">
        <f t="shared" ca="1" si="497"/>
        <v>Доминиканская республика</v>
      </c>
      <c r="C619" s="8" t="s">
        <v>30</v>
      </c>
      <c r="D619" s="3" t="s">
        <v>6</v>
      </c>
      <c r="E619" s="4" t="str">
        <f t="shared" ca="1" si="498"/>
        <v xml:space="preserve">G Оптовая и розничная торгоалв, ремонт автомашин, мотоциклов и личного имущества домохозяйств </v>
      </c>
      <c r="F619" s="13">
        <v>591.42246419199989</v>
      </c>
      <c r="G619" s="13">
        <v>603.49231039999995</v>
      </c>
      <c r="H619" s="13">
        <v>615.80847999999992</v>
      </c>
      <c r="I619" s="13">
        <v>628.37599999999998</v>
      </c>
      <c r="J619" s="14">
        <v>641.20000000000005</v>
      </c>
      <c r="K619" s="14">
        <v>653.5</v>
      </c>
      <c r="L619" s="14">
        <v>708.5</v>
      </c>
      <c r="M619" s="14">
        <v>722.1</v>
      </c>
      <c r="N619" s="14">
        <v>732.4</v>
      </c>
      <c r="O619" s="15">
        <v>717.75199999999995</v>
      </c>
      <c r="P619" s="17">
        <f t="shared" si="539"/>
        <v>0.20694552026852567</v>
      </c>
      <c r="Q619" s="17">
        <f t="shared" si="540"/>
        <v>0.2069455202685257</v>
      </c>
      <c r="R619" s="17">
        <f t="shared" si="541"/>
        <v>0.20694552026852567</v>
      </c>
      <c r="S619" s="17">
        <f t="shared" si="542"/>
        <v>0.20694552026852567</v>
      </c>
      <c r="T619" s="21">
        <f t="shared" si="543"/>
        <v>0.2069455202685257</v>
      </c>
      <c r="U619" s="21">
        <f t="shared" si="544"/>
        <v>0.20340512948207171</v>
      </c>
      <c r="V619" s="21">
        <f t="shared" si="545"/>
        <v>0.21606538379433382</v>
      </c>
      <c r="W619" s="21">
        <f t="shared" si="546"/>
        <v>0.20810397994178506</v>
      </c>
      <c r="X619" s="21">
        <f t="shared" si="547"/>
        <v>0.20625756850375959</v>
      </c>
      <c r="Y619" s="22">
        <f t="shared" si="548"/>
        <v>0.20625756850375959</v>
      </c>
      <c r="Z619" s="8" t="s">
        <v>70</v>
      </c>
      <c r="AA619" s="31" t="s">
        <v>250</v>
      </c>
      <c r="AB619" s="4" t="s">
        <v>14</v>
      </c>
      <c r="AC619" s="4" t="s">
        <v>203</v>
      </c>
    </row>
    <row r="620" spans="1:29" ht="31.5" hidden="1">
      <c r="A620" t="s">
        <v>349</v>
      </c>
      <c r="B620" s="4" t="str">
        <f t="shared" ca="1" si="497"/>
        <v>Доминиканская республика</v>
      </c>
      <c r="C620" s="5" t="s">
        <v>30</v>
      </c>
      <c r="D620" s="3" t="s">
        <v>6</v>
      </c>
      <c r="E620" s="4" t="str">
        <f t="shared" ca="1" si="498"/>
        <v xml:space="preserve">H Отели и рестораны </v>
      </c>
      <c r="F620" s="13">
        <v>156.61811356799998</v>
      </c>
      <c r="G620" s="13">
        <v>159.8144016</v>
      </c>
      <c r="H620" s="13">
        <v>163.07592</v>
      </c>
      <c r="I620" s="13">
        <v>166.404</v>
      </c>
      <c r="J620" s="14">
        <v>169.8</v>
      </c>
      <c r="K620" s="14">
        <v>180.1</v>
      </c>
      <c r="L620" s="14">
        <v>191.9</v>
      </c>
      <c r="M620" s="14">
        <v>213.4</v>
      </c>
      <c r="N620" s="14">
        <v>222.3</v>
      </c>
      <c r="O620" s="15">
        <v>217.85400000000001</v>
      </c>
      <c r="P620" s="17">
        <f t="shared" si="539"/>
        <v>5.4802478698683189E-2</v>
      </c>
      <c r="Q620" s="17">
        <f t="shared" si="540"/>
        <v>5.4802478698683196E-2</v>
      </c>
      <c r="R620" s="17">
        <f t="shared" si="541"/>
        <v>5.4802478698683189E-2</v>
      </c>
      <c r="S620" s="17">
        <f t="shared" si="542"/>
        <v>5.4802478698683182E-2</v>
      </c>
      <c r="T620" s="21">
        <f t="shared" si="543"/>
        <v>5.4802478698683196E-2</v>
      </c>
      <c r="U620" s="21">
        <f t="shared" si="544"/>
        <v>5.6057021912350589E-2</v>
      </c>
      <c r="V620" s="21">
        <f t="shared" si="545"/>
        <v>5.8522155469488579E-2</v>
      </c>
      <c r="W620" s="21">
        <f t="shared" si="546"/>
        <v>6.15003314216548E-2</v>
      </c>
      <c r="X620" s="21">
        <f t="shared" si="547"/>
        <v>6.2603846912050468E-2</v>
      </c>
      <c r="Y620" s="22">
        <f t="shared" si="548"/>
        <v>6.2603846912050468E-2</v>
      </c>
      <c r="Z620" s="5" t="s">
        <v>70</v>
      </c>
      <c r="AA620" s="31" t="s">
        <v>250</v>
      </c>
      <c r="AB620" s="4" t="s">
        <v>15</v>
      </c>
      <c r="AC620" s="4" t="s">
        <v>202</v>
      </c>
    </row>
    <row r="621" spans="1:29" ht="31.5" hidden="1">
      <c r="A621" t="s">
        <v>349</v>
      </c>
      <c r="B621" s="4" t="str">
        <f t="shared" ca="1" si="497"/>
        <v>Доминиканская республика</v>
      </c>
      <c r="C621" s="5" t="s">
        <v>30</v>
      </c>
      <c r="D621" s="3" t="s">
        <v>6</v>
      </c>
      <c r="E621" s="4" t="str">
        <f t="shared" ca="1" si="498"/>
        <v xml:space="preserve">I Транспорт, складское хозяйство и связь </v>
      </c>
      <c r="F621" s="13">
        <v>220.814937504</v>
      </c>
      <c r="G621" s="13">
        <v>225.3213648</v>
      </c>
      <c r="H621" s="13">
        <v>229.91976</v>
      </c>
      <c r="I621" s="13">
        <v>234.61199999999999</v>
      </c>
      <c r="J621" s="14">
        <v>239.4</v>
      </c>
      <c r="K621" s="14">
        <v>232.8</v>
      </c>
      <c r="L621" s="14">
        <v>238.5</v>
      </c>
      <c r="M621" s="14">
        <v>248.2</v>
      </c>
      <c r="N621" s="14">
        <v>257.5</v>
      </c>
      <c r="O621" s="15">
        <v>252.35</v>
      </c>
      <c r="P621" s="17">
        <f t="shared" si="539"/>
        <v>7.7265685515104585E-2</v>
      </c>
      <c r="Q621" s="17">
        <f t="shared" si="540"/>
        <v>7.7265685515104571E-2</v>
      </c>
      <c r="R621" s="17">
        <f t="shared" si="541"/>
        <v>7.7265685515104571E-2</v>
      </c>
      <c r="S621" s="17">
        <f t="shared" si="542"/>
        <v>7.7265685515104557E-2</v>
      </c>
      <c r="T621" s="21">
        <f t="shared" si="543"/>
        <v>7.7265685515104571E-2</v>
      </c>
      <c r="U621" s="21">
        <f t="shared" si="544"/>
        <v>7.2460159362549806E-2</v>
      </c>
      <c r="V621" s="21">
        <f t="shared" si="545"/>
        <v>7.2733371961818796E-2</v>
      </c>
      <c r="W621" s="21">
        <f t="shared" si="546"/>
        <v>7.1529438888728772E-2</v>
      </c>
      <c r="X621" s="21">
        <f t="shared" si="547"/>
        <v>7.251682671998648E-2</v>
      </c>
      <c r="Y621" s="22">
        <f t="shared" si="548"/>
        <v>7.251682671998648E-2</v>
      </c>
      <c r="Z621" s="5" t="s">
        <v>70</v>
      </c>
      <c r="AA621" s="31" t="s">
        <v>250</v>
      </c>
      <c r="AB621" s="4" t="s">
        <v>16</v>
      </c>
      <c r="AC621" s="4" t="s">
        <v>204</v>
      </c>
    </row>
    <row r="622" spans="1:29" ht="31.5" hidden="1">
      <c r="A622" t="s">
        <v>349</v>
      </c>
      <c r="B622" s="4" t="str">
        <f t="shared" ca="1" si="497"/>
        <v>Доминиканская республика</v>
      </c>
      <c r="C622" s="5" t="s">
        <v>30</v>
      </c>
      <c r="D622" s="3" t="s">
        <v>6</v>
      </c>
      <c r="E622" s="4" t="str">
        <f t="shared" ca="1" si="498"/>
        <v>J Финансовое посредничество</v>
      </c>
      <c r="F622" s="13">
        <v>58.754851792000004</v>
      </c>
      <c r="G622" s="13">
        <v>59.953930400000004</v>
      </c>
      <c r="H622" s="13">
        <v>61.177480000000003</v>
      </c>
      <c r="I622" s="13">
        <v>62.426000000000002</v>
      </c>
      <c r="J622" s="14">
        <v>63.7</v>
      </c>
      <c r="K622" s="14">
        <v>55.7</v>
      </c>
      <c r="L622" s="14">
        <v>62.3</v>
      </c>
      <c r="M622" s="14">
        <v>66.099999999999994</v>
      </c>
      <c r="N622" s="14">
        <v>73.5</v>
      </c>
      <c r="O622" s="15">
        <v>72.03</v>
      </c>
      <c r="P622" s="17">
        <f t="shared" si="539"/>
        <v>2.0558998192615547E-2</v>
      </c>
      <c r="Q622" s="17">
        <f t="shared" si="540"/>
        <v>2.0558998192615547E-2</v>
      </c>
      <c r="R622" s="17">
        <f t="shared" si="541"/>
        <v>2.0558998192615544E-2</v>
      </c>
      <c r="S622" s="17">
        <f t="shared" si="542"/>
        <v>2.0558998192615544E-2</v>
      </c>
      <c r="T622" s="21">
        <f t="shared" si="543"/>
        <v>2.0558998192615544E-2</v>
      </c>
      <c r="U622" s="21">
        <f t="shared" si="544"/>
        <v>1.7336902390438245E-2</v>
      </c>
      <c r="V622" s="21">
        <f t="shared" si="545"/>
        <v>1.8999115610990821E-2</v>
      </c>
      <c r="W622" s="21">
        <f t="shared" si="546"/>
        <v>1.9049540332574423E-2</v>
      </c>
      <c r="X622" s="21">
        <f t="shared" si="547"/>
        <v>2.0698977723957308E-2</v>
      </c>
      <c r="Y622" s="22">
        <f t="shared" si="548"/>
        <v>2.0698977723957308E-2</v>
      </c>
      <c r="Z622" s="5" t="s">
        <v>70</v>
      </c>
      <c r="AA622" s="31" t="s">
        <v>250</v>
      </c>
      <c r="AB622" s="4" t="s">
        <v>17</v>
      </c>
      <c r="AC622" s="4" t="s">
        <v>205</v>
      </c>
    </row>
    <row r="623" spans="1:29" ht="31.5" hidden="1">
      <c r="A623" t="s">
        <v>349</v>
      </c>
      <c r="B623" s="4" t="str">
        <f t="shared" ca="1" si="497"/>
        <v>Доминиканская республика</v>
      </c>
      <c r="C623" s="5" t="s">
        <v>30</v>
      </c>
      <c r="D623" s="3" t="s">
        <v>6</v>
      </c>
      <c r="E623" s="4" t="str">
        <f t="shared" ca="1" si="498"/>
        <v>K Недвижимость, аренда и деловая активность</v>
      </c>
      <c r="F623" s="13">
        <v>87.951493528639972</v>
      </c>
      <c r="G623" s="13">
        <v>89.746421967999979</v>
      </c>
      <c r="H623" s="13">
        <v>91.577981599999987</v>
      </c>
      <c r="I623" s="13">
        <v>93.446919999999992</v>
      </c>
      <c r="J623" s="13">
        <v>95.353999999999999</v>
      </c>
      <c r="K623" s="14">
        <v>97.3</v>
      </c>
      <c r="L623" s="14">
        <v>97.3</v>
      </c>
      <c r="M623" s="14">
        <v>87</v>
      </c>
      <c r="N623" s="14">
        <v>94</v>
      </c>
      <c r="O623" s="15">
        <v>92.12</v>
      </c>
      <c r="P623" s="17">
        <f t="shared" si="539"/>
        <v>3.0775238832946031E-2</v>
      </c>
      <c r="Q623" s="17">
        <f t="shared" si="540"/>
        <v>3.0775238832946031E-2</v>
      </c>
      <c r="R623" s="17">
        <f t="shared" si="541"/>
        <v>3.0775238832946031E-2</v>
      </c>
      <c r="S623" s="17">
        <f t="shared" si="542"/>
        <v>3.0775238832946031E-2</v>
      </c>
      <c r="T623" s="17">
        <f t="shared" si="543"/>
        <v>3.0775238832946035E-2</v>
      </c>
      <c r="U623" s="21">
        <f t="shared" si="544"/>
        <v>3.0285109561752985E-2</v>
      </c>
      <c r="V623" s="21">
        <f t="shared" si="545"/>
        <v>2.9672776066603641E-2</v>
      </c>
      <c r="W623" s="21">
        <f t="shared" si="546"/>
        <v>2.5072768667684948E-2</v>
      </c>
      <c r="X623" s="21">
        <f t="shared" si="547"/>
        <v>2.647216198710186E-2</v>
      </c>
      <c r="Y623" s="22">
        <f t="shared" si="548"/>
        <v>2.6472161987101863E-2</v>
      </c>
      <c r="Z623" s="5" t="s">
        <v>70</v>
      </c>
      <c r="AA623" s="31" t="s">
        <v>250</v>
      </c>
      <c r="AB623" s="4" t="s">
        <v>18</v>
      </c>
      <c r="AC623" s="4" t="s">
        <v>206</v>
      </c>
    </row>
    <row r="624" spans="1:29" ht="31.5" hidden="1">
      <c r="A624" t="s">
        <v>349</v>
      </c>
      <c r="B624" s="4" t="str">
        <f t="shared" ca="1" si="497"/>
        <v>Доминиканская республика</v>
      </c>
      <c r="C624" s="5" t="s">
        <v>30</v>
      </c>
      <c r="D624" s="3" t="s">
        <v>6</v>
      </c>
      <c r="E624" s="4" t="str">
        <f t="shared" ca="1" si="498"/>
        <v xml:space="preserve">K,M-N </v>
      </c>
      <c r="F624" s="13">
        <v>655.52705131200003</v>
      </c>
      <c r="G624" s="13">
        <v>668.90515440000001</v>
      </c>
      <c r="H624" s="13">
        <v>682.55628000000002</v>
      </c>
      <c r="I624" s="13">
        <v>696.48599999999999</v>
      </c>
      <c r="J624" s="14">
        <v>710.7</v>
      </c>
      <c r="K624" s="14">
        <v>140.80000000000001</v>
      </c>
      <c r="L624" s="14">
        <v>147.5</v>
      </c>
      <c r="M624" s="19">
        <v>0</v>
      </c>
      <c r="N624" s="14">
        <v>0</v>
      </c>
      <c r="O624" s="15">
        <v>0</v>
      </c>
      <c r="P624" s="17">
        <f t="shared" si="539"/>
        <v>0.22937645236250973</v>
      </c>
      <c r="Q624" s="17">
        <f t="shared" si="540"/>
        <v>0.2293764523625097</v>
      </c>
      <c r="R624" s="17">
        <f t="shared" si="541"/>
        <v>0.2293764523625097</v>
      </c>
      <c r="S624" s="17">
        <f t="shared" si="542"/>
        <v>0.22937645236250967</v>
      </c>
      <c r="T624" s="21">
        <f t="shared" si="543"/>
        <v>0.2293764523625097</v>
      </c>
      <c r="U624" s="21">
        <f t="shared" si="544"/>
        <v>4.3824701195219126E-2</v>
      </c>
      <c r="V624" s="21">
        <f t="shared" si="545"/>
        <v>4.4981854777225459E-2</v>
      </c>
      <c r="W624" s="21">
        <f t="shared" si="546"/>
        <v>0</v>
      </c>
      <c r="X624" s="21">
        <f t="shared" si="547"/>
        <v>0</v>
      </c>
      <c r="Y624" s="22">
        <f t="shared" si="548"/>
        <v>0</v>
      </c>
      <c r="Z624" s="5" t="s">
        <v>70</v>
      </c>
      <c r="AA624" s="31" t="s">
        <v>250</v>
      </c>
      <c r="AB624" s="4" t="s">
        <v>71</v>
      </c>
      <c r="AC624" s="4" t="s">
        <v>71</v>
      </c>
    </row>
    <row r="625" spans="1:29" ht="47.25" hidden="1">
      <c r="A625" t="s">
        <v>349</v>
      </c>
      <c r="B625" s="4" t="str">
        <f t="shared" ca="1" si="497"/>
        <v>Доминиканская республика</v>
      </c>
      <c r="C625" s="5" t="s">
        <v>30</v>
      </c>
      <c r="D625" s="3" t="s">
        <v>6</v>
      </c>
      <c r="E625" s="4" t="str">
        <f t="shared" ca="1" si="498"/>
        <v>L Государственное управление и оборона; обязательное соц.страхование</v>
      </c>
      <c r="F625" s="13">
        <v>127.01009563199997</v>
      </c>
      <c r="G625" s="13">
        <v>129.60213839999997</v>
      </c>
      <c r="H625" s="13">
        <v>132.24707999999998</v>
      </c>
      <c r="I625" s="13">
        <v>134.946</v>
      </c>
      <c r="J625" s="14">
        <v>137.69999999999999</v>
      </c>
      <c r="K625" s="14">
        <v>145.6</v>
      </c>
      <c r="L625" s="14">
        <v>150.80000000000001</v>
      </c>
      <c r="M625" s="14">
        <v>149.1</v>
      </c>
      <c r="N625" s="14">
        <v>152.6</v>
      </c>
      <c r="O625" s="15">
        <v>149.548</v>
      </c>
      <c r="P625" s="17">
        <f t="shared" si="539"/>
        <v>4.4442292796281951E-2</v>
      </c>
      <c r="Q625" s="17">
        <f t="shared" si="540"/>
        <v>4.4442292796281944E-2</v>
      </c>
      <c r="R625" s="17">
        <f t="shared" si="541"/>
        <v>4.4442292796281944E-2</v>
      </c>
      <c r="S625" s="17">
        <f t="shared" si="542"/>
        <v>4.4442292796281944E-2</v>
      </c>
      <c r="T625" s="21">
        <f t="shared" si="543"/>
        <v>4.4442292796281944E-2</v>
      </c>
      <c r="U625" s="21">
        <f t="shared" si="544"/>
        <v>4.5318725099601588E-2</v>
      </c>
      <c r="V625" s="21">
        <f t="shared" si="545"/>
        <v>4.5988228477326101E-2</v>
      </c>
      <c r="W625" s="21">
        <f t="shared" si="546"/>
        <v>4.2969538027032475E-2</v>
      </c>
      <c r="X625" s="21">
        <f t="shared" si="547"/>
        <v>4.2975020417358976E-2</v>
      </c>
      <c r="Y625" s="22">
        <f t="shared" si="548"/>
        <v>4.2975020417358976E-2</v>
      </c>
      <c r="Z625" s="5" t="s">
        <v>70</v>
      </c>
      <c r="AA625" s="31" t="s">
        <v>250</v>
      </c>
      <c r="AB625" s="4" t="s">
        <v>19</v>
      </c>
      <c r="AC625" s="4" t="s">
        <v>215</v>
      </c>
    </row>
    <row r="626" spans="1:29" ht="31.5" hidden="1">
      <c r="A626" t="s">
        <v>349</v>
      </c>
      <c r="B626" s="4" t="str">
        <f t="shared" ca="1" si="497"/>
        <v>Доминиканская республика</v>
      </c>
      <c r="C626" s="5" t="s">
        <v>30</v>
      </c>
      <c r="D626" s="3" t="s">
        <v>6</v>
      </c>
      <c r="E626" s="4" t="str">
        <f t="shared" ca="1" si="498"/>
        <v>M Образование</v>
      </c>
      <c r="F626" s="13">
        <v>0</v>
      </c>
      <c r="G626" s="13">
        <v>0</v>
      </c>
      <c r="H626" s="13">
        <v>0</v>
      </c>
      <c r="I626" s="13">
        <v>0</v>
      </c>
      <c r="J626" s="14">
        <v>0</v>
      </c>
      <c r="K626" s="14">
        <v>101.2</v>
      </c>
      <c r="L626" s="14">
        <v>104</v>
      </c>
      <c r="M626" s="14">
        <v>152.30000000000001</v>
      </c>
      <c r="N626" s="14">
        <v>169.9</v>
      </c>
      <c r="O626" s="15">
        <v>166.50200000000001</v>
      </c>
      <c r="P626" s="17">
        <f t="shared" si="539"/>
        <v>0</v>
      </c>
      <c r="Q626" s="17">
        <f t="shared" si="540"/>
        <v>0</v>
      </c>
      <c r="R626" s="17">
        <f t="shared" si="541"/>
        <v>0</v>
      </c>
      <c r="S626" s="17">
        <f t="shared" si="542"/>
        <v>0</v>
      </c>
      <c r="T626" s="21">
        <f t="shared" si="543"/>
        <v>0</v>
      </c>
      <c r="U626" s="21">
        <f t="shared" si="544"/>
        <v>3.1499003984063745E-2</v>
      </c>
      <c r="V626" s="21">
        <f t="shared" si="545"/>
        <v>3.1716019639535242E-2</v>
      </c>
      <c r="W626" s="21">
        <f t="shared" si="546"/>
        <v>4.3891754805613997E-2</v>
      </c>
      <c r="X626" s="21">
        <f t="shared" si="547"/>
        <v>4.7847024697963897E-2</v>
      </c>
      <c r="Y626" s="22">
        <f t="shared" si="548"/>
        <v>4.7847024697963897E-2</v>
      </c>
      <c r="Z626" s="5" t="s">
        <v>70</v>
      </c>
      <c r="AA626" s="31" t="s">
        <v>250</v>
      </c>
      <c r="AB626" s="4" t="s">
        <v>20</v>
      </c>
      <c r="AC626" s="4" t="s">
        <v>207</v>
      </c>
    </row>
    <row r="627" spans="1:29" ht="31.5" hidden="1">
      <c r="A627" t="s">
        <v>349</v>
      </c>
      <c r="B627" s="4" t="str">
        <f t="shared" ref="B627:B690" ca="1" si="549">OFFSET(Z627,0,$AA$1)</f>
        <v>Доминиканская республика</v>
      </c>
      <c r="C627" s="5" t="s">
        <v>30</v>
      </c>
      <c r="D627" s="3" t="s">
        <v>6</v>
      </c>
      <c r="E627" s="4" t="str">
        <f t="shared" ref="E627:E690" ca="1" si="550">OFFSET(AB627,0,$AA$1)</f>
        <v>N Здравоохранение и социальная работа</v>
      </c>
      <c r="F627" s="13">
        <v>0</v>
      </c>
      <c r="G627" s="13">
        <v>0</v>
      </c>
      <c r="H627" s="13">
        <v>0</v>
      </c>
      <c r="I627" s="13">
        <v>0</v>
      </c>
      <c r="J627" s="14">
        <v>0</v>
      </c>
      <c r="K627" s="14">
        <v>233.1</v>
      </c>
      <c r="L627" s="14">
        <v>214.3</v>
      </c>
      <c r="M627" s="14">
        <v>103.2</v>
      </c>
      <c r="N627" s="14">
        <v>96.4</v>
      </c>
      <c r="O627" s="15">
        <v>94.472000000000008</v>
      </c>
      <c r="P627" s="17">
        <f t="shared" si="539"/>
        <v>0</v>
      </c>
      <c r="Q627" s="17">
        <f t="shared" si="540"/>
        <v>0</v>
      </c>
      <c r="R627" s="17">
        <f t="shared" si="541"/>
        <v>0</v>
      </c>
      <c r="S627" s="17">
        <f t="shared" si="542"/>
        <v>0</v>
      </c>
      <c r="T627" s="21">
        <f t="shared" si="543"/>
        <v>0</v>
      </c>
      <c r="U627" s="21">
        <f t="shared" si="544"/>
        <v>7.2553535856573703E-2</v>
      </c>
      <c r="V627" s="21">
        <f t="shared" si="545"/>
        <v>6.5353298161080792E-2</v>
      </c>
      <c r="W627" s="21">
        <f t="shared" si="546"/>
        <v>2.9741491109253868E-2</v>
      </c>
      <c r="X627" s="21">
        <f t="shared" si="547"/>
        <v>2.7148046974006589E-2</v>
      </c>
      <c r="Y627" s="22">
        <f t="shared" si="548"/>
        <v>2.7148046974006593E-2</v>
      </c>
      <c r="Z627" s="5" t="s">
        <v>70</v>
      </c>
      <c r="AA627" s="31" t="s">
        <v>250</v>
      </c>
      <c r="AB627" s="4" t="s">
        <v>21</v>
      </c>
      <c r="AC627" s="4" t="s">
        <v>209</v>
      </c>
    </row>
    <row r="628" spans="1:29" ht="31.5" hidden="1">
      <c r="A628" t="s">
        <v>349</v>
      </c>
      <c r="B628" s="4" t="str">
        <f t="shared" ca="1" si="549"/>
        <v>Доминиканская республика</v>
      </c>
      <c r="C628" s="5" t="s">
        <v>30</v>
      </c>
      <c r="D628" s="3" t="s">
        <v>6</v>
      </c>
      <c r="E628" s="4" t="str">
        <f t="shared" ca="1" si="550"/>
        <v>O Другие коммунальные, социальные и личные виды услуг</v>
      </c>
      <c r="F628" s="13">
        <v>0</v>
      </c>
      <c r="G628" s="13">
        <v>0</v>
      </c>
      <c r="H628" s="13">
        <v>0</v>
      </c>
      <c r="I628" s="13">
        <v>0</v>
      </c>
      <c r="J628" s="14">
        <v>0</v>
      </c>
      <c r="K628" s="14">
        <v>156.6</v>
      </c>
      <c r="L628" s="14">
        <v>151.6</v>
      </c>
      <c r="M628" s="14">
        <v>270.5</v>
      </c>
      <c r="N628" s="14">
        <v>263</v>
      </c>
      <c r="O628" s="15">
        <v>257.74</v>
      </c>
      <c r="P628" s="17">
        <f t="shared" si="539"/>
        <v>0</v>
      </c>
      <c r="Q628" s="17">
        <f t="shared" si="540"/>
        <v>0</v>
      </c>
      <c r="R628" s="17">
        <f t="shared" si="541"/>
        <v>0</v>
      </c>
      <c r="S628" s="17">
        <f t="shared" si="542"/>
        <v>0</v>
      </c>
      <c r="T628" s="21">
        <f t="shared" si="543"/>
        <v>0</v>
      </c>
      <c r="U628" s="21">
        <f t="shared" si="544"/>
        <v>4.8742529880478086E-2</v>
      </c>
      <c r="V628" s="21">
        <f t="shared" si="545"/>
        <v>4.6232197859168676E-2</v>
      </c>
      <c r="W628" s="21">
        <f t="shared" si="546"/>
        <v>7.7956137064468717E-2</v>
      </c>
      <c r="X628" s="21">
        <f t="shared" si="547"/>
        <v>7.4065729814976486E-2</v>
      </c>
      <c r="Y628" s="22">
        <f t="shared" si="548"/>
        <v>7.4065729814976486E-2</v>
      </c>
      <c r="Z628" s="5" t="s">
        <v>70</v>
      </c>
      <c r="AA628" s="31" t="s">
        <v>250</v>
      </c>
      <c r="AB628" s="4" t="s">
        <v>26</v>
      </c>
      <c r="AC628" s="4" t="s">
        <v>217</v>
      </c>
    </row>
    <row r="629" spans="1:29" ht="31.5" hidden="1">
      <c r="A629" t="s">
        <v>349</v>
      </c>
      <c r="B629" s="4" t="str">
        <f t="shared" ca="1" si="549"/>
        <v>Доминиканская республика</v>
      </c>
      <c r="C629" s="5" t="s">
        <v>30</v>
      </c>
      <c r="D629" s="3" t="s">
        <v>6</v>
      </c>
      <c r="E629" s="4" t="str">
        <f t="shared" ca="1" si="550"/>
        <v>Q Организации и органы вне пределов территории</v>
      </c>
      <c r="F629" s="13">
        <v>0</v>
      </c>
      <c r="G629" s="13">
        <v>0</v>
      </c>
      <c r="H629" s="13">
        <v>0</v>
      </c>
      <c r="I629" s="13">
        <v>0</v>
      </c>
      <c r="J629" s="14">
        <v>0</v>
      </c>
      <c r="K629" s="14">
        <v>0</v>
      </c>
      <c r="L629" s="14">
        <v>0</v>
      </c>
      <c r="M629" s="14">
        <v>0.9</v>
      </c>
      <c r="N629" s="14">
        <v>1.5</v>
      </c>
      <c r="O629" s="15">
        <v>1.47</v>
      </c>
      <c r="P629" s="17">
        <f t="shared" si="539"/>
        <v>0</v>
      </c>
      <c r="Q629" s="17">
        <f t="shared" si="540"/>
        <v>0</v>
      </c>
      <c r="R629" s="17">
        <f t="shared" si="541"/>
        <v>0</v>
      </c>
      <c r="S629" s="17">
        <f t="shared" si="542"/>
        <v>0</v>
      </c>
      <c r="T629" s="21">
        <f t="shared" si="543"/>
        <v>0</v>
      </c>
      <c r="U629" s="21">
        <f t="shared" si="544"/>
        <v>0</v>
      </c>
      <c r="V629" s="21">
        <f t="shared" si="545"/>
        <v>0</v>
      </c>
      <c r="W629" s="21">
        <f t="shared" si="546"/>
        <v>2.5937346897605116E-4</v>
      </c>
      <c r="X629" s="21">
        <f t="shared" si="547"/>
        <v>4.2242811681545523E-4</v>
      </c>
      <c r="Y629" s="22">
        <f t="shared" si="548"/>
        <v>4.2242811681545523E-4</v>
      </c>
      <c r="Z629" s="5" t="s">
        <v>70</v>
      </c>
      <c r="AA629" s="31" t="s">
        <v>250</v>
      </c>
      <c r="AB629" s="4" t="s">
        <v>22</v>
      </c>
      <c r="AC629" s="4" t="s">
        <v>211</v>
      </c>
    </row>
    <row r="630" spans="1:29" ht="15.75" hidden="1">
      <c r="A630" t="s">
        <v>349</v>
      </c>
      <c r="B630" s="4" t="str">
        <f t="shared" ca="1" si="549"/>
        <v>Эквадор</v>
      </c>
      <c r="C630" s="2" t="s">
        <v>25</v>
      </c>
      <c r="D630" s="3" t="s">
        <v>6</v>
      </c>
      <c r="E630" s="4" t="str">
        <f t="shared" ca="1" si="550"/>
        <v xml:space="preserve">Итого </v>
      </c>
      <c r="F630" s="14">
        <v>3226.1</v>
      </c>
      <c r="G630" s="14">
        <v>3376.1</v>
      </c>
      <c r="H630" s="14">
        <v>3673.2</v>
      </c>
      <c r="I630" s="14">
        <v>3459.4</v>
      </c>
      <c r="J630" s="14">
        <v>3531.2</v>
      </c>
      <c r="K630" s="14">
        <v>3858.5</v>
      </c>
      <c r="L630" s="14">
        <v>3891.9</v>
      </c>
      <c r="M630" s="14">
        <v>4031.6</v>
      </c>
      <c r="N630" s="15">
        <v>3950.9679999999998</v>
      </c>
      <c r="O630" s="15">
        <v>3871.9486399999996</v>
      </c>
      <c r="P630" s="21">
        <f t="shared" ref="P630:Y630" si="551">F630/F$630</f>
        <v>1</v>
      </c>
      <c r="Q630" s="21">
        <f t="shared" si="551"/>
        <v>1</v>
      </c>
      <c r="R630" s="21">
        <f t="shared" si="551"/>
        <v>1</v>
      </c>
      <c r="S630" s="21">
        <f t="shared" si="551"/>
        <v>1</v>
      </c>
      <c r="T630" s="21">
        <f t="shared" si="551"/>
        <v>1</v>
      </c>
      <c r="U630" s="21">
        <f t="shared" si="551"/>
        <v>1</v>
      </c>
      <c r="V630" s="21">
        <f t="shared" si="551"/>
        <v>1</v>
      </c>
      <c r="W630" s="21">
        <f t="shared" si="551"/>
        <v>1</v>
      </c>
      <c r="X630" s="22">
        <f t="shared" si="551"/>
        <v>1</v>
      </c>
      <c r="Y630" s="22">
        <f t="shared" si="551"/>
        <v>1</v>
      </c>
      <c r="Z630" s="2" t="s">
        <v>72</v>
      </c>
      <c r="AA630" s="32" t="s">
        <v>251</v>
      </c>
      <c r="AB630" s="4" t="s">
        <v>7</v>
      </c>
      <c r="AC630" s="4" t="s">
        <v>214</v>
      </c>
    </row>
    <row r="631" spans="1:29" ht="31.5" hidden="1">
      <c r="A631" t="s">
        <v>349</v>
      </c>
      <c r="B631" s="4" t="str">
        <f t="shared" ca="1" si="549"/>
        <v>Эквадор</v>
      </c>
      <c r="C631" s="5" t="s">
        <v>25</v>
      </c>
      <c r="D631" s="6" t="s">
        <v>6</v>
      </c>
      <c r="E631" s="4" t="str">
        <f t="shared" ca="1" si="550"/>
        <v xml:space="preserve">A Сельское, лесное и охотничье хоз-во </v>
      </c>
      <c r="F631" s="14">
        <v>193</v>
      </c>
      <c r="G631" s="14">
        <v>237.6</v>
      </c>
      <c r="H631" s="14">
        <v>239.8</v>
      </c>
      <c r="I631" s="14">
        <v>261.2</v>
      </c>
      <c r="J631" s="14">
        <v>276.7</v>
      </c>
      <c r="K631" s="14">
        <v>320.8</v>
      </c>
      <c r="L631" s="14">
        <v>273.5</v>
      </c>
      <c r="M631" s="14">
        <v>285</v>
      </c>
      <c r="N631" s="15">
        <v>285</v>
      </c>
      <c r="O631" s="15">
        <v>279.3</v>
      </c>
      <c r="P631" s="21">
        <f t="shared" ref="P631:P647" si="552">F631/F$630</f>
        <v>5.9824555965407152E-2</v>
      </c>
      <c r="Q631" s="21">
        <f t="shared" ref="Q631:Q647" si="553">G631/G$630</f>
        <v>7.0377062290808923E-2</v>
      </c>
      <c r="R631" s="21">
        <f t="shared" ref="R631:R647" si="554">H631/H$630</f>
        <v>6.5283676358488515E-2</v>
      </c>
      <c r="S631" s="21">
        <f t="shared" ref="S631:S647" si="555">I631/I$630</f>
        <v>7.5504422732265708E-2</v>
      </c>
      <c r="T631" s="21">
        <f t="shared" ref="T631:T647" si="556">J631/J$630</f>
        <v>7.83586316266425E-2</v>
      </c>
      <c r="U631" s="21">
        <f t="shared" ref="U631:U647" si="557">K631/K$630</f>
        <v>8.3141117014383828E-2</v>
      </c>
      <c r="V631" s="21">
        <f t="shared" ref="V631:V647" si="558">L631/L$630</f>
        <v>7.0274159151057322E-2</v>
      </c>
      <c r="W631" s="21">
        <f t="shared" ref="W631:W647" si="559">M631/M$630</f>
        <v>7.0691536858815365E-2</v>
      </c>
      <c r="X631" s="22">
        <f t="shared" ref="X631:X647" si="560">N631/N$630</f>
        <v>7.2134221284505473E-2</v>
      </c>
      <c r="Y631" s="22">
        <f t="shared" ref="Y631:Y647" si="561">O631/O$630</f>
        <v>7.2134221284505473E-2</v>
      </c>
      <c r="Z631" s="5" t="s">
        <v>72</v>
      </c>
      <c r="AA631" s="31" t="s">
        <v>251</v>
      </c>
      <c r="AB631" s="4" t="s">
        <v>8</v>
      </c>
      <c r="AC631" s="4" t="s">
        <v>193</v>
      </c>
    </row>
    <row r="632" spans="1:29" ht="15.75" hidden="1">
      <c r="A632" t="s">
        <v>349</v>
      </c>
      <c r="B632" s="4" t="str">
        <f t="shared" ca="1" si="549"/>
        <v>Эквадор</v>
      </c>
      <c r="C632" s="5" t="s">
        <v>25</v>
      </c>
      <c r="D632" s="6" t="s">
        <v>6</v>
      </c>
      <c r="E632" s="4" t="str">
        <f t="shared" ca="1" si="550"/>
        <v>B Рыбное хоз-во</v>
      </c>
      <c r="F632" s="14">
        <v>48</v>
      </c>
      <c r="G632" s="14">
        <v>50.8</v>
      </c>
      <c r="H632" s="14">
        <v>42.3</v>
      </c>
      <c r="I632" s="14">
        <v>35.6</v>
      </c>
      <c r="J632" s="14">
        <v>46</v>
      </c>
      <c r="K632" s="14">
        <v>37.5</v>
      </c>
      <c r="L632" s="14">
        <v>51.1</v>
      </c>
      <c r="M632" s="14">
        <v>48.9</v>
      </c>
      <c r="N632" s="15">
        <v>48.9</v>
      </c>
      <c r="O632" s="15">
        <v>47.921999999999997</v>
      </c>
      <c r="P632" s="21">
        <f t="shared" si="552"/>
        <v>1.4878646043210068E-2</v>
      </c>
      <c r="Q632" s="21">
        <f t="shared" si="553"/>
        <v>1.5046947661502916E-2</v>
      </c>
      <c r="R632" s="21">
        <f t="shared" si="554"/>
        <v>1.1515844495262986E-2</v>
      </c>
      <c r="S632" s="21">
        <f t="shared" si="555"/>
        <v>1.0290801873157195E-2</v>
      </c>
      <c r="T632" s="21">
        <f t="shared" si="556"/>
        <v>1.3026733121884912E-2</v>
      </c>
      <c r="U632" s="21">
        <f t="shared" si="557"/>
        <v>9.7188026435143186E-3</v>
      </c>
      <c r="V632" s="21">
        <f t="shared" si="558"/>
        <v>1.3129833757290783E-2</v>
      </c>
      <c r="W632" s="21">
        <f t="shared" si="559"/>
        <v>1.2129179482091476E-2</v>
      </c>
      <c r="X632" s="22">
        <f t="shared" si="560"/>
        <v>1.2376713757236202E-2</v>
      </c>
      <c r="Y632" s="22">
        <f t="shared" si="561"/>
        <v>1.2376713757236202E-2</v>
      </c>
      <c r="Z632" s="5" t="s">
        <v>72</v>
      </c>
      <c r="AA632" s="31" t="s">
        <v>251</v>
      </c>
      <c r="AB632" s="4" t="s">
        <v>9</v>
      </c>
      <c r="AC632" s="4" t="s">
        <v>195</v>
      </c>
    </row>
    <row r="633" spans="1:29" ht="15.75" hidden="1">
      <c r="A633" t="s">
        <v>349</v>
      </c>
      <c r="B633" s="4" t="str">
        <f t="shared" ca="1" si="549"/>
        <v>Эквадор</v>
      </c>
      <c r="C633" s="5" t="s">
        <v>25</v>
      </c>
      <c r="D633" s="6" t="s">
        <v>6</v>
      </c>
      <c r="E633" s="4" t="str">
        <f t="shared" ca="1" si="550"/>
        <v xml:space="preserve">C Добыча полезных ископаемых </v>
      </c>
      <c r="F633" s="14">
        <v>11.4</v>
      </c>
      <c r="G633" s="14">
        <v>20.100000000000001</v>
      </c>
      <c r="H633" s="14">
        <v>18.3</v>
      </c>
      <c r="I633" s="14">
        <v>22.3</v>
      </c>
      <c r="J633" s="14">
        <v>20.399999999999999</v>
      </c>
      <c r="K633" s="14">
        <v>16.100000000000001</v>
      </c>
      <c r="L633" s="14">
        <v>10.7</v>
      </c>
      <c r="M633" s="14">
        <v>15.8</v>
      </c>
      <c r="N633" s="15">
        <v>15.8</v>
      </c>
      <c r="O633" s="15">
        <v>15.484</v>
      </c>
      <c r="P633" s="21">
        <f t="shared" si="552"/>
        <v>3.5336784352623914E-3</v>
      </c>
      <c r="Q633" s="21">
        <f t="shared" si="553"/>
        <v>5.9536151180356036E-3</v>
      </c>
      <c r="R633" s="21">
        <f t="shared" si="554"/>
        <v>4.9820320156811508E-3</v>
      </c>
      <c r="S633" s="21">
        <f t="shared" si="555"/>
        <v>6.4462045441406029E-3</v>
      </c>
      <c r="T633" s="21">
        <f t="shared" si="556"/>
        <v>5.7770729497054821E-3</v>
      </c>
      <c r="U633" s="21">
        <f t="shared" si="557"/>
        <v>4.1726059349488148E-3</v>
      </c>
      <c r="V633" s="21">
        <f t="shared" si="558"/>
        <v>2.7492998278475806E-3</v>
      </c>
      <c r="W633" s="21">
        <f t="shared" si="559"/>
        <v>3.9190395872606412E-3</v>
      </c>
      <c r="X633" s="22">
        <f t="shared" si="560"/>
        <v>3.9990199870006543E-3</v>
      </c>
      <c r="Y633" s="22">
        <f t="shared" si="561"/>
        <v>3.9990199870006543E-3</v>
      </c>
      <c r="Z633" s="5" t="s">
        <v>72</v>
      </c>
      <c r="AA633" s="31" t="s">
        <v>251</v>
      </c>
      <c r="AB633" s="4" t="s">
        <v>10</v>
      </c>
      <c r="AC633" s="4" t="s">
        <v>197</v>
      </c>
    </row>
    <row r="634" spans="1:29" ht="15.75" hidden="1">
      <c r="A634" t="s">
        <v>349</v>
      </c>
      <c r="B634" s="4" t="str">
        <f t="shared" ca="1" si="549"/>
        <v>Эквадор</v>
      </c>
      <c r="C634" s="5" t="s">
        <v>25</v>
      </c>
      <c r="D634" s="6" t="s">
        <v>6</v>
      </c>
      <c r="E634" s="4" t="str">
        <f t="shared" ca="1" si="550"/>
        <v xml:space="preserve">D Промышленность </v>
      </c>
      <c r="F634" s="14">
        <v>506.5</v>
      </c>
      <c r="G634" s="14">
        <v>526.29999999999995</v>
      </c>
      <c r="H634" s="14">
        <v>610.6</v>
      </c>
      <c r="I634" s="14">
        <v>501.5</v>
      </c>
      <c r="J634" s="14">
        <v>487.8</v>
      </c>
      <c r="K634" s="14">
        <v>539</v>
      </c>
      <c r="L634" s="14">
        <v>537.20000000000005</v>
      </c>
      <c r="M634" s="14">
        <v>555.5</v>
      </c>
      <c r="N634" s="15">
        <v>555.5</v>
      </c>
      <c r="O634" s="15">
        <v>544.39</v>
      </c>
      <c r="P634" s="21">
        <f t="shared" si="552"/>
        <v>0.15700071293512291</v>
      </c>
      <c r="Q634" s="21">
        <f t="shared" si="553"/>
        <v>0.15588993217025562</v>
      </c>
      <c r="R634" s="21">
        <f t="shared" si="554"/>
        <v>0.1662310791680279</v>
      </c>
      <c r="S634" s="21">
        <f t="shared" si="555"/>
        <v>0.14496733537607678</v>
      </c>
      <c r="T634" s="21">
        <f t="shared" si="556"/>
        <v>0.13814000906207521</v>
      </c>
      <c r="U634" s="21">
        <f t="shared" si="557"/>
        <v>0.13969158999611248</v>
      </c>
      <c r="V634" s="21">
        <f t="shared" si="558"/>
        <v>0.13803026799249724</v>
      </c>
      <c r="W634" s="21">
        <f t="shared" si="559"/>
        <v>0.13778648675463837</v>
      </c>
      <c r="X634" s="22">
        <f t="shared" si="560"/>
        <v>0.14059845587207997</v>
      </c>
      <c r="Y634" s="22">
        <f t="shared" si="561"/>
        <v>0.14059845587207997</v>
      </c>
      <c r="Z634" s="5" t="s">
        <v>72</v>
      </c>
      <c r="AA634" s="31" t="s">
        <v>251</v>
      </c>
      <c r="AB634" s="4" t="s">
        <v>11</v>
      </c>
      <c r="AC634" s="4" t="s">
        <v>198</v>
      </c>
    </row>
    <row r="635" spans="1:29" ht="31.5" hidden="1">
      <c r="A635" t="s">
        <v>349</v>
      </c>
      <c r="B635" s="4" t="str">
        <f t="shared" ca="1" si="549"/>
        <v>Эквадор</v>
      </c>
      <c r="C635" s="7" t="s">
        <v>25</v>
      </c>
      <c r="D635" s="3" t="s">
        <v>6</v>
      </c>
      <c r="E635" s="4" t="str">
        <f t="shared" ca="1" si="550"/>
        <v xml:space="preserve">E Электро-, газо- и водоснабжение </v>
      </c>
      <c r="F635" s="14">
        <v>21.2</v>
      </c>
      <c r="G635" s="14">
        <v>20.100000000000001</v>
      </c>
      <c r="H635" s="14">
        <v>27.8</v>
      </c>
      <c r="I635" s="14">
        <v>14</v>
      </c>
      <c r="J635" s="14">
        <v>17</v>
      </c>
      <c r="K635" s="14">
        <v>22.9</v>
      </c>
      <c r="L635" s="14">
        <v>18.8</v>
      </c>
      <c r="M635" s="14">
        <v>19.399999999999999</v>
      </c>
      <c r="N635" s="15">
        <v>19.399999999999999</v>
      </c>
      <c r="O635" s="15">
        <v>19.011999999999997</v>
      </c>
      <c r="P635" s="21">
        <f t="shared" si="552"/>
        <v>6.57140200241778E-3</v>
      </c>
      <c r="Q635" s="21">
        <f t="shared" si="553"/>
        <v>5.9536151180356036E-3</v>
      </c>
      <c r="R635" s="21">
        <f t="shared" si="554"/>
        <v>7.5683327888489606E-3</v>
      </c>
      <c r="S635" s="21">
        <f t="shared" si="555"/>
        <v>4.0469445568595708E-3</v>
      </c>
      <c r="T635" s="21">
        <f t="shared" si="556"/>
        <v>4.8142274580879026E-3</v>
      </c>
      <c r="U635" s="21">
        <f t="shared" si="557"/>
        <v>5.9349488143060772E-3</v>
      </c>
      <c r="V635" s="21">
        <f t="shared" si="558"/>
        <v>4.8305454919191143E-3</v>
      </c>
      <c r="W635" s="21">
        <f t="shared" si="559"/>
        <v>4.8119853160035718E-3</v>
      </c>
      <c r="X635" s="22">
        <f t="shared" si="560"/>
        <v>4.9101890979628285E-3</v>
      </c>
      <c r="Y635" s="22">
        <f t="shared" si="561"/>
        <v>4.9101890979628277E-3</v>
      </c>
      <c r="Z635" s="7" t="s">
        <v>72</v>
      </c>
      <c r="AA635" s="31" t="s">
        <v>251</v>
      </c>
      <c r="AB635" s="4" t="s">
        <v>12</v>
      </c>
      <c r="AC635" s="4" t="s">
        <v>201</v>
      </c>
    </row>
    <row r="636" spans="1:29" ht="15.75" hidden="1">
      <c r="A636" t="s">
        <v>349</v>
      </c>
      <c r="B636" s="4" t="str">
        <f t="shared" ca="1" si="549"/>
        <v>Эквадор</v>
      </c>
      <c r="C636" s="5" t="s">
        <v>25</v>
      </c>
      <c r="D636" s="6" t="s">
        <v>6</v>
      </c>
      <c r="E636" s="4" t="str">
        <f t="shared" ca="1" si="550"/>
        <v xml:space="preserve">F Строительство </v>
      </c>
      <c r="F636" s="14">
        <v>215.5</v>
      </c>
      <c r="G636" s="14">
        <v>239.7</v>
      </c>
      <c r="H636" s="14">
        <v>234.9</v>
      </c>
      <c r="I636" s="14">
        <v>240.5</v>
      </c>
      <c r="J636" s="14">
        <v>239.9</v>
      </c>
      <c r="K636" s="14">
        <v>248.7</v>
      </c>
      <c r="L636" s="14">
        <v>258.7</v>
      </c>
      <c r="M636" s="14">
        <v>290.10000000000002</v>
      </c>
      <c r="N636" s="15">
        <v>290.10000000000002</v>
      </c>
      <c r="O636" s="15">
        <v>284.298</v>
      </c>
      <c r="P636" s="21">
        <f t="shared" si="552"/>
        <v>6.6798921298161867E-2</v>
      </c>
      <c r="Q636" s="21">
        <f t="shared" si="553"/>
        <v>7.099908178075294E-2</v>
      </c>
      <c r="R636" s="21">
        <f t="shared" si="554"/>
        <v>6.3949689643907223E-2</v>
      </c>
      <c r="S636" s="21">
        <f t="shared" si="555"/>
        <v>6.952072613748049E-2</v>
      </c>
      <c r="T636" s="21">
        <f t="shared" si="556"/>
        <v>6.7937245129134571E-2</v>
      </c>
      <c r="U636" s="21">
        <f t="shared" si="557"/>
        <v>6.4455099131786958E-2</v>
      </c>
      <c r="V636" s="21">
        <f t="shared" si="558"/>
        <v>6.6471389295716735E-2</v>
      </c>
      <c r="W636" s="21">
        <f t="shared" si="559"/>
        <v>7.1956543307867854E-2</v>
      </c>
      <c r="X636" s="22">
        <f t="shared" si="560"/>
        <v>7.3425044191701885E-2</v>
      </c>
      <c r="Y636" s="22">
        <f t="shared" si="561"/>
        <v>7.3425044191701885E-2</v>
      </c>
      <c r="Z636" s="5" t="s">
        <v>72</v>
      </c>
      <c r="AA636" s="31" t="s">
        <v>251</v>
      </c>
      <c r="AB636" s="4" t="s">
        <v>13</v>
      </c>
      <c r="AC636" s="4" t="s">
        <v>200</v>
      </c>
    </row>
    <row r="637" spans="1:29" ht="47.25" hidden="1">
      <c r="A637" t="s">
        <v>349</v>
      </c>
      <c r="B637" s="4" t="str">
        <f t="shared" ca="1" si="549"/>
        <v>Эквадор</v>
      </c>
      <c r="C637" s="8" t="s">
        <v>25</v>
      </c>
      <c r="D637" s="3" t="s">
        <v>6</v>
      </c>
      <c r="E637" s="4" t="str">
        <f t="shared" ca="1" si="550"/>
        <v xml:space="preserve">G Оптовая и розничная торгоалв, ремонт автомашин, мотоциклов и личного имущества домохозяйств </v>
      </c>
      <c r="F637" s="14">
        <v>850.1</v>
      </c>
      <c r="G637" s="14">
        <v>897.4</v>
      </c>
      <c r="H637" s="14">
        <v>1026.7</v>
      </c>
      <c r="I637" s="14">
        <v>971.5</v>
      </c>
      <c r="J637" s="14">
        <v>1000.8</v>
      </c>
      <c r="K637" s="14">
        <v>1096.2</v>
      </c>
      <c r="L637" s="14">
        <v>1099</v>
      </c>
      <c r="M637" s="14">
        <v>1151.8</v>
      </c>
      <c r="N637" s="15">
        <v>1151.8</v>
      </c>
      <c r="O637" s="15">
        <v>1128.7639999999999</v>
      </c>
      <c r="P637" s="21">
        <f t="shared" si="552"/>
        <v>0.26350702086110167</v>
      </c>
      <c r="Q637" s="21">
        <f t="shared" si="553"/>
        <v>0.26580966203607714</v>
      </c>
      <c r="R637" s="21">
        <f t="shared" si="554"/>
        <v>0.27951105303277801</v>
      </c>
      <c r="S637" s="21">
        <f t="shared" si="555"/>
        <v>0.2808290454992195</v>
      </c>
      <c r="T637" s="21">
        <f t="shared" si="556"/>
        <v>0.28341640235613957</v>
      </c>
      <c r="U637" s="21">
        <f t="shared" si="557"/>
        <v>0.28410003887521057</v>
      </c>
      <c r="V637" s="21">
        <f t="shared" si="558"/>
        <v>0.28238135614995247</v>
      </c>
      <c r="W637" s="21">
        <f t="shared" si="559"/>
        <v>0.28569302510169658</v>
      </c>
      <c r="X637" s="22">
        <f t="shared" si="560"/>
        <v>0.29152349500173125</v>
      </c>
      <c r="Y637" s="22">
        <f t="shared" si="561"/>
        <v>0.29152349500173125</v>
      </c>
      <c r="Z637" s="8" t="s">
        <v>72</v>
      </c>
      <c r="AA637" s="31" t="s">
        <v>251</v>
      </c>
      <c r="AB637" s="4" t="s">
        <v>14</v>
      </c>
      <c r="AC637" s="4" t="s">
        <v>203</v>
      </c>
    </row>
    <row r="638" spans="1:29" ht="15.75" hidden="1">
      <c r="A638" t="s">
        <v>349</v>
      </c>
      <c r="B638" s="4" t="str">
        <f t="shared" ca="1" si="549"/>
        <v>Эквадор</v>
      </c>
      <c r="C638" s="5" t="s">
        <v>25</v>
      </c>
      <c r="D638" s="3" t="s">
        <v>6</v>
      </c>
      <c r="E638" s="4" t="str">
        <f t="shared" ca="1" si="550"/>
        <v xml:space="preserve">H Отели и рестораны </v>
      </c>
      <c r="F638" s="14">
        <v>176.1</v>
      </c>
      <c r="G638" s="14">
        <v>145.19999999999999</v>
      </c>
      <c r="H638" s="14">
        <v>158.19999999999999</v>
      </c>
      <c r="I638" s="14">
        <v>147.4</v>
      </c>
      <c r="J638" s="14">
        <v>131.30000000000001</v>
      </c>
      <c r="K638" s="14">
        <v>171.1</v>
      </c>
      <c r="L638" s="14">
        <v>190.8</v>
      </c>
      <c r="M638" s="14">
        <v>225.4</v>
      </c>
      <c r="N638" s="15">
        <v>225.4</v>
      </c>
      <c r="O638" s="15">
        <v>220.892</v>
      </c>
      <c r="P638" s="21">
        <f t="shared" si="552"/>
        <v>5.4586032671026935E-2</v>
      </c>
      <c r="Q638" s="21">
        <f t="shared" si="553"/>
        <v>4.3008204733272118E-2</v>
      </c>
      <c r="R638" s="21">
        <f t="shared" si="554"/>
        <v>4.3068713927910271E-2</v>
      </c>
      <c r="S638" s="21">
        <f t="shared" si="555"/>
        <v>4.260854483436434E-2</v>
      </c>
      <c r="T638" s="21">
        <f t="shared" si="556"/>
        <v>3.7182827367467156E-2</v>
      </c>
      <c r="U638" s="21">
        <f t="shared" si="557"/>
        <v>4.4343656861474665E-2</v>
      </c>
      <c r="V638" s="21">
        <f t="shared" si="558"/>
        <v>4.9024897864796114E-2</v>
      </c>
      <c r="W638" s="21">
        <f t="shared" si="559"/>
        <v>5.590832423851573E-2</v>
      </c>
      <c r="X638" s="22">
        <f t="shared" si="560"/>
        <v>5.7049310447465029E-2</v>
      </c>
      <c r="Y638" s="22">
        <f t="shared" si="561"/>
        <v>5.7049310447465029E-2</v>
      </c>
      <c r="Z638" s="5" t="s">
        <v>72</v>
      </c>
      <c r="AA638" s="31" t="s">
        <v>251</v>
      </c>
      <c r="AB638" s="4" t="s">
        <v>15</v>
      </c>
      <c r="AC638" s="4" t="s">
        <v>202</v>
      </c>
    </row>
    <row r="639" spans="1:29" ht="31.5" hidden="1">
      <c r="A639" t="s">
        <v>349</v>
      </c>
      <c r="B639" s="4" t="str">
        <f t="shared" ca="1" si="549"/>
        <v>Эквадор</v>
      </c>
      <c r="C639" s="5" t="s">
        <v>25</v>
      </c>
      <c r="D639" s="3" t="s">
        <v>6</v>
      </c>
      <c r="E639" s="4" t="str">
        <f t="shared" ca="1" si="550"/>
        <v xml:space="preserve">I Транспорт, складское хозяйство и связь </v>
      </c>
      <c r="F639" s="14">
        <v>219.3</v>
      </c>
      <c r="G639" s="14">
        <v>211.6</v>
      </c>
      <c r="H639" s="14">
        <v>244.6</v>
      </c>
      <c r="I639" s="14">
        <v>222.3</v>
      </c>
      <c r="J639" s="14">
        <v>233.2</v>
      </c>
      <c r="K639" s="14">
        <v>264.7</v>
      </c>
      <c r="L639" s="14">
        <v>280.10000000000002</v>
      </c>
      <c r="M639" s="14">
        <v>292.3</v>
      </c>
      <c r="N639" s="15">
        <v>292.3</v>
      </c>
      <c r="O639" s="15">
        <v>286.45400000000001</v>
      </c>
      <c r="P639" s="21">
        <f t="shared" si="552"/>
        <v>6.7976814109916003E-2</v>
      </c>
      <c r="Q639" s="21">
        <f t="shared" si="553"/>
        <v>6.2675868605787749E-2</v>
      </c>
      <c r="R639" s="21">
        <f t="shared" si="554"/>
        <v>6.6590438854404882E-2</v>
      </c>
      <c r="S639" s="21">
        <f t="shared" si="555"/>
        <v>6.4259698213563046E-2</v>
      </c>
      <c r="T639" s="21">
        <f t="shared" si="556"/>
        <v>6.6039873130946988E-2</v>
      </c>
      <c r="U639" s="21">
        <f t="shared" si="557"/>
        <v>6.8601788259686408E-2</v>
      </c>
      <c r="V639" s="21">
        <f t="shared" si="558"/>
        <v>7.1969988951411906E-2</v>
      </c>
      <c r="W639" s="21">
        <f t="shared" si="559"/>
        <v>7.2502232364321864E-2</v>
      </c>
      <c r="X639" s="22">
        <f t="shared" si="560"/>
        <v>7.3981869759512112E-2</v>
      </c>
      <c r="Y639" s="22">
        <f t="shared" si="561"/>
        <v>7.3981869759512112E-2</v>
      </c>
      <c r="Z639" s="5" t="s">
        <v>72</v>
      </c>
      <c r="AA639" s="31" t="s">
        <v>251</v>
      </c>
      <c r="AB639" s="4" t="s">
        <v>16</v>
      </c>
      <c r="AC639" s="4" t="s">
        <v>204</v>
      </c>
    </row>
    <row r="640" spans="1:29" ht="15.75" hidden="1">
      <c r="A640" t="s">
        <v>349</v>
      </c>
      <c r="B640" s="4" t="str">
        <f t="shared" ca="1" si="549"/>
        <v>Эквадор</v>
      </c>
      <c r="C640" s="5" t="s">
        <v>25</v>
      </c>
      <c r="D640" s="3" t="s">
        <v>6</v>
      </c>
      <c r="E640" s="4" t="str">
        <f t="shared" ca="1" si="550"/>
        <v>J Финансовое посредничество</v>
      </c>
      <c r="F640" s="14">
        <v>49.7</v>
      </c>
      <c r="G640" s="14">
        <v>43.4</v>
      </c>
      <c r="H640" s="14">
        <v>33.5</v>
      </c>
      <c r="I640" s="14">
        <v>46.4</v>
      </c>
      <c r="J640" s="14">
        <v>51.8</v>
      </c>
      <c r="K640" s="14">
        <v>49.1</v>
      </c>
      <c r="L640" s="14">
        <v>51.9</v>
      </c>
      <c r="M640" s="14">
        <v>47.9</v>
      </c>
      <c r="N640" s="15">
        <v>47.9</v>
      </c>
      <c r="O640" s="15">
        <v>46.942</v>
      </c>
      <c r="P640" s="21">
        <f t="shared" si="552"/>
        <v>1.540559809057376E-2</v>
      </c>
      <c r="Q640" s="21">
        <f t="shared" si="553"/>
        <v>1.2855069458843044E-2</v>
      </c>
      <c r="R640" s="21">
        <f t="shared" si="554"/>
        <v>9.1201132527496467E-3</v>
      </c>
      <c r="S640" s="21">
        <f t="shared" si="555"/>
        <v>1.3412730531306006E-2</v>
      </c>
      <c r="T640" s="21">
        <f t="shared" si="556"/>
        <v>1.4669234254644314E-2</v>
      </c>
      <c r="U640" s="21">
        <f t="shared" si="557"/>
        <v>1.2725152261241416E-2</v>
      </c>
      <c r="V640" s="21">
        <f t="shared" si="558"/>
        <v>1.3335388884606491E-2</v>
      </c>
      <c r="W640" s="21">
        <f t="shared" si="559"/>
        <v>1.1881139001885107E-2</v>
      </c>
      <c r="X640" s="22">
        <f t="shared" si="560"/>
        <v>1.2123611226413375E-2</v>
      </c>
      <c r="Y640" s="22">
        <f t="shared" si="561"/>
        <v>1.2123611226413377E-2</v>
      </c>
      <c r="Z640" s="5" t="s">
        <v>72</v>
      </c>
      <c r="AA640" s="31" t="s">
        <v>251</v>
      </c>
      <c r="AB640" s="4" t="s">
        <v>17</v>
      </c>
      <c r="AC640" s="4" t="s">
        <v>205</v>
      </c>
    </row>
    <row r="641" spans="1:39" ht="31.5" hidden="1">
      <c r="A641" t="s">
        <v>349</v>
      </c>
      <c r="B641" s="4" t="str">
        <f t="shared" ca="1" si="549"/>
        <v>Эквадор</v>
      </c>
      <c r="C641" s="5" t="s">
        <v>25</v>
      </c>
      <c r="D641" s="3" t="s">
        <v>6</v>
      </c>
      <c r="E641" s="4" t="str">
        <f t="shared" ca="1" si="550"/>
        <v>K Недвижимость, аренда и деловая активность</v>
      </c>
      <c r="F641" s="14">
        <v>105.7</v>
      </c>
      <c r="G641" s="14">
        <v>134.80000000000001</v>
      </c>
      <c r="H641" s="14">
        <v>158.19999999999999</v>
      </c>
      <c r="I641" s="14">
        <v>155</v>
      </c>
      <c r="J641" s="14">
        <v>154.9</v>
      </c>
      <c r="K641" s="14">
        <v>189.8</v>
      </c>
      <c r="L641" s="14">
        <v>199.7</v>
      </c>
      <c r="M641" s="14">
        <v>200.7</v>
      </c>
      <c r="N641" s="15">
        <v>200.7</v>
      </c>
      <c r="O641" s="15">
        <v>196.68599999999998</v>
      </c>
      <c r="P641" s="21">
        <f t="shared" si="552"/>
        <v>3.276401847431884E-2</v>
      </c>
      <c r="Q641" s="21">
        <f t="shared" si="553"/>
        <v>3.9927727259263648E-2</v>
      </c>
      <c r="R641" s="21">
        <f t="shared" si="554"/>
        <v>4.3068713927910271E-2</v>
      </c>
      <c r="S641" s="21">
        <f t="shared" si="555"/>
        <v>4.4805457593802389E-2</v>
      </c>
      <c r="T641" s="21">
        <f t="shared" si="556"/>
        <v>4.3866107838695066E-2</v>
      </c>
      <c r="U641" s="21">
        <f t="shared" si="557"/>
        <v>4.919009977970714E-2</v>
      </c>
      <c r="V641" s="21">
        <f t="shared" si="558"/>
        <v>5.1311698656183354E-2</v>
      </c>
      <c r="W641" s="21">
        <f t="shared" si="559"/>
        <v>4.9781724377418395E-2</v>
      </c>
      <c r="X641" s="22">
        <f t="shared" si="560"/>
        <v>5.079767793614122E-2</v>
      </c>
      <c r="Y641" s="22">
        <f t="shared" si="561"/>
        <v>5.079767793614122E-2</v>
      </c>
      <c r="Z641" s="5" t="s">
        <v>72</v>
      </c>
      <c r="AA641" s="31" t="s">
        <v>251</v>
      </c>
      <c r="AB641" s="4" t="s">
        <v>18</v>
      </c>
      <c r="AC641" s="4" t="s">
        <v>206</v>
      </c>
    </row>
    <row r="642" spans="1:39" ht="47.25" hidden="1">
      <c r="A642" t="s">
        <v>349</v>
      </c>
      <c r="B642" s="4" t="str">
        <f t="shared" ca="1" si="549"/>
        <v>Эквадор</v>
      </c>
      <c r="C642" s="5" t="s">
        <v>25</v>
      </c>
      <c r="D642" s="3" t="s">
        <v>6</v>
      </c>
      <c r="E642" s="4" t="str">
        <f t="shared" ca="1" si="550"/>
        <v>L Государственное управление и оборона; обязательное соц.страхование</v>
      </c>
      <c r="F642" s="14">
        <v>127.1</v>
      </c>
      <c r="G642" s="14">
        <v>138.5</v>
      </c>
      <c r="H642" s="14">
        <v>159.9</v>
      </c>
      <c r="I642" s="14">
        <v>146.1</v>
      </c>
      <c r="J642" s="14">
        <v>181.7</v>
      </c>
      <c r="K642" s="14">
        <v>173.9</v>
      </c>
      <c r="L642" s="14">
        <v>168.2</v>
      </c>
      <c r="M642" s="14">
        <v>170.3</v>
      </c>
      <c r="N642" s="15">
        <v>170.3</v>
      </c>
      <c r="O642" s="15">
        <v>166.89400000000001</v>
      </c>
      <c r="P642" s="21">
        <f t="shared" si="552"/>
        <v>3.9397414835249993E-2</v>
      </c>
      <c r="Q642" s="21">
        <f t="shared" si="553"/>
        <v>4.1023666360593583E-2</v>
      </c>
      <c r="R642" s="21">
        <f t="shared" si="554"/>
        <v>4.3531525645213988E-2</v>
      </c>
      <c r="S642" s="21">
        <f t="shared" si="555"/>
        <v>4.2232757125513089E-2</v>
      </c>
      <c r="T642" s="21">
        <f t="shared" si="556"/>
        <v>5.1455595831445398E-2</v>
      </c>
      <c r="U642" s="21">
        <f t="shared" si="557"/>
        <v>4.506932745885707E-2</v>
      </c>
      <c r="V642" s="21">
        <f t="shared" si="558"/>
        <v>4.3217965518127392E-2</v>
      </c>
      <c r="W642" s="21">
        <f t="shared" si="559"/>
        <v>4.2241293779144762E-2</v>
      </c>
      <c r="X642" s="22">
        <f t="shared" si="560"/>
        <v>4.3103360999127309E-2</v>
      </c>
      <c r="Y642" s="22">
        <f t="shared" si="561"/>
        <v>4.3103360999127309E-2</v>
      </c>
      <c r="Z642" s="5" t="s">
        <v>72</v>
      </c>
      <c r="AA642" s="31" t="s">
        <v>251</v>
      </c>
      <c r="AB642" s="4" t="s">
        <v>19</v>
      </c>
      <c r="AC642" s="4" t="s">
        <v>215</v>
      </c>
    </row>
    <row r="643" spans="1:39" ht="15.75" hidden="1">
      <c r="A643" t="s">
        <v>349</v>
      </c>
      <c r="B643" s="4" t="str">
        <f t="shared" ca="1" si="549"/>
        <v>Эквадор</v>
      </c>
      <c r="C643" s="5" t="s">
        <v>25</v>
      </c>
      <c r="D643" s="3" t="s">
        <v>6</v>
      </c>
      <c r="E643" s="4" t="str">
        <f t="shared" ca="1" si="550"/>
        <v>M Образование</v>
      </c>
      <c r="F643" s="14">
        <v>218</v>
      </c>
      <c r="G643" s="14">
        <v>221.8</v>
      </c>
      <c r="H643" s="14">
        <v>211.4</v>
      </c>
      <c r="I643" s="14">
        <v>238.8</v>
      </c>
      <c r="J643" s="14">
        <v>234.4</v>
      </c>
      <c r="K643" s="14">
        <v>263</v>
      </c>
      <c r="L643" s="14">
        <v>258.89999999999998</v>
      </c>
      <c r="M643" s="14">
        <v>281</v>
      </c>
      <c r="N643" s="15">
        <v>281</v>
      </c>
      <c r="O643" s="15">
        <v>275.38</v>
      </c>
      <c r="P643" s="21">
        <f t="shared" si="552"/>
        <v>6.7573850779579059E-2</v>
      </c>
      <c r="Q643" s="21">
        <f t="shared" si="553"/>
        <v>6.5697106128372984E-2</v>
      </c>
      <c r="R643" s="21">
        <f t="shared" si="554"/>
        <v>5.7551998257650012E-2</v>
      </c>
      <c r="S643" s="21">
        <f t="shared" si="555"/>
        <v>6.9029311441290403E-2</v>
      </c>
      <c r="T643" s="21">
        <f t="shared" si="556"/>
        <v>6.6379700951517906E-2</v>
      </c>
      <c r="U643" s="21">
        <f t="shared" si="557"/>
        <v>6.8161202539847088E-2</v>
      </c>
      <c r="V643" s="21">
        <f t="shared" si="558"/>
        <v>6.6522778077545669E-2</v>
      </c>
      <c r="W643" s="21">
        <f t="shared" si="559"/>
        <v>6.9699374937989875E-2</v>
      </c>
      <c r="X643" s="22">
        <f t="shared" si="560"/>
        <v>7.112181116121416E-2</v>
      </c>
      <c r="Y643" s="22">
        <f t="shared" si="561"/>
        <v>7.1121811161214174E-2</v>
      </c>
      <c r="Z643" s="5" t="s">
        <v>72</v>
      </c>
      <c r="AA643" s="31" t="s">
        <v>251</v>
      </c>
      <c r="AB643" s="4" t="s">
        <v>20</v>
      </c>
      <c r="AC643" s="4" t="s">
        <v>207</v>
      </c>
    </row>
    <row r="644" spans="1:39" ht="31.5" hidden="1">
      <c r="A644" t="s">
        <v>349</v>
      </c>
      <c r="B644" s="4" t="str">
        <f t="shared" ca="1" si="549"/>
        <v>Эквадор</v>
      </c>
      <c r="C644" s="5" t="s">
        <v>25</v>
      </c>
      <c r="D644" s="3" t="s">
        <v>6</v>
      </c>
      <c r="E644" s="4" t="str">
        <f t="shared" ca="1" si="550"/>
        <v>N Здравоохранение и социальная работа</v>
      </c>
      <c r="F644" s="14">
        <v>98.9</v>
      </c>
      <c r="G644" s="14">
        <v>106.9</v>
      </c>
      <c r="H644" s="14">
        <v>99.8</v>
      </c>
      <c r="I644" s="14">
        <v>118.6</v>
      </c>
      <c r="J644" s="14">
        <v>116.5</v>
      </c>
      <c r="K644" s="14">
        <v>137.80000000000001</v>
      </c>
      <c r="L644" s="14">
        <v>132</v>
      </c>
      <c r="M644" s="14">
        <v>116</v>
      </c>
      <c r="N644" s="15">
        <v>116</v>
      </c>
      <c r="O644" s="15">
        <v>113.67999999999999</v>
      </c>
      <c r="P644" s="21">
        <f t="shared" si="552"/>
        <v>3.065621028486408E-2</v>
      </c>
      <c r="Q644" s="21">
        <f t="shared" si="553"/>
        <v>3.1663754035721692E-2</v>
      </c>
      <c r="R644" s="21">
        <f t="shared" si="554"/>
        <v>2.7169770227594467E-2</v>
      </c>
      <c r="S644" s="21">
        <f t="shared" si="555"/>
        <v>3.4283401745967508E-2</v>
      </c>
      <c r="T644" s="21">
        <f t="shared" si="556"/>
        <v>3.2991617580425917E-2</v>
      </c>
      <c r="U644" s="21">
        <f t="shared" si="557"/>
        <v>3.5713360114033955E-2</v>
      </c>
      <c r="V644" s="21">
        <f t="shared" si="558"/>
        <v>3.3916596007091654E-2</v>
      </c>
      <c r="W644" s="21">
        <f t="shared" si="559"/>
        <v>2.8772695703938884E-2</v>
      </c>
      <c r="X644" s="22">
        <f t="shared" si="560"/>
        <v>2.935989357544784E-2</v>
      </c>
      <c r="Y644" s="22">
        <f t="shared" si="561"/>
        <v>2.935989357544784E-2</v>
      </c>
      <c r="Z644" s="5" t="s">
        <v>72</v>
      </c>
      <c r="AA644" s="31" t="s">
        <v>251</v>
      </c>
      <c r="AB644" s="4" t="s">
        <v>21</v>
      </c>
      <c r="AC644" s="4" t="s">
        <v>209</v>
      </c>
    </row>
    <row r="645" spans="1:39" ht="31.5" hidden="1">
      <c r="A645" t="s">
        <v>349</v>
      </c>
      <c r="B645" s="4" t="str">
        <f t="shared" ca="1" si="549"/>
        <v>Эквадор</v>
      </c>
      <c r="C645" s="5" t="s">
        <v>25</v>
      </c>
      <c r="D645" s="3" t="s">
        <v>6</v>
      </c>
      <c r="E645" s="4" t="str">
        <f t="shared" ca="1" si="550"/>
        <v>O Другие коммунальные, социальные и личные виды услуг</v>
      </c>
      <c r="F645" s="14">
        <v>142.69999999999999</v>
      </c>
      <c r="G645" s="14">
        <v>166.8</v>
      </c>
      <c r="H645" s="14">
        <v>154.19999999999999</v>
      </c>
      <c r="I645" s="14">
        <v>121</v>
      </c>
      <c r="J645" s="14">
        <v>174.5</v>
      </c>
      <c r="K645" s="14">
        <v>176.1</v>
      </c>
      <c r="L645" s="14">
        <v>158.69999999999999</v>
      </c>
      <c r="M645" s="14">
        <v>162.9</v>
      </c>
      <c r="N645" s="15">
        <v>162.9</v>
      </c>
      <c r="O645" s="15">
        <v>159.642</v>
      </c>
      <c r="P645" s="21">
        <f t="shared" si="552"/>
        <v>4.4232974799293265E-2</v>
      </c>
      <c r="Q645" s="21">
        <f t="shared" si="553"/>
        <v>4.9406119486982022E-2</v>
      </c>
      <c r="R645" s="21">
        <f t="shared" si="554"/>
        <v>4.1979745181313297E-2</v>
      </c>
      <c r="S645" s="21">
        <f t="shared" si="555"/>
        <v>3.4977163670000574E-2</v>
      </c>
      <c r="T645" s="21">
        <f t="shared" si="556"/>
        <v>4.9416628908019941E-2</v>
      </c>
      <c r="U645" s="21">
        <f t="shared" si="557"/>
        <v>4.5639497213943239E-2</v>
      </c>
      <c r="V645" s="21">
        <f t="shared" si="558"/>
        <v>4.0776998381253371E-2</v>
      </c>
      <c r="W645" s="21">
        <f t="shared" si="559"/>
        <v>4.0405794225617624E-2</v>
      </c>
      <c r="X645" s="22">
        <f t="shared" si="560"/>
        <v>4.1230402271038392E-2</v>
      </c>
      <c r="Y645" s="22">
        <f t="shared" si="561"/>
        <v>4.1230402271038392E-2</v>
      </c>
      <c r="Z645" s="5" t="s">
        <v>72</v>
      </c>
      <c r="AA645" s="31" t="s">
        <v>251</v>
      </c>
      <c r="AB645" s="4" t="s">
        <v>26</v>
      </c>
      <c r="AC645" s="4" t="s">
        <v>217</v>
      </c>
    </row>
    <row r="646" spans="1:39" ht="31.5" hidden="1">
      <c r="A646" t="s">
        <v>349</v>
      </c>
      <c r="B646" s="4" t="str">
        <f t="shared" ca="1" si="549"/>
        <v>Эквадор</v>
      </c>
      <c r="C646" s="5" t="s">
        <v>25</v>
      </c>
      <c r="D646" s="3" t="s">
        <v>6</v>
      </c>
      <c r="E646" s="4" t="str">
        <f t="shared" ca="1" si="550"/>
        <v>Q Организации и органы вне пределов территории</v>
      </c>
      <c r="F646" s="14">
        <v>0.6</v>
      </c>
      <c r="G646" s="14">
        <v>0.5</v>
      </c>
      <c r="H646" s="14">
        <v>1.4</v>
      </c>
      <c r="I646" s="14">
        <v>0.4</v>
      </c>
      <c r="J646" s="14">
        <v>1</v>
      </c>
      <c r="K646" s="14">
        <v>1.4</v>
      </c>
      <c r="L646" s="14">
        <v>0.7</v>
      </c>
      <c r="M646" s="14">
        <v>0.9</v>
      </c>
      <c r="N646" s="15">
        <v>0.9</v>
      </c>
      <c r="O646" s="15">
        <v>0.88200000000000001</v>
      </c>
      <c r="P646" s="21">
        <f t="shared" si="552"/>
        <v>1.8598307554012586E-4</v>
      </c>
      <c r="Q646" s="21">
        <f t="shared" si="553"/>
        <v>1.480998785580996E-4</v>
      </c>
      <c r="R646" s="21">
        <f t="shared" si="554"/>
        <v>3.8113906130894041E-4</v>
      </c>
      <c r="S646" s="21">
        <f t="shared" si="555"/>
        <v>1.1562698733884489E-4</v>
      </c>
      <c r="T646" s="21">
        <f t="shared" si="556"/>
        <v>2.8318985047575898E-4</v>
      </c>
      <c r="U646" s="21">
        <f t="shared" si="557"/>
        <v>3.6283529869120121E-4</v>
      </c>
      <c r="V646" s="21">
        <f t="shared" si="558"/>
        <v>1.7986073640124359E-4</v>
      </c>
      <c r="W646" s="21">
        <f t="shared" si="559"/>
        <v>2.2323643218573273E-4</v>
      </c>
      <c r="X646" s="22">
        <f t="shared" si="560"/>
        <v>2.2779227774054361E-4</v>
      </c>
      <c r="Y646" s="22">
        <f t="shared" si="561"/>
        <v>2.2779227774054361E-4</v>
      </c>
      <c r="Z646" s="5" t="s">
        <v>72</v>
      </c>
      <c r="AA646" s="31" t="s">
        <v>251</v>
      </c>
      <c r="AB646" s="4" t="s">
        <v>22</v>
      </c>
      <c r="AC646" s="4" t="s">
        <v>211</v>
      </c>
    </row>
    <row r="647" spans="1:39" ht="31.5" hidden="1">
      <c r="A647" t="s">
        <v>349</v>
      </c>
      <c r="B647" s="4" t="str">
        <f t="shared" ca="1" si="549"/>
        <v>Эквадор</v>
      </c>
      <c r="C647" s="5" t="s">
        <v>25</v>
      </c>
      <c r="D647" s="3" t="s">
        <v>6</v>
      </c>
      <c r="E647" s="4" t="str">
        <f t="shared" ca="1" si="550"/>
        <v>X Неклассифицируемые по экономической деятельности</v>
      </c>
      <c r="F647" s="14">
        <v>0</v>
      </c>
      <c r="G647" s="14">
        <v>0</v>
      </c>
      <c r="H647" s="14">
        <v>19.600000000000001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5">
        <v>0</v>
      </c>
      <c r="O647" s="15">
        <v>0</v>
      </c>
      <c r="P647" s="21">
        <f t="shared" si="552"/>
        <v>0</v>
      </c>
      <c r="Q647" s="21">
        <f t="shared" si="553"/>
        <v>0</v>
      </c>
      <c r="R647" s="21">
        <f t="shared" si="554"/>
        <v>5.3359468583251664E-3</v>
      </c>
      <c r="S647" s="21">
        <f t="shared" si="555"/>
        <v>0</v>
      </c>
      <c r="T647" s="21">
        <f t="shared" si="556"/>
        <v>0</v>
      </c>
      <c r="U647" s="21">
        <f t="shared" si="557"/>
        <v>0</v>
      </c>
      <c r="V647" s="21">
        <f t="shared" si="558"/>
        <v>0</v>
      </c>
      <c r="W647" s="21">
        <f t="shared" si="559"/>
        <v>0</v>
      </c>
      <c r="X647" s="22">
        <f t="shared" si="560"/>
        <v>0</v>
      </c>
      <c r="Y647" s="22">
        <f t="shared" si="561"/>
        <v>0</v>
      </c>
      <c r="Z647" s="5" t="s">
        <v>72</v>
      </c>
      <c r="AA647" s="31" t="s">
        <v>251</v>
      </c>
      <c r="AB647" s="4" t="s">
        <v>23</v>
      </c>
      <c r="AC647" s="4" t="s">
        <v>213</v>
      </c>
    </row>
    <row r="648" spans="1:39" ht="15.75" hidden="1">
      <c r="A648" t="s">
        <v>349</v>
      </c>
      <c r="B648" s="4" t="str">
        <f t="shared" ca="1" si="549"/>
        <v>Египет</v>
      </c>
      <c r="C648" s="2" t="s">
        <v>25</v>
      </c>
      <c r="D648" s="3" t="s">
        <v>6</v>
      </c>
      <c r="E648" s="4" t="str">
        <f t="shared" ca="1" si="550"/>
        <v xml:space="preserve">Итого </v>
      </c>
      <c r="F648" s="43">
        <v>16750.2</v>
      </c>
      <c r="G648" s="43">
        <v>17203.3</v>
      </c>
      <c r="H648" s="43">
        <v>17556.7</v>
      </c>
      <c r="I648" s="43">
        <v>17856.2</v>
      </c>
      <c r="J648" s="43">
        <v>18118.599999999999</v>
      </c>
      <c r="K648" s="43">
        <v>18717.400000000001</v>
      </c>
      <c r="L648" s="43">
        <v>19341.7</v>
      </c>
      <c r="M648" s="43">
        <v>20443.599999999999</v>
      </c>
      <c r="N648" s="43">
        <v>21723.8</v>
      </c>
      <c r="O648" s="43">
        <v>22507</v>
      </c>
      <c r="P648" s="21">
        <f t="shared" ref="P648:Y648" si="562">F648/F$648</f>
        <v>1</v>
      </c>
      <c r="Q648" s="21">
        <f t="shared" si="562"/>
        <v>1</v>
      </c>
      <c r="R648" s="21">
        <f t="shared" si="562"/>
        <v>1</v>
      </c>
      <c r="S648" s="21">
        <f t="shared" si="562"/>
        <v>1</v>
      </c>
      <c r="T648" s="21">
        <f t="shared" si="562"/>
        <v>1</v>
      </c>
      <c r="U648" s="21">
        <f t="shared" si="562"/>
        <v>1</v>
      </c>
      <c r="V648" s="21">
        <f t="shared" si="562"/>
        <v>1</v>
      </c>
      <c r="W648" s="21">
        <f t="shared" si="562"/>
        <v>1</v>
      </c>
      <c r="X648" s="21">
        <f t="shared" si="562"/>
        <v>1</v>
      </c>
      <c r="Y648" s="21">
        <f t="shared" si="562"/>
        <v>1</v>
      </c>
      <c r="Z648" s="35" t="s">
        <v>73</v>
      </c>
      <c r="AA648" s="32" t="s">
        <v>252</v>
      </c>
      <c r="AB648" s="4" t="s">
        <v>7</v>
      </c>
      <c r="AC648" s="4" t="s">
        <v>214</v>
      </c>
      <c r="AD648" s="27">
        <f>F648/F648</f>
        <v>1</v>
      </c>
      <c r="AE648" s="27">
        <f>G648/F648</f>
        <v>1.027050423278528</v>
      </c>
      <c r="AF648" s="27">
        <f t="shared" ref="AF648" si="563">H648/G648</f>
        <v>1.0205425703208106</v>
      </c>
      <c r="AG648" s="27">
        <f t="shared" ref="AG648" si="564">I648/H648</f>
        <v>1.0170590145072822</v>
      </c>
      <c r="AH648" s="27">
        <f t="shared" ref="AH648" si="565">J648/I648</f>
        <v>1.0146951759052876</v>
      </c>
      <c r="AI648" s="27">
        <f t="shared" ref="AI648" si="566">K648/J648</f>
        <v>1.0330489110637688</v>
      </c>
      <c r="AJ648" s="27">
        <f t="shared" ref="AJ648" si="567">L648/K648</f>
        <v>1.0333539914731746</v>
      </c>
      <c r="AK648" s="27">
        <f t="shared" ref="AK648" si="568">M648/L648</f>
        <v>1.0569701732526096</v>
      </c>
      <c r="AL648" s="27">
        <f t="shared" ref="AL648" si="569">N648/M648</f>
        <v>1.0626210647831107</v>
      </c>
      <c r="AM648" s="27">
        <f t="shared" ref="AM648" si="570">O648/N648</f>
        <v>1.0360526243106638</v>
      </c>
    </row>
    <row r="649" spans="1:39" ht="31.5" hidden="1">
      <c r="A649" t="s">
        <v>349</v>
      </c>
      <c r="B649" s="4" t="str">
        <f t="shared" ca="1" si="549"/>
        <v>Египет</v>
      </c>
      <c r="C649" s="5" t="s">
        <v>25</v>
      </c>
      <c r="D649" s="6" t="s">
        <v>6</v>
      </c>
      <c r="E649" s="4" t="str">
        <f t="shared" ca="1" si="550"/>
        <v xml:space="preserve">A Сельское, лесное и охотничье хоз-во </v>
      </c>
      <c r="F649" s="14">
        <v>4684.3999999999996</v>
      </c>
      <c r="G649" s="14">
        <v>5000.5</v>
      </c>
      <c r="H649" s="14">
        <v>4901.5</v>
      </c>
      <c r="I649" s="14">
        <v>4800.3999999999996</v>
      </c>
      <c r="J649" s="14">
        <v>5250.1</v>
      </c>
      <c r="K649" s="14">
        <v>5820.5</v>
      </c>
      <c r="L649" s="14">
        <v>5816.4</v>
      </c>
      <c r="M649" s="14">
        <v>6208.9</v>
      </c>
      <c r="N649" s="14">
        <v>6744.2</v>
      </c>
      <c r="O649" s="14">
        <v>6965</v>
      </c>
      <c r="P649" s="21">
        <f t="shared" ref="P649:P664" si="571">F649/F$648</f>
        <v>0.279662332390061</v>
      </c>
      <c r="Q649" s="21">
        <f t="shared" ref="Q649:Q664" si="572">G649/G$648</f>
        <v>0.2906709759174112</v>
      </c>
      <c r="R649" s="21">
        <f t="shared" ref="R649:R664" si="573">H649/H$648</f>
        <v>0.27918116730365045</v>
      </c>
      <c r="S649" s="21">
        <f t="shared" ref="S649:S664" si="574">I649/I$648</f>
        <v>0.26883659457219339</v>
      </c>
      <c r="T649" s="21">
        <f t="shared" ref="T649:T664" si="575">J649/J$648</f>
        <v>0.28976300597176385</v>
      </c>
      <c r="U649" s="21">
        <f t="shared" ref="U649:U664" si="576">K649/K$648</f>
        <v>0.31096733520681291</v>
      </c>
      <c r="V649" s="21">
        <f t="shared" ref="V649:V664" si="577">L649/L$648</f>
        <v>0.30071813749566995</v>
      </c>
      <c r="W649" s="21">
        <f t="shared" ref="W649:W664" si="578">M649/M$648</f>
        <v>0.30370874014361465</v>
      </c>
      <c r="X649" s="21">
        <f t="shared" ref="X649:X664" si="579">N649/N$648</f>
        <v>0.31045213084267026</v>
      </c>
      <c r="Y649" s="21">
        <f t="shared" ref="Y649:Y664" si="580">O649/O$648</f>
        <v>0.30945927933531792</v>
      </c>
      <c r="Z649" s="36" t="s">
        <v>73</v>
      </c>
      <c r="AA649" s="31" t="s">
        <v>252</v>
      </c>
      <c r="AB649" s="4" t="s">
        <v>8</v>
      </c>
      <c r="AC649" s="4" t="s">
        <v>193</v>
      </c>
    </row>
    <row r="650" spans="1:39" ht="15.75" hidden="1">
      <c r="A650" t="s">
        <v>349</v>
      </c>
      <c r="B650" s="4" t="str">
        <f t="shared" ca="1" si="549"/>
        <v>Египет</v>
      </c>
      <c r="C650" s="5" t="s">
        <v>25</v>
      </c>
      <c r="D650" s="6" t="s">
        <v>6</v>
      </c>
      <c r="E650" s="4" t="str">
        <f t="shared" ca="1" si="550"/>
        <v>B Рыбное хоз-во</v>
      </c>
      <c r="F650" s="14">
        <v>122.6</v>
      </c>
      <c r="G650" s="14">
        <v>96.7</v>
      </c>
      <c r="H650" s="14">
        <v>109.1</v>
      </c>
      <c r="I650" s="14">
        <v>113.4</v>
      </c>
      <c r="J650" s="14">
        <v>161.19999999999999</v>
      </c>
      <c r="K650" s="14">
        <v>137.69999999999999</v>
      </c>
      <c r="L650" s="14">
        <v>157.6</v>
      </c>
      <c r="M650" s="14">
        <v>161.80000000000001</v>
      </c>
      <c r="N650" s="14">
        <v>144.80000000000001</v>
      </c>
      <c r="O650" s="14">
        <v>151</v>
      </c>
      <c r="P650" s="21">
        <f t="shared" si="571"/>
        <v>7.3193155902616085E-3</v>
      </c>
      <c r="Q650" s="21">
        <f t="shared" si="572"/>
        <v>5.6210145727854542E-3</v>
      </c>
      <c r="R650" s="21">
        <f t="shared" si="573"/>
        <v>6.2141518622520174E-3</v>
      </c>
      <c r="S650" s="21">
        <f t="shared" si="574"/>
        <v>6.3507353188248343E-3</v>
      </c>
      <c r="T650" s="21">
        <f t="shared" si="575"/>
        <v>8.8969346417493624E-3</v>
      </c>
      <c r="U650" s="21">
        <f t="shared" si="576"/>
        <v>7.3567910072980212E-3</v>
      </c>
      <c r="V650" s="21">
        <f t="shared" si="577"/>
        <v>8.1481979350315637E-3</v>
      </c>
      <c r="W650" s="21">
        <f t="shared" si="578"/>
        <v>7.9144573362812821E-3</v>
      </c>
      <c r="X650" s="21">
        <f t="shared" si="579"/>
        <v>6.66550051096033E-3</v>
      </c>
      <c r="Y650" s="21">
        <f t="shared" si="580"/>
        <v>6.7090238592437904E-3</v>
      </c>
      <c r="Z650" s="36" t="s">
        <v>73</v>
      </c>
      <c r="AA650" s="31" t="s">
        <v>252</v>
      </c>
      <c r="AB650" s="4" t="s">
        <v>9</v>
      </c>
      <c r="AC650" s="4" t="s">
        <v>195</v>
      </c>
    </row>
    <row r="651" spans="1:39" ht="15.75" hidden="1">
      <c r="A651" t="s">
        <v>349</v>
      </c>
      <c r="B651" s="4" t="str">
        <f t="shared" ca="1" si="549"/>
        <v>Египет</v>
      </c>
      <c r="C651" s="5" t="s">
        <v>25</v>
      </c>
      <c r="D651" s="6" t="s">
        <v>6</v>
      </c>
      <c r="E651" s="4" t="str">
        <f t="shared" ca="1" si="550"/>
        <v xml:space="preserve">C Добыча полезных ископаемых </v>
      </c>
      <c r="F651" s="14">
        <v>47.5</v>
      </c>
      <c r="G651" s="14">
        <v>47.4</v>
      </c>
      <c r="H651" s="14">
        <v>59.5</v>
      </c>
      <c r="I651" s="14">
        <v>44.5</v>
      </c>
      <c r="J651" s="14">
        <v>32</v>
      </c>
      <c r="K651" s="14">
        <v>32</v>
      </c>
      <c r="L651" s="14">
        <v>29</v>
      </c>
      <c r="M651" s="14">
        <v>53.3</v>
      </c>
      <c r="N651" s="14">
        <v>35.5</v>
      </c>
      <c r="O651" s="14">
        <v>37</v>
      </c>
      <c r="P651" s="21">
        <f t="shared" si="571"/>
        <v>2.835787035378682E-3</v>
      </c>
      <c r="Q651" s="21">
        <f t="shared" si="572"/>
        <v>2.7552853231647416E-3</v>
      </c>
      <c r="R651" s="21">
        <f t="shared" si="573"/>
        <v>3.389019576571907E-3</v>
      </c>
      <c r="S651" s="21">
        <f t="shared" si="574"/>
        <v>2.492131584547664E-3</v>
      </c>
      <c r="T651" s="21">
        <f t="shared" si="575"/>
        <v>1.7661408718112879E-3</v>
      </c>
      <c r="U651" s="21">
        <f t="shared" si="576"/>
        <v>1.7096391592849433E-3</v>
      </c>
      <c r="V651" s="21">
        <f t="shared" si="577"/>
        <v>1.4993511428674831E-3</v>
      </c>
      <c r="W651" s="21">
        <f t="shared" si="578"/>
        <v>2.6071729049678138E-3</v>
      </c>
      <c r="X651" s="21">
        <f t="shared" si="579"/>
        <v>1.6341524042754951E-3</v>
      </c>
      <c r="Y651" s="21">
        <f t="shared" si="580"/>
        <v>1.6439329986226508E-3</v>
      </c>
      <c r="Z651" s="36" t="s">
        <v>73</v>
      </c>
      <c r="AA651" s="31" t="s">
        <v>252</v>
      </c>
      <c r="AB651" s="4" t="s">
        <v>10</v>
      </c>
      <c r="AC651" s="4" t="s">
        <v>197</v>
      </c>
    </row>
    <row r="652" spans="1:39" ht="15.75" hidden="1">
      <c r="A652" t="s">
        <v>349</v>
      </c>
      <c r="B652" s="4" t="str">
        <f t="shared" ca="1" si="549"/>
        <v>Египет</v>
      </c>
      <c r="C652" s="5" t="s">
        <v>25</v>
      </c>
      <c r="D652" s="6" t="s">
        <v>6</v>
      </c>
      <c r="E652" s="4" t="str">
        <f t="shared" ca="1" si="550"/>
        <v xml:space="preserve">D Промышленность </v>
      </c>
      <c r="F652" s="14">
        <v>2207.6</v>
      </c>
      <c r="G652" s="14">
        <v>2048.1999999999998</v>
      </c>
      <c r="H652" s="14">
        <v>2115</v>
      </c>
      <c r="I652" s="14">
        <v>2070.6999999999998</v>
      </c>
      <c r="J652" s="14">
        <v>1976.9</v>
      </c>
      <c r="K652" s="14">
        <v>2085.1</v>
      </c>
      <c r="L652" s="14">
        <v>2229.6999999999998</v>
      </c>
      <c r="M652" s="14">
        <v>2380.8000000000002</v>
      </c>
      <c r="N652" s="14">
        <v>2412.1999999999998</v>
      </c>
      <c r="O652" s="14">
        <v>2567</v>
      </c>
      <c r="P652" s="21">
        <f t="shared" si="571"/>
        <v>0.13179544124846268</v>
      </c>
      <c r="Q652" s="21">
        <f t="shared" si="572"/>
        <v>0.11905855271953636</v>
      </c>
      <c r="R652" s="21">
        <f t="shared" si="573"/>
        <v>0.12046683032688375</v>
      </c>
      <c r="S652" s="21">
        <f t="shared" si="574"/>
        <v>0.11596532296905275</v>
      </c>
      <c r="T652" s="21">
        <f t="shared" si="575"/>
        <v>0.10910887154636673</v>
      </c>
      <c r="U652" s="21">
        <f t="shared" si="576"/>
        <v>0.11139901909453234</v>
      </c>
      <c r="V652" s="21">
        <f t="shared" si="577"/>
        <v>0.11527942218109058</v>
      </c>
      <c r="W652" s="21">
        <f t="shared" si="578"/>
        <v>0.11645698409282124</v>
      </c>
      <c r="X652" s="21">
        <f t="shared" si="579"/>
        <v>0.11103950505896758</v>
      </c>
      <c r="Y652" s="21">
        <f t="shared" si="580"/>
        <v>0.11405340560714444</v>
      </c>
      <c r="Z652" s="36" t="s">
        <v>73</v>
      </c>
      <c r="AA652" s="31" t="s">
        <v>252</v>
      </c>
      <c r="AB652" s="4" t="s">
        <v>11</v>
      </c>
      <c r="AC652" s="4" t="s">
        <v>198</v>
      </c>
    </row>
    <row r="653" spans="1:39" ht="31.5" hidden="1">
      <c r="A653" t="s">
        <v>349</v>
      </c>
      <c r="B653" s="4" t="str">
        <f t="shared" ca="1" si="549"/>
        <v>Египет</v>
      </c>
      <c r="C653" s="7" t="s">
        <v>25</v>
      </c>
      <c r="D653" s="3" t="s">
        <v>6</v>
      </c>
      <c r="E653" s="4" t="str">
        <f t="shared" ca="1" si="550"/>
        <v xml:space="preserve">E Электро-, газо- и водоснабжение </v>
      </c>
      <c r="F653" s="14">
        <v>207</v>
      </c>
      <c r="G653" s="14">
        <v>209.2</v>
      </c>
      <c r="H653" s="14">
        <v>210.2</v>
      </c>
      <c r="I653" s="14">
        <v>241.8</v>
      </c>
      <c r="J653" s="14">
        <v>228.7</v>
      </c>
      <c r="K653" s="14">
        <v>218.5</v>
      </c>
      <c r="L653" s="14">
        <v>245.3</v>
      </c>
      <c r="M653" s="14">
        <v>250.4</v>
      </c>
      <c r="N653" s="14">
        <v>282.3</v>
      </c>
      <c r="O653" s="14">
        <v>297</v>
      </c>
      <c r="P653" s="21">
        <f t="shared" si="571"/>
        <v>1.2358061396281836E-2</v>
      </c>
      <c r="Q653" s="21">
        <f t="shared" si="572"/>
        <v>1.2160457586625822E-2</v>
      </c>
      <c r="R653" s="21">
        <f t="shared" si="573"/>
        <v>1.1972637226813694E-2</v>
      </c>
      <c r="S653" s="21">
        <f t="shared" si="574"/>
        <v>1.3541514991991577E-2</v>
      </c>
      <c r="T653" s="21">
        <f t="shared" si="575"/>
        <v>1.2622388043226298E-2</v>
      </c>
      <c r="U653" s="21">
        <f t="shared" si="576"/>
        <v>1.1673629884492503E-2</v>
      </c>
      <c r="V653" s="21">
        <f t="shared" si="577"/>
        <v>1.2682442598117022E-2</v>
      </c>
      <c r="W653" s="21">
        <f t="shared" si="578"/>
        <v>1.2248331996321589E-2</v>
      </c>
      <c r="X653" s="21">
        <f t="shared" si="579"/>
        <v>1.2994964048647107E-2</v>
      </c>
      <c r="Y653" s="21">
        <f t="shared" si="580"/>
        <v>1.3195894610565601E-2</v>
      </c>
      <c r="Z653" s="38" t="s">
        <v>73</v>
      </c>
      <c r="AA653" s="31" t="s">
        <v>252</v>
      </c>
      <c r="AB653" s="4" t="s">
        <v>12</v>
      </c>
      <c r="AC653" s="4" t="s">
        <v>201</v>
      </c>
    </row>
    <row r="654" spans="1:39" ht="15.75" hidden="1">
      <c r="A654" t="s">
        <v>349</v>
      </c>
      <c r="B654" s="4" t="str">
        <f t="shared" ca="1" si="549"/>
        <v>Египет</v>
      </c>
      <c r="C654" s="5" t="s">
        <v>25</v>
      </c>
      <c r="D654" s="6" t="s">
        <v>6</v>
      </c>
      <c r="E654" s="4" t="str">
        <f t="shared" ca="1" si="550"/>
        <v xml:space="preserve">F Строительство </v>
      </c>
      <c r="F654" s="14">
        <v>1320.1</v>
      </c>
      <c r="G654" s="14">
        <v>1358.6</v>
      </c>
      <c r="H654" s="14">
        <v>1348.4</v>
      </c>
      <c r="I654" s="14">
        <v>1315.1</v>
      </c>
      <c r="J654" s="14">
        <v>1341</v>
      </c>
      <c r="K654" s="14">
        <v>1399.5</v>
      </c>
      <c r="L654" s="14">
        <v>1649.8</v>
      </c>
      <c r="M654" s="14">
        <v>1822.9</v>
      </c>
      <c r="N654" s="14">
        <v>2078.1</v>
      </c>
      <c r="O654" s="14">
        <v>2268</v>
      </c>
      <c r="P654" s="21">
        <f t="shared" si="571"/>
        <v>7.8810999271650473E-2</v>
      </c>
      <c r="Q654" s="21">
        <f t="shared" si="572"/>
        <v>7.8973220254253546E-2</v>
      </c>
      <c r="R654" s="21">
        <f t="shared" si="573"/>
        <v>7.6802588185706885E-2</v>
      </c>
      <c r="S654" s="21">
        <f t="shared" si="574"/>
        <v>7.3649488693002987E-2</v>
      </c>
      <c r="T654" s="21">
        <f t="shared" si="575"/>
        <v>7.4012340909341792E-2</v>
      </c>
      <c r="U654" s="21">
        <f t="shared" si="576"/>
        <v>7.4770000106852447E-2</v>
      </c>
      <c r="V654" s="21">
        <f t="shared" si="577"/>
        <v>8.5297569500095649E-2</v>
      </c>
      <c r="W654" s="21">
        <f t="shared" si="578"/>
        <v>8.9167269952454567E-2</v>
      </c>
      <c r="X654" s="21">
        <f t="shared" si="579"/>
        <v>9.5660059473941017E-2</v>
      </c>
      <c r="Y654" s="21">
        <f t="shared" si="580"/>
        <v>0.10076864975341004</v>
      </c>
      <c r="Z654" s="36" t="s">
        <v>73</v>
      </c>
      <c r="AA654" s="31" t="s">
        <v>252</v>
      </c>
      <c r="AB654" s="4" t="s">
        <v>13</v>
      </c>
      <c r="AC654" s="4" t="s">
        <v>200</v>
      </c>
    </row>
    <row r="655" spans="1:39" ht="47.25" hidden="1">
      <c r="A655" t="s">
        <v>349</v>
      </c>
      <c r="B655" s="4" t="str">
        <f t="shared" ca="1" si="549"/>
        <v>Египет</v>
      </c>
      <c r="C655" s="8" t="s">
        <v>25</v>
      </c>
      <c r="D655" s="3" t="s">
        <v>6</v>
      </c>
      <c r="E655" s="4" t="str">
        <f t="shared" ca="1" si="550"/>
        <v xml:space="preserve">G Оптовая и розничная торгоалв, ремонт автомашин, мотоциклов и личного имущества домохозяйств </v>
      </c>
      <c r="F655" s="14">
        <v>2020.2</v>
      </c>
      <c r="G655" s="14">
        <v>2006.9</v>
      </c>
      <c r="H655" s="14">
        <v>2125.6</v>
      </c>
      <c r="I655" s="14">
        <v>2302.6999999999998</v>
      </c>
      <c r="J655" s="14">
        <v>2161.1</v>
      </c>
      <c r="K655" s="14">
        <v>2252</v>
      </c>
      <c r="L655" s="14">
        <v>2141.1999999999998</v>
      </c>
      <c r="M655" s="14">
        <v>2171.9</v>
      </c>
      <c r="N655" s="14">
        <v>2307</v>
      </c>
      <c r="O655" s="14">
        <v>2387</v>
      </c>
      <c r="P655" s="21">
        <f t="shared" si="571"/>
        <v>0.12060751513414765</v>
      </c>
      <c r="Q655" s="21">
        <f t="shared" si="572"/>
        <v>0.11665785052867765</v>
      </c>
      <c r="R655" s="21">
        <f t="shared" si="573"/>
        <v>0.12107058843632344</v>
      </c>
      <c r="S655" s="21">
        <f t="shared" si="574"/>
        <v>0.12895800898287427</v>
      </c>
      <c r="T655" s="21">
        <f t="shared" si="575"/>
        <v>0.11927521993973045</v>
      </c>
      <c r="U655" s="21">
        <f t="shared" si="576"/>
        <v>0.12031585583467788</v>
      </c>
      <c r="V655" s="21">
        <f t="shared" si="577"/>
        <v>0.1107038161071674</v>
      </c>
      <c r="W655" s="21">
        <f t="shared" si="578"/>
        <v>0.1062386272476472</v>
      </c>
      <c r="X655" s="21">
        <f t="shared" si="579"/>
        <v>0.10619689004686104</v>
      </c>
      <c r="Y655" s="21">
        <f t="shared" si="580"/>
        <v>0.10605589372195318</v>
      </c>
      <c r="Z655" s="39" t="s">
        <v>73</v>
      </c>
      <c r="AA655" s="31" t="s">
        <v>252</v>
      </c>
      <c r="AB655" s="4" t="s">
        <v>14</v>
      </c>
      <c r="AC655" s="4" t="s">
        <v>203</v>
      </c>
    </row>
    <row r="656" spans="1:39" ht="15.75" hidden="1">
      <c r="A656" t="s">
        <v>349</v>
      </c>
      <c r="B656" s="4" t="str">
        <f t="shared" ca="1" si="549"/>
        <v>Египет</v>
      </c>
      <c r="C656" s="5" t="s">
        <v>25</v>
      </c>
      <c r="D656" s="3" t="s">
        <v>6</v>
      </c>
      <c r="E656" s="4" t="str">
        <f t="shared" ca="1" si="550"/>
        <v xml:space="preserve">H Отели и рестораны </v>
      </c>
      <c r="F656" s="14">
        <v>299.60000000000002</v>
      </c>
      <c r="G656" s="14">
        <v>269</v>
      </c>
      <c r="H656" s="14">
        <v>324.7</v>
      </c>
      <c r="I656" s="14">
        <v>337.3</v>
      </c>
      <c r="J656" s="14">
        <v>291.3</v>
      </c>
      <c r="K656" s="14">
        <v>334.4</v>
      </c>
      <c r="L656" s="14">
        <v>366.4</v>
      </c>
      <c r="M656" s="14">
        <v>411.4</v>
      </c>
      <c r="N656" s="14">
        <v>370.8</v>
      </c>
      <c r="O656" s="14">
        <v>462</v>
      </c>
      <c r="P656" s="21">
        <f t="shared" si="571"/>
        <v>1.7886353595777962E-2</v>
      </c>
      <c r="Q656" s="21">
        <f t="shared" si="572"/>
        <v>1.5636534850871634E-2</v>
      </c>
      <c r="R656" s="21">
        <f t="shared" si="573"/>
        <v>1.849436397500669E-2</v>
      </c>
      <c r="S656" s="21">
        <f t="shared" si="574"/>
        <v>1.8889797381301733E-2</v>
      </c>
      <c r="T656" s="21">
        <f t="shared" si="575"/>
        <v>1.6077401123707133E-2</v>
      </c>
      <c r="U656" s="21">
        <f t="shared" si="576"/>
        <v>1.7865729214527656E-2</v>
      </c>
      <c r="V656" s="21">
        <f t="shared" si="577"/>
        <v>1.8943526163677442E-2</v>
      </c>
      <c r="W656" s="21">
        <f t="shared" si="578"/>
        <v>2.0123657281496409E-2</v>
      </c>
      <c r="X656" s="21">
        <f t="shared" si="579"/>
        <v>1.7068836943812778E-2</v>
      </c>
      <c r="Y656" s="21">
        <f t="shared" si="580"/>
        <v>2.0526947171990936E-2</v>
      </c>
      <c r="Z656" s="36" t="s">
        <v>73</v>
      </c>
      <c r="AA656" s="31" t="s">
        <v>252</v>
      </c>
      <c r="AB656" s="4" t="s">
        <v>15</v>
      </c>
      <c r="AC656" s="4" t="s">
        <v>202</v>
      </c>
    </row>
    <row r="657" spans="1:39" ht="31.5" hidden="1">
      <c r="A657" t="s">
        <v>349</v>
      </c>
      <c r="B657" s="4" t="str">
        <f t="shared" ca="1" si="549"/>
        <v>Египет</v>
      </c>
      <c r="C657" s="5" t="s">
        <v>25</v>
      </c>
      <c r="D657" s="3" t="s">
        <v>6</v>
      </c>
      <c r="E657" s="4" t="str">
        <f t="shared" ca="1" si="550"/>
        <v xml:space="preserve">I Транспорт, складское хозяйство и связь </v>
      </c>
      <c r="F657" s="14">
        <v>1060.2</v>
      </c>
      <c r="G657" s="14">
        <v>1126</v>
      </c>
      <c r="H657" s="14">
        <v>1142.2</v>
      </c>
      <c r="I657" s="14">
        <v>1132.9000000000001</v>
      </c>
      <c r="J657" s="14">
        <v>1145.3</v>
      </c>
      <c r="K657" s="14">
        <v>1171.4000000000001</v>
      </c>
      <c r="L657" s="14">
        <v>1322.7</v>
      </c>
      <c r="M657" s="14">
        <v>1357.3</v>
      </c>
      <c r="N657" s="14">
        <v>1452.4</v>
      </c>
      <c r="O657" s="14">
        <v>1575</v>
      </c>
      <c r="P657" s="21">
        <f t="shared" si="571"/>
        <v>6.329476662965218E-2</v>
      </c>
      <c r="Q657" s="21">
        <f t="shared" si="572"/>
        <v>6.5452558520748924E-2</v>
      </c>
      <c r="R657" s="21">
        <f t="shared" si="573"/>
        <v>6.5057784207738362E-2</v>
      </c>
      <c r="S657" s="21">
        <f t="shared" si="574"/>
        <v>6.3445749935596596E-2</v>
      </c>
      <c r="T657" s="21">
        <f t="shared" si="575"/>
        <v>6.3211285640170881E-2</v>
      </c>
      <c r="U657" s="21">
        <f t="shared" si="576"/>
        <v>6.2583478474574461E-2</v>
      </c>
      <c r="V657" s="21">
        <f t="shared" si="577"/>
        <v>6.8385922643821387E-2</v>
      </c>
      <c r="W657" s="21">
        <f t="shared" si="578"/>
        <v>6.6392416208495578E-2</v>
      </c>
      <c r="X657" s="21">
        <f t="shared" si="579"/>
        <v>6.6857547942809278E-2</v>
      </c>
      <c r="Y657" s="21">
        <f t="shared" si="580"/>
        <v>6.997822899542365E-2</v>
      </c>
      <c r="Z657" s="36" t="s">
        <v>73</v>
      </c>
      <c r="AA657" s="31" t="s">
        <v>252</v>
      </c>
      <c r="AB657" s="4" t="s">
        <v>16</v>
      </c>
      <c r="AC657" s="4" t="s">
        <v>204</v>
      </c>
    </row>
    <row r="658" spans="1:39" ht="15.75" hidden="1">
      <c r="A658" t="s">
        <v>349</v>
      </c>
      <c r="B658" s="4" t="str">
        <f t="shared" ca="1" si="549"/>
        <v>Египет</v>
      </c>
      <c r="C658" s="5" t="s">
        <v>25</v>
      </c>
      <c r="D658" s="3" t="s">
        <v>6</v>
      </c>
      <c r="E658" s="4" t="str">
        <f t="shared" ca="1" si="550"/>
        <v>J Финансовое посредничество</v>
      </c>
      <c r="F658" s="14">
        <v>185.2</v>
      </c>
      <c r="G658" s="14">
        <v>185.6</v>
      </c>
      <c r="H658" s="14">
        <v>199.4</v>
      </c>
      <c r="I658" s="14">
        <v>219.5</v>
      </c>
      <c r="J658" s="14">
        <v>199.9</v>
      </c>
      <c r="K658" s="14">
        <v>195.8</v>
      </c>
      <c r="L658" s="14">
        <v>169.2</v>
      </c>
      <c r="M658" s="14">
        <v>175</v>
      </c>
      <c r="N658" s="14">
        <v>194.9</v>
      </c>
      <c r="O658" s="14">
        <v>166</v>
      </c>
      <c r="P658" s="21">
        <f t="shared" si="571"/>
        <v>1.105658439899225E-2</v>
      </c>
      <c r="Q658" s="21">
        <f t="shared" si="572"/>
        <v>1.0788627763277976E-2</v>
      </c>
      <c r="R658" s="21">
        <f t="shared" si="573"/>
        <v>1.1357487454931736E-2</v>
      </c>
      <c r="S658" s="21">
        <f t="shared" si="574"/>
        <v>1.2292649051869938E-2</v>
      </c>
      <c r="T658" s="21">
        <f t="shared" si="575"/>
        <v>1.1032861258596141E-2</v>
      </c>
      <c r="U658" s="21">
        <f t="shared" si="576"/>
        <v>1.0460854605874747E-2</v>
      </c>
      <c r="V658" s="21">
        <f t="shared" si="577"/>
        <v>8.7479383921785555E-3</v>
      </c>
      <c r="W658" s="21">
        <f t="shared" si="578"/>
        <v>8.560136179537851E-3</v>
      </c>
      <c r="X658" s="21">
        <f t="shared" si="579"/>
        <v>8.9717268617829291E-3</v>
      </c>
      <c r="Y658" s="21">
        <f t="shared" si="580"/>
        <v>7.3754831830097302E-3</v>
      </c>
      <c r="Z658" s="36" t="s">
        <v>73</v>
      </c>
      <c r="AA658" s="31" t="s">
        <v>252</v>
      </c>
      <c r="AB658" s="4" t="s">
        <v>17</v>
      </c>
      <c r="AC658" s="4" t="s">
        <v>205</v>
      </c>
    </row>
    <row r="659" spans="1:39" ht="31.5" hidden="1">
      <c r="A659" t="s">
        <v>349</v>
      </c>
      <c r="B659" s="4" t="str">
        <f t="shared" ca="1" si="549"/>
        <v>Египет</v>
      </c>
      <c r="C659" s="5" t="s">
        <v>25</v>
      </c>
      <c r="D659" s="3" t="s">
        <v>6</v>
      </c>
      <c r="E659" s="4" t="str">
        <f t="shared" ca="1" si="550"/>
        <v>K Недвижимость, аренда и деловая активность</v>
      </c>
      <c r="F659" s="14">
        <v>273</v>
      </c>
      <c r="G659" s="14">
        <v>313.39999999999998</v>
      </c>
      <c r="H659" s="14">
        <v>337.9</v>
      </c>
      <c r="I659" s="14">
        <v>342.4</v>
      </c>
      <c r="J659" s="14">
        <v>347.2</v>
      </c>
      <c r="K659" s="14">
        <v>355.1</v>
      </c>
      <c r="L659" s="14">
        <v>400.5</v>
      </c>
      <c r="M659" s="14">
        <v>431.8</v>
      </c>
      <c r="N659" s="14">
        <v>451.7</v>
      </c>
      <c r="O659" s="14">
        <v>448</v>
      </c>
      <c r="P659" s="21">
        <f t="shared" si="571"/>
        <v>1.6298312855965898E-2</v>
      </c>
      <c r="Q659" s="21">
        <f t="shared" si="572"/>
        <v>1.8217435027000631E-2</v>
      </c>
      <c r="R659" s="21">
        <f t="shared" si="573"/>
        <v>1.9246213696195752E-2</v>
      </c>
      <c r="S659" s="21">
        <f t="shared" si="574"/>
        <v>1.917541246177798E-2</v>
      </c>
      <c r="T659" s="21">
        <f t="shared" si="575"/>
        <v>1.9162628459152474E-2</v>
      </c>
      <c r="U659" s="21">
        <f t="shared" si="576"/>
        <v>1.8971652045690107E-2</v>
      </c>
      <c r="V659" s="21">
        <f t="shared" si="577"/>
        <v>2.0706556300635413E-2</v>
      </c>
      <c r="W659" s="21">
        <f t="shared" si="578"/>
        <v>2.1121524584711109E-2</v>
      </c>
      <c r="X659" s="21">
        <f t="shared" si="579"/>
        <v>2.0792863127077215E-2</v>
      </c>
      <c r="Y659" s="21">
        <f t="shared" si="580"/>
        <v>1.9904918469809393E-2</v>
      </c>
      <c r="Z659" s="36" t="s">
        <v>73</v>
      </c>
      <c r="AA659" s="31" t="s">
        <v>252</v>
      </c>
      <c r="AB659" s="4" t="s">
        <v>18</v>
      </c>
      <c r="AC659" s="4" t="s">
        <v>206</v>
      </c>
    </row>
    <row r="660" spans="1:39" ht="47.25" hidden="1">
      <c r="A660" t="s">
        <v>349</v>
      </c>
      <c r="B660" s="4" t="str">
        <f t="shared" ca="1" si="549"/>
        <v>Египет</v>
      </c>
      <c r="C660" s="5" t="s">
        <v>25</v>
      </c>
      <c r="D660" s="3" t="s">
        <v>6</v>
      </c>
      <c r="E660" s="4" t="str">
        <f t="shared" ca="1" si="550"/>
        <v>L Государственное управление и оборона; обязательное соц.страхование</v>
      </c>
      <c r="F660" s="14">
        <v>1631.7</v>
      </c>
      <c r="G660" s="14">
        <v>1825.1</v>
      </c>
      <c r="H660" s="14">
        <v>1886.8</v>
      </c>
      <c r="I660" s="14">
        <v>1945.5</v>
      </c>
      <c r="J660" s="14">
        <v>2025.1</v>
      </c>
      <c r="K660" s="14">
        <v>1926.2</v>
      </c>
      <c r="L660" s="14">
        <v>1849.5</v>
      </c>
      <c r="M660" s="14">
        <v>1901.7</v>
      </c>
      <c r="N660" s="14">
        <v>1974.5</v>
      </c>
      <c r="O660" s="14">
        <v>1890</v>
      </c>
      <c r="P660" s="21">
        <f t="shared" si="571"/>
        <v>9.7413762223734643E-2</v>
      </c>
      <c r="Q660" s="21">
        <f t="shared" si="572"/>
        <v>0.1060901106183116</v>
      </c>
      <c r="R660" s="21">
        <f t="shared" si="573"/>
        <v>0.10746894348026678</v>
      </c>
      <c r="S660" s="21">
        <f t="shared" si="574"/>
        <v>0.10895375275814563</v>
      </c>
      <c r="T660" s="21">
        <f t="shared" si="575"/>
        <v>0.11176912123453248</v>
      </c>
      <c r="U660" s="21">
        <f t="shared" si="576"/>
        <v>0.10290959214420806</v>
      </c>
      <c r="V660" s="21">
        <f t="shared" si="577"/>
        <v>9.5622411680462413E-2</v>
      </c>
      <c r="W660" s="21">
        <f t="shared" si="578"/>
        <v>9.3021776986440749E-2</v>
      </c>
      <c r="X660" s="21">
        <f t="shared" si="579"/>
        <v>9.089109640118212E-2</v>
      </c>
      <c r="Y660" s="21">
        <f t="shared" si="580"/>
        <v>8.397387479450838E-2</v>
      </c>
      <c r="Z660" s="36" t="s">
        <v>73</v>
      </c>
      <c r="AA660" s="31" t="s">
        <v>252</v>
      </c>
      <c r="AB660" s="4" t="s">
        <v>19</v>
      </c>
      <c r="AC660" s="4" t="s">
        <v>215</v>
      </c>
    </row>
    <row r="661" spans="1:39" ht="15.75" hidden="1">
      <c r="A661" t="s">
        <v>349</v>
      </c>
      <c r="B661" s="4" t="str">
        <f t="shared" ca="1" si="549"/>
        <v>Египет</v>
      </c>
      <c r="C661" s="5" t="s">
        <v>25</v>
      </c>
      <c r="D661" s="3" t="s">
        <v>6</v>
      </c>
      <c r="E661" s="4" t="str">
        <f t="shared" ca="1" si="550"/>
        <v>M Образование</v>
      </c>
      <c r="F661" s="14">
        <v>1764.5</v>
      </c>
      <c r="G661" s="14">
        <v>1790.4</v>
      </c>
      <c r="H661" s="14">
        <v>1819.8</v>
      </c>
      <c r="I661" s="14">
        <v>1962.7</v>
      </c>
      <c r="J661" s="14">
        <v>1969.1</v>
      </c>
      <c r="K661" s="14">
        <v>1845.5</v>
      </c>
      <c r="L661" s="14">
        <v>1908.2</v>
      </c>
      <c r="M661" s="14">
        <v>1969.9</v>
      </c>
      <c r="N661" s="14">
        <v>2079.8000000000002</v>
      </c>
      <c r="O661" s="14">
        <v>2042</v>
      </c>
      <c r="P661" s="21">
        <f t="shared" si="571"/>
        <v>0.10534202576685651</v>
      </c>
      <c r="Q661" s="21">
        <f t="shared" si="572"/>
        <v>0.10407305575093152</v>
      </c>
      <c r="R661" s="21">
        <f t="shared" si="573"/>
        <v>0.10365273656211019</v>
      </c>
      <c r="S661" s="21">
        <f t="shared" si="574"/>
        <v>0.10991700361779101</v>
      </c>
      <c r="T661" s="21">
        <f t="shared" si="575"/>
        <v>0.10867837470886271</v>
      </c>
      <c r="U661" s="21">
        <f t="shared" si="576"/>
        <v>9.8598095889386339E-2</v>
      </c>
      <c r="V661" s="21">
        <f t="shared" si="577"/>
        <v>9.865730520068039E-2</v>
      </c>
      <c r="W661" s="21">
        <f t="shared" si="578"/>
        <v>9.6357784343266362E-2</v>
      </c>
      <c r="X661" s="21">
        <f t="shared" si="579"/>
        <v>9.5738314659497892E-2</v>
      </c>
      <c r="Y661" s="21">
        <f t="shared" si="580"/>
        <v>9.0727329275336568E-2</v>
      </c>
      <c r="Z661" s="36" t="s">
        <v>73</v>
      </c>
      <c r="AA661" s="31" t="s">
        <v>252</v>
      </c>
      <c r="AB661" s="4" t="s">
        <v>20</v>
      </c>
      <c r="AC661" s="4" t="s">
        <v>207</v>
      </c>
    </row>
    <row r="662" spans="1:39" ht="31.5" hidden="1">
      <c r="A662" t="s">
        <v>349</v>
      </c>
      <c r="B662" s="4" t="str">
        <f t="shared" ca="1" si="549"/>
        <v>Египет</v>
      </c>
      <c r="C662" s="5" t="s">
        <v>25</v>
      </c>
      <c r="D662" s="3" t="s">
        <v>6</v>
      </c>
      <c r="E662" s="4" t="str">
        <f t="shared" ca="1" si="550"/>
        <v>N Здравоохранение и социальная работа</v>
      </c>
      <c r="F662" s="14">
        <v>531.1</v>
      </c>
      <c r="G662" s="14">
        <v>532.20000000000005</v>
      </c>
      <c r="H662" s="14">
        <v>566.5</v>
      </c>
      <c r="I662" s="14">
        <v>594.5</v>
      </c>
      <c r="J662" s="14">
        <v>545.6</v>
      </c>
      <c r="K662" s="14">
        <v>503.3</v>
      </c>
      <c r="L662" s="14">
        <v>503.3</v>
      </c>
      <c r="M662" s="14">
        <v>545.5</v>
      </c>
      <c r="N662" s="14">
        <v>573.1</v>
      </c>
      <c r="O662" s="14">
        <v>583</v>
      </c>
      <c r="P662" s="21">
        <f t="shared" si="571"/>
        <v>3.1707084094518272E-2</v>
      </c>
      <c r="Q662" s="21">
        <f t="shared" si="572"/>
        <v>3.0935925084140836E-2</v>
      </c>
      <c r="R662" s="21">
        <f t="shared" si="573"/>
        <v>3.226688386769723E-2</v>
      </c>
      <c r="S662" s="21">
        <f t="shared" si="574"/>
        <v>3.3293757910417672E-2</v>
      </c>
      <c r="T662" s="21">
        <f t="shared" si="575"/>
        <v>3.011270186438246E-2</v>
      </c>
      <c r="U662" s="21">
        <f t="shared" si="576"/>
        <v>2.6889418402128499E-2</v>
      </c>
      <c r="V662" s="21">
        <f t="shared" si="577"/>
        <v>2.6021497593282907E-2</v>
      </c>
      <c r="W662" s="21">
        <f t="shared" si="578"/>
        <v>2.6683167348216557E-2</v>
      </c>
      <c r="X662" s="21">
        <f t="shared" si="579"/>
        <v>2.6381204025078486E-2</v>
      </c>
      <c r="Y662" s="21">
        <f t="shared" si="580"/>
        <v>2.5903052383702847E-2</v>
      </c>
      <c r="Z662" s="36" t="s">
        <v>73</v>
      </c>
      <c r="AA662" s="31" t="s">
        <v>252</v>
      </c>
      <c r="AB662" s="4" t="s">
        <v>21</v>
      </c>
      <c r="AC662" s="4" t="s">
        <v>209</v>
      </c>
    </row>
    <row r="663" spans="1:39" ht="31.5" hidden="1">
      <c r="A663" t="s">
        <v>349</v>
      </c>
      <c r="B663" s="4" t="str">
        <f t="shared" ca="1" si="549"/>
        <v>Египет</v>
      </c>
      <c r="C663" s="5" t="s">
        <v>25</v>
      </c>
      <c r="D663" s="3" t="s">
        <v>6</v>
      </c>
      <c r="E663" s="4" t="str">
        <f t="shared" ca="1" si="550"/>
        <v>O Другие коммунальные, социальные и личные виды услуг</v>
      </c>
      <c r="F663" s="14">
        <v>356.5</v>
      </c>
      <c r="G663" s="14">
        <v>342.7</v>
      </c>
      <c r="H663" s="14">
        <v>353.9</v>
      </c>
      <c r="I663" s="14">
        <v>379.5</v>
      </c>
      <c r="J663" s="14">
        <v>408.8</v>
      </c>
      <c r="K663" s="14">
        <v>404.5</v>
      </c>
      <c r="L663" s="14">
        <v>464.8</v>
      </c>
      <c r="M663" s="14">
        <v>507.5</v>
      </c>
      <c r="N663" s="14">
        <v>538.79999999999995</v>
      </c>
      <c r="O663" s="14">
        <v>574</v>
      </c>
      <c r="P663" s="21">
        <f t="shared" si="571"/>
        <v>2.1283327960263162E-2</v>
      </c>
      <c r="Q663" s="21">
        <f t="shared" si="572"/>
        <v>1.9920596629716392E-2</v>
      </c>
      <c r="R663" s="21">
        <f t="shared" si="573"/>
        <v>2.0157546691576433E-2</v>
      </c>
      <c r="S663" s="21">
        <f t="shared" si="574"/>
        <v>2.1253122164850303E-2</v>
      </c>
      <c r="T663" s="21">
        <f t="shared" si="575"/>
        <v>2.2562449637389206E-2</v>
      </c>
      <c r="U663" s="21">
        <f t="shared" si="576"/>
        <v>2.1610907497836236E-2</v>
      </c>
      <c r="V663" s="21">
        <f t="shared" si="577"/>
        <v>2.4030979696717455E-2</v>
      </c>
      <c r="W663" s="21">
        <f t="shared" si="578"/>
        <v>2.4824394920659767E-2</v>
      </c>
      <c r="X663" s="21">
        <f t="shared" si="579"/>
        <v>2.4802290575313711E-2</v>
      </c>
      <c r="Y663" s="21">
        <f t="shared" si="580"/>
        <v>2.5503176789443284E-2</v>
      </c>
      <c r="Z663" s="36" t="s">
        <v>73</v>
      </c>
      <c r="AA663" s="31" t="s">
        <v>252</v>
      </c>
      <c r="AB663" s="4" t="s">
        <v>26</v>
      </c>
      <c r="AC663" s="4" t="s">
        <v>217</v>
      </c>
    </row>
    <row r="664" spans="1:39" ht="31.5" hidden="1">
      <c r="A664" t="s">
        <v>349</v>
      </c>
      <c r="B664" s="4" t="str">
        <f t="shared" ca="1" si="549"/>
        <v>Египет</v>
      </c>
      <c r="C664" s="5" t="s">
        <v>25</v>
      </c>
      <c r="D664" s="3" t="s">
        <v>6</v>
      </c>
      <c r="E664" s="4" t="str">
        <f t="shared" ca="1" si="550"/>
        <v>Q Организации и органы вне пределов территории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2.7</v>
      </c>
      <c r="M664" s="14">
        <v>2.5</v>
      </c>
      <c r="N664" s="14">
        <v>1</v>
      </c>
      <c r="O664" s="14">
        <v>3</v>
      </c>
      <c r="P664" s="21">
        <f t="shared" si="571"/>
        <v>0</v>
      </c>
      <c r="Q664" s="21">
        <f t="shared" si="572"/>
        <v>0</v>
      </c>
      <c r="R664" s="21">
        <f t="shared" si="573"/>
        <v>0</v>
      </c>
      <c r="S664" s="21">
        <f t="shared" si="574"/>
        <v>0</v>
      </c>
      <c r="T664" s="21">
        <f t="shared" si="575"/>
        <v>0</v>
      </c>
      <c r="U664" s="21">
        <f t="shared" si="576"/>
        <v>0</v>
      </c>
      <c r="V664" s="21">
        <f t="shared" si="577"/>
        <v>1.395947615773174E-4</v>
      </c>
      <c r="W664" s="21">
        <f t="shared" si="578"/>
        <v>1.2228765970768359E-4</v>
      </c>
      <c r="X664" s="21">
        <f t="shared" si="579"/>
        <v>4.6032462092267468E-5</v>
      </c>
      <c r="Y664" s="21">
        <f t="shared" si="580"/>
        <v>1.332918647531879E-4</v>
      </c>
      <c r="Z664" s="36" t="s">
        <v>73</v>
      </c>
      <c r="AA664" s="31" t="s">
        <v>252</v>
      </c>
      <c r="AB664" s="4" t="s">
        <v>22</v>
      </c>
      <c r="AC664" s="4" t="s">
        <v>211</v>
      </c>
    </row>
    <row r="665" spans="1:39" ht="15.75" hidden="1">
      <c r="A665" t="s">
        <v>349</v>
      </c>
      <c r="B665" s="4" t="str">
        <f t="shared" ca="1" si="549"/>
        <v>Сальвадор</v>
      </c>
      <c r="C665" s="2" t="s">
        <v>5</v>
      </c>
      <c r="D665" s="3" t="s">
        <v>6</v>
      </c>
      <c r="E665" s="4" t="str">
        <f t="shared" ca="1" si="550"/>
        <v xml:space="preserve">Итого </v>
      </c>
      <c r="F665" s="43">
        <v>2182.5</v>
      </c>
      <c r="G665" s="43">
        <v>2198.9</v>
      </c>
      <c r="H665" s="43">
        <v>2275.1999999999998</v>
      </c>
      <c r="I665" s="43">
        <v>2219.6</v>
      </c>
      <c r="J665" s="43">
        <v>2280.6999999999998</v>
      </c>
      <c r="K665" s="43">
        <v>2253.6</v>
      </c>
      <c r="L665" s="43">
        <v>2283.6</v>
      </c>
      <c r="M665" s="43">
        <v>2337.1</v>
      </c>
      <c r="N665" s="43">
        <v>2419.1999999999998</v>
      </c>
      <c r="O665" s="45">
        <v>2370.8159999999998</v>
      </c>
      <c r="P665" s="21">
        <f t="shared" ref="P665:Y665" si="581">F665/F$665</f>
        <v>1</v>
      </c>
      <c r="Q665" s="21">
        <f t="shared" si="581"/>
        <v>1</v>
      </c>
      <c r="R665" s="21">
        <f t="shared" si="581"/>
        <v>1</v>
      </c>
      <c r="S665" s="21">
        <f t="shared" si="581"/>
        <v>1</v>
      </c>
      <c r="T665" s="21">
        <f t="shared" si="581"/>
        <v>1</v>
      </c>
      <c r="U665" s="21">
        <f t="shared" si="581"/>
        <v>1</v>
      </c>
      <c r="V665" s="21">
        <f t="shared" si="581"/>
        <v>1</v>
      </c>
      <c r="W665" s="21">
        <f t="shared" si="581"/>
        <v>1</v>
      </c>
      <c r="X665" s="21">
        <f t="shared" si="581"/>
        <v>1</v>
      </c>
      <c r="Y665" s="22">
        <f t="shared" si="581"/>
        <v>1</v>
      </c>
      <c r="Z665" s="35" t="s">
        <v>74</v>
      </c>
      <c r="AA665" s="32" t="s">
        <v>253</v>
      </c>
      <c r="AB665" s="4" t="s">
        <v>7</v>
      </c>
      <c r="AC665" s="4" t="s">
        <v>214</v>
      </c>
      <c r="AD665" s="27">
        <f>F665/F665</f>
        <v>1</v>
      </c>
      <c r="AE665" s="27">
        <f>G665/F665</f>
        <v>1.0075143184421536</v>
      </c>
      <c r="AF665" s="27">
        <f t="shared" ref="AF665" si="582">H665/G665</f>
        <v>1.0346991677657009</v>
      </c>
      <c r="AG665" s="27">
        <f t="shared" ref="AG665" si="583">I665/H665</f>
        <v>0.97556258790436012</v>
      </c>
      <c r="AH665" s="27">
        <f t="shared" ref="AH665" si="584">J665/I665</f>
        <v>1.0275274824292664</v>
      </c>
      <c r="AI665" s="27">
        <f t="shared" ref="AI665" si="585">K665/J665</f>
        <v>0.98811768316744863</v>
      </c>
      <c r="AJ665" s="27">
        <f t="shared" ref="AJ665" si="586">L665/K665</f>
        <v>1.0133120340788073</v>
      </c>
      <c r="AK665" s="27">
        <f t="shared" ref="AK665" si="587">M665/L665</f>
        <v>1.0234279208267647</v>
      </c>
      <c r="AL665" s="27">
        <f t="shared" ref="AL665" si="588">N665/M665</f>
        <v>1.035129006033118</v>
      </c>
      <c r="AM665" s="27">
        <f t="shared" ref="AM665" si="589">O665/N665</f>
        <v>0.98</v>
      </c>
    </row>
    <row r="666" spans="1:39" ht="31.5" hidden="1">
      <c r="A666" t="s">
        <v>349</v>
      </c>
      <c r="B666" s="4" t="str">
        <f t="shared" ca="1" si="549"/>
        <v>Сальвадор</v>
      </c>
      <c r="C666" s="5" t="s">
        <v>5</v>
      </c>
      <c r="D666" s="6" t="s">
        <v>6</v>
      </c>
      <c r="E666" s="4" t="str">
        <f t="shared" ca="1" si="550"/>
        <v xml:space="preserve">A Сельское, лесное и охотничье хоз-во </v>
      </c>
      <c r="F666" s="14">
        <v>466.8</v>
      </c>
      <c r="G666" s="14">
        <v>459.1</v>
      </c>
      <c r="H666" s="14">
        <v>483.5</v>
      </c>
      <c r="I666" s="14">
        <v>421.7</v>
      </c>
      <c r="J666" s="14">
        <v>389.6</v>
      </c>
      <c r="K666" s="14">
        <v>415.5</v>
      </c>
      <c r="L666" s="14">
        <v>444.4</v>
      </c>
      <c r="M666" s="14">
        <v>427.8</v>
      </c>
      <c r="N666" s="14">
        <v>422.3</v>
      </c>
      <c r="O666" s="15">
        <v>413.85399999999998</v>
      </c>
      <c r="P666" s="21">
        <f t="shared" ref="P666:P678" si="590">F666/F$665</f>
        <v>0.21388316151202749</v>
      </c>
      <c r="Q666" s="21">
        <f t="shared" ref="Q666:Q678" si="591">G666/G$665</f>
        <v>0.20878621128746191</v>
      </c>
      <c r="R666" s="21">
        <f t="shared" ref="R666:R678" si="592">H666/H$665</f>
        <v>0.21250879043600565</v>
      </c>
      <c r="S666" s="21">
        <f t="shared" ref="S666:S678" si="593">I666/I$665</f>
        <v>0.18998918724094432</v>
      </c>
      <c r="T666" s="21">
        <f t="shared" ref="T666:T678" si="594">J666/J$665</f>
        <v>0.17082474678826678</v>
      </c>
      <c r="U666" s="21">
        <f t="shared" ref="U666:U678" si="595">K666/K$665</f>
        <v>0.1843716719914803</v>
      </c>
      <c r="V666" s="21">
        <f t="shared" ref="V666:V678" si="596">L666/L$665</f>
        <v>0.19460500963391136</v>
      </c>
      <c r="W666" s="21">
        <f t="shared" ref="W666:W678" si="597">M666/M$665</f>
        <v>0.18304736639424929</v>
      </c>
      <c r="X666" s="21">
        <f t="shared" ref="X666:X678" si="598">N666/N$665</f>
        <v>0.17456183862433863</v>
      </c>
      <c r="Y666" s="22">
        <f t="shared" ref="Y666:Y678" si="599">O666/O$665</f>
        <v>0.17456183862433863</v>
      </c>
      <c r="Z666" s="36" t="s">
        <v>74</v>
      </c>
      <c r="AA666" s="31" t="s">
        <v>253</v>
      </c>
      <c r="AB666" s="4" t="s">
        <v>8</v>
      </c>
      <c r="AC666" s="4" t="s">
        <v>193</v>
      </c>
    </row>
    <row r="667" spans="1:39" ht="15.75" hidden="1">
      <c r="A667" t="s">
        <v>349</v>
      </c>
      <c r="B667" s="4" t="str">
        <f t="shared" ca="1" si="549"/>
        <v>Сальвадор</v>
      </c>
      <c r="C667" s="5" t="s">
        <v>5</v>
      </c>
      <c r="D667" s="6" t="s">
        <v>6</v>
      </c>
      <c r="E667" s="4" t="str">
        <f t="shared" ca="1" si="550"/>
        <v>B Рыбное хоз-во</v>
      </c>
      <c r="F667" s="14">
        <v>16.100000000000001</v>
      </c>
      <c r="G667" s="14">
        <v>16</v>
      </c>
      <c r="H667" s="14">
        <v>12.4</v>
      </c>
      <c r="I667" s="14">
        <v>14.7</v>
      </c>
      <c r="J667" s="14">
        <v>26.3</v>
      </c>
      <c r="K667" s="14">
        <v>15.5</v>
      </c>
      <c r="L667" s="14">
        <v>12.1</v>
      </c>
      <c r="M667" s="14">
        <v>13</v>
      </c>
      <c r="N667" s="14">
        <v>13.5</v>
      </c>
      <c r="O667" s="15">
        <v>13.23</v>
      </c>
      <c r="P667" s="21">
        <f t="shared" si="590"/>
        <v>7.3768613974799545E-3</v>
      </c>
      <c r="Q667" s="21">
        <f t="shared" si="591"/>
        <v>7.276365455455E-3</v>
      </c>
      <c r="R667" s="21">
        <f t="shared" si="592"/>
        <v>5.4500703234880458E-3</v>
      </c>
      <c r="S667" s="21">
        <f t="shared" si="593"/>
        <v>6.6228149216074972E-3</v>
      </c>
      <c r="T667" s="21">
        <f t="shared" si="594"/>
        <v>1.1531547331959487E-2</v>
      </c>
      <c r="U667" s="21">
        <f t="shared" si="595"/>
        <v>6.8778842740504081E-3</v>
      </c>
      <c r="V667" s="21">
        <f t="shared" si="596"/>
        <v>5.2986512524084775E-3</v>
      </c>
      <c r="W667" s="21">
        <f t="shared" si="597"/>
        <v>5.562449189166061E-3</v>
      </c>
      <c r="X667" s="21">
        <f t="shared" si="598"/>
        <v>5.580357142857143E-3</v>
      </c>
      <c r="Y667" s="22">
        <f t="shared" si="599"/>
        <v>5.5803571428571438E-3</v>
      </c>
      <c r="Z667" s="36" t="s">
        <v>74</v>
      </c>
      <c r="AA667" s="31" t="s">
        <v>253</v>
      </c>
      <c r="AB667" s="4" t="s">
        <v>9</v>
      </c>
      <c r="AC667" s="4" t="s">
        <v>195</v>
      </c>
    </row>
    <row r="668" spans="1:39" ht="15.75" hidden="1">
      <c r="A668" t="s">
        <v>349</v>
      </c>
      <c r="B668" s="4" t="str">
        <f t="shared" ca="1" si="549"/>
        <v>Сальвадор</v>
      </c>
      <c r="C668" s="5" t="s">
        <v>5</v>
      </c>
      <c r="D668" s="6" t="s">
        <v>6</v>
      </c>
      <c r="E668" s="4" t="str">
        <f t="shared" ca="1" si="550"/>
        <v xml:space="preserve">C Добыча полезных ископаемых </v>
      </c>
      <c r="F668" s="14">
        <v>1.7</v>
      </c>
      <c r="G668" s="14">
        <v>1.5</v>
      </c>
      <c r="H668" s="14">
        <v>2.8</v>
      </c>
      <c r="I668" s="14">
        <v>3.2</v>
      </c>
      <c r="J668" s="14">
        <v>2</v>
      </c>
      <c r="K668" s="14">
        <v>1.6</v>
      </c>
      <c r="L668" s="14">
        <v>2.2000000000000002</v>
      </c>
      <c r="M668" s="14">
        <v>2</v>
      </c>
      <c r="N668" s="14">
        <v>3.7</v>
      </c>
      <c r="O668" s="15">
        <v>3.6259999999999999</v>
      </c>
      <c r="P668" s="21">
        <f t="shared" si="590"/>
        <v>7.7892325315005728E-4</v>
      </c>
      <c r="Q668" s="21">
        <f t="shared" si="591"/>
        <v>6.8215926144890625E-4</v>
      </c>
      <c r="R668" s="21">
        <f t="shared" si="592"/>
        <v>1.2306610407876231E-3</v>
      </c>
      <c r="S668" s="21">
        <f t="shared" si="593"/>
        <v>1.4417012074247613E-3</v>
      </c>
      <c r="T668" s="21">
        <f t="shared" si="594"/>
        <v>8.7692375147980887E-4</v>
      </c>
      <c r="U668" s="21">
        <f t="shared" si="595"/>
        <v>7.0997515086971966E-4</v>
      </c>
      <c r="V668" s="21">
        <f t="shared" si="596"/>
        <v>9.6339113680154152E-4</v>
      </c>
      <c r="W668" s="21">
        <f t="shared" si="597"/>
        <v>8.5576141371785546E-4</v>
      </c>
      <c r="X668" s="21">
        <f t="shared" si="598"/>
        <v>1.5294312169312171E-3</v>
      </c>
      <c r="Y668" s="22">
        <f t="shared" si="599"/>
        <v>1.5294312169312171E-3</v>
      </c>
      <c r="Z668" s="36" t="s">
        <v>74</v>
      </c>
      <c r="AA668" s="31" t="s">
        <v>253</v>
      </c>
      <c r="AB668" s="4" t="s">
        <v>10</v>
      </c>
      <c r="AC668" s="4" t="s">
        <v>197</v>
      </c>
    </row>
    <row r="669" spans="1:39" ht="15.75" hidden="1">
      <c r="A669" t="s">
        <v>349</v>
      </c>
      <c r="B669" s="4" t="str">
        <f t="shared" ca="1" si="549"/>
        <v>Сальвадор</v>
      </c>
      <c r="C669" s="5" t="s">
        <v>5</v>
      </c>
      <c r="D669" s="6" t="s">
        <v>6</v>
      </c>
      <c r="E669" s="4" t="str">
        <f t="shared" ca="1" si="550"/>
        <v xml:space="preserve">D Промышленность </v>
      </c>
      <c r="F669" s="14">
        <v>409.3</v>
      </c>
      <c r="G669" s="14">
        <v>410.4</v>
      </c>
      <c r="H669" s="14">
        <v>400.5</v>
      </c>
      <c r="I669" s="14">
        <v>399.3</v>
      </c>
      <c r="J669" s="14">
        <v>405.2</v>
      </c>
      <c r="K669" s="14">
        <v>377.7</v>
      </c>
      <c r="L669" s="14">
        <v>369.2</v>
      </c>
      <c r="M669" s="14">
        <v>368.4</v>
      </c>
      <c r="N669" s="14">
        <v>403.6</v>
      </c>
      <c r="O669" s="15">
        <v>395.52800000000002</v>
      </c>
      <c r="P669" s="21">
        <f t="shared" si="590"/>
        <v>0.18753722794959909</v>
      </c>
      <c r="Q669" s="21">
        <f t="shared" si="591"/>
        <v>0.18663877393242073</v>
      </c>
      <c r="R669" s="21">
        <f t="shared" si="592"/>
        <v>0.17602848101265825</v>
      </c>
      <c r="S669" s="21">
        <f t="shared" si="593"/>
        <v>0.17989727878897099</v>
      </c>
      <c r="T669" s="21">
        <f t="shared" si="594"/>
        <v>0.17766475204980928</v>
      </c>
      <c r="U669" s="21">
        <f t="shared" si="595"/>
        <v>0.16759850905218318</v>
      </c>
      <c r="V669" s="21">
        <f t="shared" si="596"/>
        <v>0.16167454895778596</v>
      </c>
      <c r="W669" s="21">
        <f t="shared" si="597"/>
        <v>0.15763125240682896</v>
      </c>
      <c r="X669" s="21">
        <f t="shared" si="598"/>
        <v>0.16683201058201061</v>
      </c>
      <c r="Y669" s="22">
        <f t="shared" si="599"/>
        <v>0.16683201058201061</v>
      </c>
      <c r="Z669" s="36" t="s">
        <v>74</v>
      </c>
      <c r="AA669" s="31" t="s">
        <v>253</v>
      </c>
      <c r="AB669" s="4" t="s">
        <v>11</v>
      </c>
      <c r="AC669" s="4" t="s">
        <v>198</v>
      </c>
    </row>
    <row r="670" spans="1:39" ht="31.5" hidden="1">
      <c r="A670" t="s">
        <v>349</v>
      </c>
      <c r="B670" s="4" t="str">
        <f t="shared" ca="1" si="549"/>
        <v>Сальвадор</v>
      </c>
      <c r="C670" s="7" t="s">
        <v>5</v>
      </c>
      <c r="D670" s="3" t="s">
        <v>6</v>
      </c>
      <c r="E670" s="4" t="str">
        <f t="shared" ca="1" si="550"/>
        <v xml:space="preserve">E Электро-, газо- и водоснабжение </v>
      </c>
      <c r="F670" s="14">
        <v>8.1</v>
      </c>
      <c r="G670" s="14">
        <v>8.3000000000000007</v>
      </c>
      <c r="H670" s="14">
        <v>10.1</v>
      </c>
      <c r="I670" s="14">
        <v>9.8000000000000007</v>
      </c>
      <c r="J670" s="14">
        <v>5.7</v>
      </c>
      <c r="K670" s="14">
        <v>9.1999999999999993</v>
      </c>
      <c r="L670" s="14">
        <v>6.4</v>
      </c>
      <c r="M670" s="14">
        <v>9</v>
      </c>
      <c r="N670" s="14">
        <v>10.199999999999999</v>
      </c>
      <c r="O670" s="15">
        <v>9.9959999999999987</v>
      </c>
      <c r="P670" s="21">
        <f t="shared" si="590"/>
        <v>3.7113402061855669E-3</v>
      </c>
      <c r="Q670" s="21">
        <f t="shared" si="591"/>
        <v>3.7746145800172815E-3</v>
      </c>
      <c r="R670" s="21">
        <f t="shared" si="592"/>
        <v>4.4391701828410688E-3</v>
      </c>
      <c r="S670" s="21">
        <f t="shared" si="593"/>
        <v>4.4152099477383321E-3</v>
      </c>
      <c r="T670" s="21">
        <f t="shared" si="594"/>
        <v>2.4992326917174556E-3</v>
      </c>
      <c r="U670" s="21">
        <f t="shared" si="595"/>
        <v>4.0823571175008875E-3</v>
      </c>
      <c r="V670" s="21">
        <f t="shared" si="596"/>
        <v>2.8025923979681207E-3</v>
      </c>
      <c r="W670" s="21">
        <f t="shared" si="597"/>
        <v>3.8509263617303498E-3</v>
      </c>
      <c r="X670" s="21">
        <f t="shared" si="598"/>
        <v>4.216269841269841E-3</v>
      </c>
      <c r="Y670" s="22">
        <f t="shared" si="599"/>
        <v>4.216269841269841E-3</v>
      </c>
      <c r="Z670" s="38" t="s">
        <v>74</v>
      </c>
      <c r="AA670" s="31" t="s">
        <v>253</v>
      </c>
      <c r="AB670" s="4" t="s">
        <v>12</v>
      </c>
      <c r="AC670" s="4" t="s">
        <v>201</v>
      </c>
    </row>
    <row r="671" spans="1:39" ht="15.75" hidden="1">
      <c r="A671" t="s">
        <v>349</v>
      </c>
      <c r="B671" s="4" t="str">
        <f t="shared" ca="1" si="549"/>
        <v>Сальвадор</v>
      </c>
      <c r="C671" s="5" t="s">
        <v>5</v>
      </c>
      <c r="D671" s="6" t="s">
        <v>6</v>
      </c>
      <c r="E671" s="4" t="str">
        <f t="shared" ca="1" si="550"/>
        <v xml:space="preserve">F Строительство </v>
      </c>
      <c r="F671" s="14">
        <v>125.6</v>
      </c>
      <c r="G671" s="14">
        <v>112.5</v>
      </c>
      <c r="H671" s="14">
        <v>123.4</v>
      </c>
      <c r="I671" s="14">
        <v>125.3</v>
      </c>
      <c r="J671" s="14">
        <v>147.19999999999999</v>
      </c>
      <c r="K671" s="14">
        <v>145.19999999999999</v>
      </c>
      <c r="L671" s="14">
        <v>129.4</v>
      </c>
      <c r="M671" s="14">
        <v>157.69999999999999</v>
      </c>
      <c r="N671" s="14">
        <v>148.4</v>
      </c>
      <c r="O671" s="15">
        <v>145.43200000000002</v>
      </c>
      <c r="P671" s="21">
        <f t="shared" si="590"/>
        <v>5.7548682703321877E-2</v>
      </c>
      <c r="Q671" s="21">
        <f t="shared" si="591"/>
        <v>5.1161944608667971E-2</v>
      </c>
      <c r="R671" s="21">
        <f t="shared" si="592"/>
        <v>5.423699015471168E-2</v>
      </c>
      <c r="S671" s="21">
        <f t="shared" si="593"/>
        <v>5.6451612903225805E-2</v>
      </c>
      <c r="T671" s="21">
        <f t="shared" si="594"/>
        <v>6.454158810891393E-2</v>
      </c>
      <c r="U671" s="21">
        <f t="shared" si="595"/>
        <v>6.4430244941427045E-2</v>
      </c>
      <c r="V671" s="21">
        <f t="shared" si="596"/>
        <v>5.6664915046417942E-2</v>
      </c>
      <c r="W671" s="21">
        <f t="shared" si="597"/>
        <v>6.7476787471652908E-2</v>
      </c>
      <c r="X671" s="21">
        <f t="shared" si="598"/>
        <v>6.1342592592592601E-2</v>
      </c>
      <c r="Y671" s="22">
        <f t="shared" si="599"/>
        <v>6.1342592592592601E-2</v>
      </c>
      <c r="Z671" s="36" t="s">
        <v>74</v>
      </c>
      <c r="AA671" s="31" t="s">
        <v>253</v>
      </c>
      <c r="AB671" s="4" t="s">
        <v>13</v>
      </c>
      <c r="AC671" s="4" t="s">
        <v>200</v>
      </c>
    </row>
    <row r="672" spans="1:39" ht="15.75" hidden="1">
      <c r="A672" t="s">
        <v>349</v>
      </c>
      <c r="B672" s="4" t="str">
        <f t="shared" ca="1" si="549"/>
        <v>Сальвадор</v>
      </c>
      <c r="C672" s="8" t="s">
        <v>5</v>
      </c>
      <c r="D672" s="3" t="s">
        <v>6</v>
      </c>
      <c r="E672" s="4" t="str">
        <f t="shared" ca="1" si="550"/>
        <v xml:space="preserve">G-H </v>
      </c>
      <c r="F672" s="14">
        <v>555.1</v>
      </c>
      <c r="G672" s="14">
        <v>578.29999999999995</v>
      </c>
      <c r="H672" s="14">
        <v>619.4</v>
      </c>
      <c r="I672" s="14">
        <v>633.4</v>
      </c>
      <c r="J672" s="14">
        <v>655.7</v>
      </c>
      <c r="K672" s="14">
        <v>659.7</v>
      </c>
      <c r="L672" s="14">
        <v>674.1</v>
      </c>
      <c r="M672" s="14">
        <v>698.8</v>
      </c>
      <c r="N672" s="14">
        <v>720.6</v>
      </c>
      <c r="O672" s="15">
        <v>706.18799999999999</v>
      </c>
      <c r="P672" s="21">
        <f t="shared" si="590"/>
        <v>0.2543413516609393</v>
      </c>
      <c r="Q672" s="21">
        <f t="shared" si="591"/>
        <v>0.26299513393060164</v>
      </c>
      <c r="R672" s="21">
        <f t="shared" si="592"/>
        <v>0.27223980309423351</v>
      </c>
      <c r="S672" s="21">
        <f t="shared" si="593"/>
        <v>0.2853667327446387</v>
      </c>
      <c r="T672" s="21">
        <f t="shared" si="594"/>
        <v>0.28749945192265536</v>
      </c>
      <c r="U672" s="21">
        <f t="shared" si="595"/>
        <v>0.29273162939297126</v>
      </c>
      <c r="V672" s="21">
        <f t="shared" si="596"/>
        <v>0.29519180241723597</v>
      </c>
      <c r="W672" s="21">
        <f t="shared" si="597"/>
        <v>0.29900303795301869</v>
      </c>
      <c r="X672" s="21">
        <f t="shared" si="598"/>
        <v>0.29786706349206354</v>
      </c>
      <c r="Y672" s="22">
        <f t="shared" si="599"/>
        <v>0.29786706349206349</v>
      </c>
      <c r="Z672" s="39" t="s">
        <v>74</v>
      </c>
      <c r="AA672" s="31" t="s">
        <v>253</v>
      </c>
      <c r="AB672" s="4" t="s">
        <v>75</v>
      </c>
      <c r="AC672" s="4" t="s">
        <v>75</v>
      </c>
    </row>
    <row r="673" spans="1:39" ht="31.5" hidden="1">
      <c r="A673" t="s">
        <v>349</v>
      </c>
      <c r="B673" s="4" t="str">
        <f t="shared" ca="1" si="549"/>
        <v>Сальвадор</v>
      </c>
      <c r="C673" s="5" t="s">
        <v>5</v>
      </c>
      <c r="D673" s="3" t="s">
        <v>6</v>
      </c>
      <c r="E673" s="4" t="str">
        <f t="shared" ca="1" si="550"/>
        <v xml:space="preserve">I Транспорт, складское хозяйство и связь </v>
      </c>
      <c r="F673" s="14">
        <v>96.2</v>
      </c>
      <c r="G673" s="14">
        <v>103.6</v>
      </c>
      <c r="H673" s="14">
        <v>105.3</v>
      </c>
      <c r="I673" s="14">
        <v>95.1</v>
      </c>
      <c r="J673" s="14">
        <v>102.9</v>
      </c>
      <c r="K673" s="14">
        <v>112.2</v>
      </c>
      <c r="L673" s="14">
        <v>106.5</v>
      </c>
      <c r="M673" s="14">
        <v>104.7</v>
      </c>
      <c r="N673" s="14">
        <v>103.2</v>
      </c>
      <c r="O673" s="15">
        <v>101.136</v>
      </c>
      <c r="P673" s="21">
        <f t="shared" si="590"/>
        <v>4.4077892325315005E-2</v>
      </c>
      <c r="Q673" s="21">
        <f t="shared" si="591"/>
        <v>4.7114466324071125E-2</v>
      </c>
      <c r="R673" s="21">
        <f t="shared" si="592"/>
        <v>4.6281645569620257E-2</v>
      </c>
      <c r="S673" s="21">
        <f t="shared" si="593"/>
        <v>4.2845557758154622E-2</v>
      </c>
      <c r="T673" s="21">
        <f t="shared" si="594"/>
        <v>4.5117727013636172E-2</v>
      </c>
      <c r="U673" s="21">
        <f t="shared" si="595"/>
        <v>4.9787007454739088E-2</v>
      </c>
      <c r="V673" s="21">
        <f t="shared" si="596"/>
        <v>4.6636889122438255E-2</v>
      </c>
      <c r="W673" s="21">
        <f t="shared" si="597"/>
        <v>4.4799110008129736E-2</v>
      </c>
      <c r="X673" s="21">
        <f t="shared" si="598"/>
        <v>4.265873015873016E-2</v>
      </c>
      <c r="Y673" s="22">
        <f t="shared" si="599"/>
        <v>4.265873015873016E-2</v>
      </c>
      <c r="Z673" s="36" t="s">
        <v>74</v>
      </c>
      <c r="AA673" s="31" t="s">
        <v>253</v>
      </c>
      <c r="AB673" s="4" t="s">
        <v>16</v>
      </c>
      <c r="AC673" s="4" t="s">
        <v>204</v>
      </c>
    </row>
    <row r="674" spans="1:39" ht="15.75" hidden="1">
      <c r="A674" t="s">
        <v>349</v>
      </c>
      <c r="B674" s="4" t="str">
        <f t="shared" ca="1" si="549"/>
        <v>Сальвадор</v>
      </c>
      <c r="C674" s="5" t="s">
        <v>5</v>
      </c>
      <c r="D674" s="3" t="s">
        <v>6</v>
      </c>
      <c r="E674" s="4" t="str">
        <f t="shared" ca="1" si="550"/>
        <v xml:space="preserve">J-K </v>
      </c>
      <c r="F674" s="14">
        <v>81</v>
      </c>
      <c r="G674" s="14">
        <v>83.1</v>
      </c>
      <c r="H674" s="14">
        <v>93.2</v>
      </c>
      <c r="I674" s="14">
        <v>90.2</v>
      </c>
      <c r="J674" s="14">
        <v>99.2</v>
      </c>
      <c r="K674" s="14">
        <v>92</v>
      </c>
      <c r="L674" s="14">
        <v>108.2</v>
      </c>
      <c r="M674" s="14">
        <v>100</v>
      </c>
      <c r="N674" s="14">
        <v>114.4</v>
      </c>
      <c r="O674" s="15">
        <v>112.11200000000001</v>
      </c>
      <c r="P674" s="21">
        <f t="shared" si="590"/>
        <v>3.711340206185567E-2</v>
      </c>
      <c r="Q674" s="21">
        <f t="shared" si="591"/>
        <v>3.77916230842694E-2</v>
      </c>
      <c r="R674" s="21">
        <f t="shared" si="592"/>
        <v>4.09634317862166E-2</v>
      </c>
      <c r="S674" s="21">
        <f t="shared" si="593"/>
        <v>4.0637952784285461E-2</v>
      </c>
      <c r="T674" s="21">
        <f t="shared" si="594"/>
        <v>4.3495418073398524E-2</v>
      </c>
      <c r="U674" s="21">
        <f t="shared" si="595"/>
        <v>4.0823571175008878E-2</v>
      </c>
      <c r="V674" s="21">
        <f t="shared" si="596"/>
        <v>4.7381327728148542E-2</v>
      </c>
      <c r="W674" s="21">
        <f t="shared" si="597"/>
        <v>4.2788070685892778E-2</v>
      </c>
      <c r="X674" s="21">
        <f t="shared" si="598"/>
        <v>4.7288359788359796E-2</v>
      </c>
      <c r="Y674" s="22">
        <f t="shared" si="599"/>
        <v>4.7288359788359796E-2</v>
      </c>
      <c r="Z674" s="36" t="s">
        <v>74</v>
      </c>
      <c r="AA674" s="31" t="s">
        <v>253</v>
      </c>
      <c r="AB674" s="4" t="s">
        <v>27</v>
      </c>
      <c r="AC674" s="4" t="s">
        <v>27</v>
      </c>
    </row>
    <row r="675" spans="1:39" ht="47.25" hidden="1">
      <c r="A675" t="s">
        <v>349</v>
      </c>
      <c r="B675" s="4" t="str">
        <f t="shared" ca="1" si="549"/>
        <v>Сальвадор</v>
      </c>
      <c r="C675" s="5" t="s">
        <v>5</v>
      </c>
      <c r="D675" s="3" t="s">
        <v>6</v>
      </c>
      <c r="E675" s="4" t="str">
        <f t="shared" ca="1" si="550"/>
        <v>L Государственное управление и оборона; обязательное соц.страхование</v>
      </c>
      <c r="F675" s="14">
        <v>108.6</v>
      </c>
      <c r="G675" s="14">
        <v>117.2</v>
      </c>
      <c r="H675" s="14">
        <v>90.4</v>
      </c>
      <c r="I675" s="14">
        <v>92.5</v>
      </c>
      <c r="J675" s="14">
        <v>93.9</v>
      </c>
      <c r="K675" s="14">
        <v>87.8</v>
      </c>
      <c r="L675" s="14">
        <v>88.4</v>
      </c>
      <c r="M675" s="14">
        <v>92.1</v>
      </c>
      <c r="N675" s="14">
        <v>98.7</v>
      </c>
      <c r="O675" s="15">
        <v>96.725999999999999</v>
      </c>
      <c r="P675" s="21">
        <f t="shared" si="590"/>
        <v>4.9759450171821304E-2</v>
      </c>
      <c r="Q675" s="21">
        <f t="shared" si="591"/>
        <v>5.3299376961207873E-2</v>
      </c>
      <c r="R675" s="21">
        <f t="shared" si="592"/>
        <v>3.9732770745428976E-2</v>
      </c>
      <c r="S675" s="21">
        <f t="shared" si="593"/>
        <v>4.1674175527122007E-2</v>
      </c>
      <c r="T675" s="21">
        <f t="shared" si="594"/>
        <v>4.1171570131977031E-2</v>
      </c>
      <c r="U675" s="21">
        <f t="shared" si="595"/>
        <v>3.8959886403975859E-2</v>
      </c>
      <c r="V675" s="21">
        <f t="shared" si="596"/>
        <v>3.8710807496934667E-2</v>
      </c>
      <c r="W675" s="21">
        <f t="shared" si="597"/>
        <v>3.940781310170724E-2</v>
      </c>
      <c r="X675" s="21">
        <f t="shared" si="598"/>
        <v>4.0798611111111119E-2</v>
      </c>
      <c r="Y675" s="22">
        <f t="shared" si="599"/>
        <v>4.0798611111111112E-2</v>
      </c>
      <c r="Z675" s="36" t="s">
        <v>74</v>
      </c>
      <c r="AA675" s="31" t="s">
        <v>253</v>
      </c>
      <c r="AB675" s="4" t="s">
        <v>19</v>
      </c>
      <c r="AC675" s="4" t="s">
        <v>215</v>
      </c>
    </row>
    <row r="676" spans="1:39" ht="15.75" hidden="1">
      <c r="A676" t="s">
        <v>349</v>
      </c>
      <c r="B676" s="4" t="str">
        <f t="shared" ca="1" si="549"/>
        <v>Сальвадор</v>
      </c>
      <c r="C676" s="5" t="s">
        <v>5</v>
      </c>
      <c r="D676" s="3" t="s">
        <v>6</v>
      </c>
      <c r="E676" s="4" t="str">
        <f t="shared" ca="1" si="550"/>
        <v>M Образование</v>
      </c>
      <c r="F676" s="14">
        <v>71.599999999999994</v>
      </c>
      <c r="G676" s="14">
        <v>66.099999999999994</v>
      </c>
      <c r="H676" s="14">
        <v>81.7</v>
      </c>
      <c r="I676" s="14">
        <v>86.9</v>
      </c>
      <c r="J676" s="14">
        <v>76.599999999999994</v>
      </c>
      <c r="K676" s="14">
        <v>77.599999999999994</v>
      </c>
      <c r="L676" s="14">
        <v>85.7</v>
      </c>
      <c r="M676" s="14">
        <v>81.7</v>
      </c>
      <c r="N676" s="14">
        <v>90</v>
      </c>
      <c r="O676" s="15">
        <v>88.2</v>
      </c>
      <c r="P676" s="21">
        <f t="shared" si="590"/>
        <v>3.2806414662084761E-2</v>
      </c>
      <c r="Q676" s="21">
        <f t="shared" si="591"/>
        <v>3.0060484787848465E-2</v>
      </c>
      <c r="R676" s="21">
        <f t="shared" si="592"/>
        <v>3.5908931082981717E-2</v>
      </c>
      <c r="S676" s="21">
        <f t="shared" si="593"/>
        <v>3.9151198414128674E-2</v>
      </c>
      <c r="T676" s="21">
        <f t="shared" si="594"/>
        <v>3.3586179681676681E-2</v>
      </c>
      <c r="U676" s="21">
        <f t="shared" si="595"/>
        <v>3.4433794817181396E-2</v>
      </c>
      <c r="V676" s="21">
        <f t="shared" si="596"/>
        <v>3.7528463829041868E-2</v>
      </c>
      <c r="W676" s="21">
        <f t="shared" si="597"/>
        <v>3.4957853750374399E-2</v>
      </c>
      <c r="X676" s="21">
        <f t="shared" si="598"/>
        <v>3.7202380952380952E-2</v>
      </c>
      <c r="Y676" s="22">
        <f t="shared" si="599"/>
        <v>3.7202380952380959E-2</v>
      </c>
      <c r="Z676" s="36" t="s">
        <v>74</v>
      </c>
      <c r="AA676" s="31" t="s">
        <v>253</v>
      </c>
      <c r="AB676" s="4" t="s">
        <v>20</v>
      </c>
      <c r="AC676" s="4" t="s">
        <v>207</v>
      </c>
    </row>
    <row r="677" spans="1:39" ht="15.75" hidden="1">
      <c r="A677" t="s">
        <v>349</v>
      </c>
      <c r="B677" s="4" t="str">
        <f t="shared" ca="1" si="549"/>
        <v>Сальвадор</v>
      </c>
      <c r="C677" s="5" t="s">
        <v>5</v>
      </c>
      <c r="D677" s="3" t="s">
        <v>6</v>
      </c>
      <c r="E677" s="4" t="str">
        <f t="shared" ca="1" si="550"/>
        <v xml:space="preserve">N-O </v>
      </c>
      <c r="F677" s="14">
        <v>134.4</v>
      </c>
      <c r="G677" s="14">
        <v>146.69999999999999</v>
      </c>
      <c r="H677" s="14">
        <v>144.19999999999999</v>
      </c>
      <c r="I677" s="14">
        <v>143</v>
      </c>
      <c r="J677" s="14">
        <v>169</v>
      </c>
      <c r="K677" s="14">
        <v>153.1</v>
      </c>
      <c r="L677" s="14">
        <v>158.69999999999999</v>
      </c>
      <c r="M677" s="14">
        <v>164.9</v>
      </c>
      <c r="N677" s="14">
        <v>178.4</v>
      </c>
      <c r="O677" s="15">
        <v>174.83199999999999</v>
      </c>
      <c r="P677" s="21">
        <f t="shared" si="590"/>
        <v>6.1580756013745706E-2</v>
      </c>
      <c r="Q677" s="21">
        <f t="shared" si="591"/>
        <v>6.6715175769703025E-2</v>
      </c>
      <c r="R677" s="21">
        <f t="shared" si="592"/>
        <v>6.3379043600562582E-2</v>
      </c>
      <c r="S677" s="21">
        <f t="shared" si="593"/>
        <v>6.4426022706794026E-2</v>
      </c>
      <c r="T677" s="21">
        <f t="shared" si="594"/>
        <v>7.4100057000043851E-2</v>
      </c>
      <c r="U677" s="21">
        <f t="shared" si="595"/>
        <v>6.7935747248846295E-2</v>
      </c>
      <c r="V677" s="21">
        <f t="shared" si="596"/>
        <v>6.9495533368365739E-2</v>
      </c>
      <c r="W677" s="21">
        <f t="shared" si="597"/>
        <v>7.0557528561037183E-2</v>
      </c>
      <c r="X677" s="21">
        <f t="shared" si="598"/>
        <v>7.374338624338625E-2</v>
      </c>
      <c r="Y677" s="22">
        <f t="shared" si="599"/>
        <v>7.374338624338625E-2</v>
      </c>
      <c r="Z677" s="36" t="s">
        <v>74</v>
      </c>
      <c r="AA677" s="31" t="s">
        <v>253</v>
      </c>
      <c r="AB677" s="4" t="s">
        <v>76</v>
      </c>
      <c r="AC677" s="4" t="s">
        <v>76</v>
      </c>
    </row>
    <row r="678" spans="1:39" ht="31.5" hidden="1">
      <c r="A678" t="s">
        <v>349</v>
      </c>
      <c r="B678" s="4" t="str">
        <f t="shared" ca="1" si="549"/>
        <v>Сальвадор</v>
      </c>
      <c r="C678" s="5" t="s">
        <v>5</v>
      </c>
      <c r="D678" s="3" t="s">
        <v>6</v>
      </c>
      <c r="E678" s="4" t="str">
        <f t="shared" ca="1" si="550"/>
        <v>X Неклассифицируемые по экономической деятельности</v>
      </c>
      <c r="F678" s="14">
        <v>1.2</v>
      </c>
      <c r="G678" s="14">
        <v>1.1000000000000001</v>
      </c>
      <c r="H678" s="14">
        <v>1.4</v>
      </c>
      <c r="I678" s="14">
        <v>9.6</v>
      </c>
      <c r="J678" s="14">
        <v>1.1000000000000001</v>
      </c>
      <c r="K678" s="14">
        <v>0.7</v>
      </c>
      <c r="L678" s="14">
        <v>0</v>
      </c>
      <c r="M678" s="14">
        <v>0</v>
      </c>
      <c r="N678" s="14">
        <v>0.4</v>
      </c>
      <c r="O678" s="15">
        <v>0.39200000000000002</v>
      </c>
      <c r="P678" s="21">
        <f t="shared" si="590"/>
        <v>5.4982817869415803E-4</v>
      </c>
      <c r="Q678" s="21">
        <f t="shared" si="591"/>
        <v>5.0025012506253134E-4</v>
      </c>
      <c r="R678" s="21">
        <f t="shared" si="592"/>
        <v>6.1533052039381157E-4</v>
      </c>
      <c r="S678" s="21">
        <f t="shared" si="593"/>
        <v>4.3251036222742836E-3</v>
      </c>
      <c r="T678" s="21">
        <f t="shared" si="594"/>
        <v>4.8230806331389496E-4</v>
      </c>
      <c r="U678" s="21">
        <f t="shared" si="595"/>
        <v>3.1061412850550232E-4</v>
      </c>
      <c r="V678" s="21">
        <f t="shared" si="596"/>
        <v>0</v>
      </c>
      <c r="W678" s="21">
        <f t="shared" si="597"/>
        <v>0</v>
      </c>
      <c r="X678" s="21">
        <f t="shared" si="598"/>
        <v>1.6534391534391536E-4</v>
      </c>
      <c r="Y678" s="22">
        <f t="shared" si="599"/>
        <v>1.6534391534391536E-4</v>
      </c>
      <c r="Z678" s="36" t="s">
        <v>74</v>
      </c>
      <c r="AA678" s="31" t="s">
        <v>253</v>
      </c>
      <c r="AB678" s="4" t="s">
        <v>23</v>
      </c>
      <c r="AC678" s="4" t="s">
        <v>213</v>
      </c>
    </row>
    <row r="679" spans="1:39" ht="15.75" hidden="1">
      <c r="A679" t="s">
        <v>350</v>
      </c>
      <c r="B679" s="4" t="str">
        <f t="shared" ca="1" si="549"/>
        <v>Эстония</v>
      </c>
      <c r="C679" s="2" t="s">
        <v>5</v>
      </c>
      <c r="D679" s="3" t="s">
        <v>6</v>
      </c>
      <c r="E679" s="4" t="str">
        <f t="shared" ca="1" si="550"/>
        <v xml:space="preserve">Итого </v>
      </c>
      <c r="F679" s="43">
        <v>579.29999999999995</v>
      </c>
      <c r="G679" s="43">
        <v>572.5</v>
      </c>
      <c r="H679" s="43">
        <v>577.70000000000005</v>
      </c>
      <c r="I679" s="43">
        <v>585.5</v>
      </c>
      <c r="J679" s="43">
        <v>594.29999999999995</v>
      </c>
      <c r="K679" s="43">
        <v>595.5</v>
      </c>
      <c r="L679" s="43">
        <v>607.4</v>
      </c>
      <c r="M679" s="43">
        <v>646.29999999999995</v>
      </c>
      <c r="N679" s="43">
        <v>655.29999999999995</v>
      </c>
      <c r="O679" s="43">
        <v>656.5</v>
      </c>
      <c r="P679" s="21">
        <f t="shared" ref="P679:Y679" si="600">F679/F$679</f>
        <v>1</v>
      </c>
      <c r="Q679" s="21">
        <f t="shared" si="600"/>
        <v>1</v>
      </c>
      <c r="R679" s="21">
        <f t="shared" si="600"/>
        <v>1</v>
      </c>
      <c r="S679" s="21">
        <f t="shared" si="600"/>
        <v>1</v>
      </c>
      <c r="T679" s="21">
        <f t="shared" si="600"/>
        <v>1</v>
      </c>
      <c r="U679" s="21">
        <f t="shared" si="600"/>
        <v>1</v>
      </c>
      <c r="V679" s="21">
        <f t="shared" si="600"/>
        <v>1</v>
      </c>
      <c r="W679" s="21">
        <f t="shared" si="600"/>
        <v>1</v>
      </c>
      <c r="X679" s="21">
        <f t="shared" si="600"/>
        <v>1</v>
      </c>
      <c r="Y679" s="21">
        <f t="shared" si="600"/>
        <v>1</v>
      </c>
      <c r="Z679" s="35" t="s">
        <v>77</v>
      </c>
      <c r="AA679" s="32" t="s">
        <v>254</v>
      </c>
      <c r="AB679" s="4" t="s">
        <v>7</v>
      </c>
      <c r="AC679" s="4" t="s">
        <v>214</v>
      </c>
      <c r="AD679" s="27">
        <f>F679/F679</f>
        <v>1</v>
      </c>
      <c r="AE679" s="27">
        <f>G679/F679</f>
        <v>0.98826169514931828</v>
      </c>
      <c r="AF679" s="27">
        <f t="shared" ref="AF679" si="601">H679/G679</f>
        <v>1.0090829694323145</v>
      </c>
      <c r="AG679" s="27">
        <f t="shared" ref="AG679" si="602">I679/H679</f>
        <v>1.0135018175523627</v>
      </c>
      <c r="AH679" s="27">
        <f t="shared" ref="AH679" si="603">J679/I679</f>
        <v>1.0150298889837746</v>
      </c>
      <c r="AI679" s="27">
        <f t="shared" ref="AI679" si="604">K679/J679</f>
        <v>1.0020191822311963</v>
      </c>
      <c r="AJ679" s="27">
        <f t="shared" ref="AJ679" si="605">L679/K679</f>
        <v>1.0199832073887489</v>
      </c>
      <c r="AK679" s="27">
        <f t="shared" ref="AK679" si="606">M679/L679</f>
        <v>1.0640434639446823</v>
      </c>
      <c r="AL679" s="27">
        <f t="shared" ref="AL679" si="607">N679/M679</f>
        <v>1.0139254216308216</v>
      </c>
      <c r="AM679" s="27">
        <f t="shared" ref="AM679" si="608">O679/N679</f>
        <v>1.0018312223409127</v>
      </c>
    </row>
    <row r="680" spans="1:39" ht="31.5">
      <c r="A680" t="s">
        <v>350</v>
      </c>
      <c r="B680" s="4" t="str">
        <f t="shared" ca="1" si="549"/>
        <v>Эстония</v>
      </c>
      <c r="C680" s="5" t="s">
        <v>5</v>
      </c>
      <c r="D680" s="6" t="s">
        <v>6</v>
      </c>
      <c r="E680" s="4" t="str">
        <f t="shared" ca="1" si="550"/>
        <v xml:space="preserve">A Сельское, лесное и охотничье хоз-во </v>
      </c>
      <c r="F680" s="14">
        <v>43.9</v>
      </c>
      <c r="G680" s="14">
        <v>38.299999999999997</v>
      </c>
      <c r="H680" s="14">
        <v>37.299999999999997</v>
      </c>
      <c r="I680" s="14">
        <v>38.799999999999997</v>
      </c>
      <c r="J680" s="14">
        <v>34.4</v>
      </c>
      <c r="K680" s="14">
        <v>31.4</v>
      </c>
      <c r="L680" s="14">
        <v>29.4</v>
      </c>
      <c r="M680" s="14">
        <v>29.9</v>
      </c>
      <c r="N680" s="14">
        <v>28.8</v>
      </c>
      <c r="O680" s="14">
        <v>24.4</v>
      </c>
      <c r="P680" s="21">
        <f t="shared" ref="P680:P694" si="609">F680/F$679</f>
        <v>7.5781115138960825E-2</v>
      </c>
      <c r="Q680" s="21">
        <f t="shared" ref="Q680:Q694" si="610">G680/G$679</f>
        <v>6.6899563318777291E-2</v>
      </c>
      <c r="R680" s="21">
        <f t="shared" ref="R680:R694" si="611">H680/H$679</f>
        <v>6.4566383936299113E-2</v>
      </c>
      <c r="S680" s="21">
        <f t="shared" ref="S680:S694" si="612">I680/I$679</f>
        <v>6.6268146883005974E-2</v>
      </c>
      <c r="T680" s="21">
        <f t="shared" ref="T680:T694" si="613">J680/J$679</f>
        <v>5.7883223960962481E-2</v>
      </c>
      <c r="U680" s="21">
        <f t="shared" ref="U680:U694" si="614">K680/K$679</f>
        <v>5.272879932829555E-2</v>
      </c>
      <c r="V680" s="21">
        <f t="shared" ref="V680:V694" si="615">L680/L$679</f>
        <v>4.8403029305235427E-2</v>
      </c>
      <c r="W680" s="21">
        <f t="shared" ref="W680:W694" si="616">M680/M$679</f>
        <v>4.6263345195729541E-2</v>
      </c>
      <c r="X680" s="21">
        <f t="shared" ref="X680:X694" si="617">N680/N$679</f>
        <v>4.3949336181901423E-2</v>
      </c>
      <c r="Y680" s="21">
        <f t="shared" ref="Y680:Y694" si="618">O680/O$679</f>
        <v>3.7166793602437166E-2</v>
      </c>
      <c r="Z680" s="36" t="s">
        <v>77</v>
      </c>
      <c r="AA680" s="31" t="s">
        <v>254</v>
      </c>
      <c r="AB680" s="4" t="s">
        <v>8</v>
      </c>
      <c r="AC680" s="4" t="s">
        <v>193</v>
      </c>
    </row>
    <row r="681" spans="1:39" ht="15.75">
      <c r="A681" t="s">
        <v>350</v>
      </c>
      <c r="B681" s="4" t="str">
        <f t="shared" ca="1" si="549"/>
        <v>Эстония</v>
      </c>
      <c r="C681" s="5" t="s">
        <v>5</v>
      </c>
      <c r="D681" s="6" t="s">
        <v>6</v>
      </c>
      <c r="E681" s="4" t="str">
        <f t="shared" ca="1" si="550"/>
        <v>B Рыбное хоз-во</v>
      </c>
      <c r="F681" s="14">
        <v>3.1</v>
      </c>
      <c r="G681" s="14">
        <v>2.9</v>
      </c>
      <c r="H681" s="14">
        <v>2.7</v>
      </c>
      <c r="I681" s="14">
        <v>1.9</v>
      </c>
      <c r="J681" s="14">
        <v>2.2999999999999998</v>
      </c>
      <c r="K681" s="14">
        <v>3.6</v>
      </c>
      <c r="L681" s="14">
        <v>2.8</v>
      </c>
      <c r="M681" s="14">
        <v>2.2000000000000002</v>
      </c>
      <c r="N681" s="14">
        <v>2.1</v>
      </c>
      <c r="O681" s="14">
        <v>1.1000000000000001</v>
      </c>
      <c r="P681" s="21">
        <f t="shared" si="609"/>
        <v>5.3512860348696708E-3</v>
      </c>
      <c r="Q681" s="21">
        <f t="shared" si="610"/>
        <v>5.0655021834061136E-3</v>
      </c>
      <c r="R681" s="21">
        <f t="shared" si="611"/>
        <v>4.6737060758178985E-3</v>
      </c>
      <c r="S681" s="21">
        <f t="shared" si="612"/>
        <v>3.2450896669513236E-3</v>
      </c>
      <c r="T681" s="21">
        <f t="shared" si="613"/>
        <v>3.8700992764597003E-3</v>
      </c>
      <c r="U681" s="21">
        <f t="shared" si="614"/>
        <v>6.0453400503778336E-3</v>
      </c>
      <c r="V681" s="21">
        <f t="shared" si="615"/>
        <v>4.6098123147843267E-3</v>
      </c>
      <c r="W681" s="21">
        <f t="shared" si="616"/>
        <v>3.4039919542008358E-3</v>
      </c>
      <c r="X681" s="21">
        <f t="shared" si="617"/>
        <v>3.2046390965969787E-3</v>
      </c>
      <c r="Y681" s="21">
        <f t="shared" si="618"/>
        <v>1.6755521706016757E-3</v>
      </c>
      <c r="Z681" s="36" t="s">
        <v>77</v>
      </c>
      <c r="AA681" s="31" t="s">
        <v>254</v>
      </c>
      <c r="AB681" s="4" t="s">
        <v>9</v>
      </c>
      <c r="AC681" s="4" t="s">
        <v>195</v>
      </c>
    </row>
    <row r="682" spans="1:39" ht="15.75">
      <c r="A682" t="s">
        <v>350</v>
      </c>
      <c r="B682" s="4" t="str">
        <f t="shared" ca="1" si="549"/>
        <v>Эстония</v>
      </c>
      <c r="C682" s="5" t="s">
        <v>5</v>
      </c>
      <c r="D682" s="6" t="s">
        <v>6</v>
      </c>
      <c r="E682" s="4" t="str">
        <f t="shared" ca="1" si="550"/>
        <v xml:space="preserve">C Добыча полезных ископаемых </v>
      </c>
      <c r="F682" s="14">
        <v>7.9</v>
      </c>
      <c r="G682" s="14">
        <v>7.2</v>
      </c>
      <c r="H682" s="14">
        <v>5.8</v>
      </c>
      <c r="I682" s="14">
        <v>5.7</v>
      </c>
      <c r="J682" s="14">
        <v>5.7</v>
      </c>
      <c r="K682" s="14">
        <v>8</v>
      </c>
      <c r="L682" s="14">
        <v>5.9</v>
      </c>
      <c r="M682" s="14">
        <v>5.2</v>
      </c>
      <c r="N682" s="14">
        <v>5.5</v>
      </c>
      <c r="O682" s="14">
        <v>6</v>
      </c>
      <c r="P682" s="21">
        <f t="shared" si="609"/>
        <v>1.3637148282409807E-2</v>
      </c>
      <c r="Q682" s="21">
        <f t="shared" si="610"/>
        <v>1.2576419213973799E-2</v>
      </c>
      <c r="R682" s="21">
        <f t="shared" si="611"/>
        <v>1.0039813051756967E-2</v>
      </c>
      <c r="S682" s="21">
        <f t="shared" si="612"/>
        <v>9.7352690008539709E-3</v>
      </c>
      <c r="T682" s="21">
        <f t="shared" si="613"/>
        <v>9.5911155981827367E-3</v>
      </c>
      <c r="U682" s="21">
        <f t="shared" si="614"/>
        <v>1.343408900083963E-2</v>
      </c>
      <c r="V682" s="21">
        <f t="shared" si="615"/>
        <v>9.7135330918669757E-3</v>
      </c>
      <c r="W682" s="21">
        <f t="shared" si="616"/>
        <v>8.0457991644747023E-3</v>
      </c>
      <c r="X682" s="21">
        <f t="shared" si="617"/>
        <v>8.3931023958492296E-3</v>
      </c>
      <c r="Y682" s="21">
        <f t="shared" si="618"/>
        <v>9.13937547600914E-3</v>
      </c>
      <c r="Z682" s="36" t="s">
        <v>77</v>
      </c>
      <c r="AA682" s="31" t="s">
        <v>254</v>
      </c>
      <c r="AB682" s="4" t="s">
        <v>10</v>
      </c>
      <c r="AC682" s="4" t="s">
        <v>197</v>
      </c>
    </row>
    <row r="683" spans="1:39" ht="15.75">
      <c r="A683" t="s">
        <v>350</v>
      </c>
      <c r="B683" s="4" t="str">
        <f t="shared" ca="1" si="549"/>
        <v>Эстония</v>
      </c>
      <c r="C683" s="5" t="s">
        <v>5</v>
      </c>
      <c r="D683" s="6" t="s">
        <v>6</v>
      </c>
      <c r="E683" s="4" t="str">
        <f t="shared" ca="1" si="550"/>
        <v xml:space="preserve">D Промышленность </v>
      </c>
      <c r="F683" s="14">
        <v>122.8</v>
      </c>
      <c r="G683" s="14">
        <v>129.19999999999999</v>
      </c>
      <c r="H683" s="14">
        <v>134.1</v>
      </c>
      <c r="I683" s="14">
        <v>128.19999999999999</v>
      </c>
      <c r="J683" s="14">
        <v>134.1</v>
      </c>
      <c r="K683" s="14">
        <v>140.9</v>
      </c>
      <c r="L683" s="14">
        <v>139.5</v>
      </c>
      <c r="M683" s="14">
        <v>136.4</v>
      </c>
      <c r="N683" s="14">
        <v>134.80000000000001</v>
      </c>
      <c r="O683" s="14">
        <v>138.5</v>
      </c>
      <c r="P683" s="21">
        <f t="shared" si="609"/>
        <v>0.21197997583290179</v>
      </c>
      <c r="Q683" s="21">
        <f t="shared" si="610"/>
        <v>0.22567685589519648</v>
      </c>
      <c r="R683" s="21">
        <f t="shared" si="611"/>
        <v>0.23212740176562227</v>
      </c>
      <c r="S683" s="21">
        <f t="shared" si="612"/>
        <v>0.2189581554227156</v>
      </c>
      <c r="T683" s="21">
        <f t="shared" si="613"/>
        <v>0.22564361433619384</v>
      </c>
      <c r="U683" s="21">
        <f t="shared" si="614"/>
        <v>0.23660789252728801</v>
      </c>
      <c r="V683" s="21">
        <f t="shared" si="615"/>
        <v>0.22966743496871914</v>
      </c>
      <c r="W683" s="21">
        <f t="shared" si="616"/>
        <v>0.21104750116045182</v>
      </c>
      <c r="X683" s="21">
        <f t="shared" si="617"/>
        <v>0.20570730962917752</v>
      </c>
      <c r="Y683" s="21">
        <f t="shared" si="618"/>
        <v>0.21096725057121096</v>
      </c>
      <c r="Z683" s="36" t="s">
        <v>77</v>
      </c>
      <c r="AA683" s="31" t="s">
        <v>254</v>
      </c>
      <c r="AB683" s="4" t="s">
        <v>11</v>
      </c>
      <c r="AC683" s="4" t="s">
        <v>198</v>
      </c>
    </row>
    <row r="684" spans="1:39" ht="31.5" hidden="1">
      <c r="A684" t="s">
        <v>350</v>
      </c>
      <c r="B684" s="4" t="str">
        <f t="shared" ca="1" si="549"/>
        <v>Эстония</v>
      </c>
      <c r="C684" s="7" t="s">
        <v>5</v>
      </c>
      <c r="D684" s="3" t="s">
        <v>6</v>
      </c>
      <c r="E684" s="4" t="str">
        <f t="shared" ca="1" si="550"/>
        <v xml:space="preserve">E Электро-, газо- и водоснабжение </v>
      </c>
      <c r="F684" s="14">
        <v>16.5</v>
      </c>
      <c r="G684" s="14">
        <v>14.7</v>
      </c>
      <c r="H684" s="14">
        <v>11.4</v>
      </c>
      <c r="I684" s="14">
        <v>10.5</v>
      </c>
      <c r="J684" s="14">
        <v>10.199999999999999</v>
      </c>
      <c r="K684" s="14">
        <v>12</v>
      </c>
      <c r="L684" s="14">
        <v>12.5</v>
      </c>
      <c r="M684" s="14">
        <v>12.4</v>
      </c>
      <c r="N684" s="14">
        <v>9.5</v>
      </c>
      <c r="O684" s="14">
        <v>8.9</v>
      </c>
      <c r="P684" s="21">
        <f t="shared" si="609"/>
        <v>2.8482651475919215E-2</v>
      </c>
      <c r="Q684" s="21">
        <f t="shared" si="610"/>
        <v>2.5676855895196506E-2</v>
      </c>
      <c r="R684" s="21">
        <f t="shared" si="611"/>
        <v>1.9733425653453349E-2</v>
      </c>
      <c r="S684" s="21">
        <f t="shared" si="612"/>
        <v>1.7933390264730998E-2</v>
      </c>
      <c r="T684" s="21">
        <f t="shared" si="613"/>
        <v>1.7163048965169108E-2</v>
      </c>
      <c r="U684" s="21">
        <f t="shared" si="614"/>
        <v>2.0151133501259445E-2</v>
      </c>
      <c r="V684" s="21">
        <f t="shared" si="615"/>
        <v>2.057951926243003E-2</v>
      </c>
      <c r="W684" s="21">
        <f t="shared" si="616"/>
        <v>1.9186136469131983E-2</v>
      </c>
      <c r="X684" s="21">
        <f t="shared" si="617"/>
        <v>1.4497176865557761E-2</v>
      </c>
      <c r="Y684" s="21">
        <f t="shared" si="618"/>
        <v>1.3556740289413557E-2</v>
      </c>
      <c r="Z684" s="38" t="s">
        <v>77</v>
      </c>
      <c r="AA684" s="31" t="s">
        <v>254</v>
      </c>
      <c r="AB684" s="4" t="s">
        <v>12</v>
      </c>
      <c r="AC684" s="4" t="s">
        <v>201</v>
      </c>
    </row>
    <row r="685" spans="1:39" ht="15.75">
      <c r="A685" t="s">
        <v>350</v>
      </c>
      <c r="B685" s="4" t="str">
        <f t="shared" ca="1" si="549"/>
        <v>Эстония</v>
      </c>
      <c r="C685" s="5" t="s">
        <v>5</v>
      </c>
      <c r="D685" s="6" t="s">
        <v>6</v>
      </c>
      <c r="E685" s="4" t="str">
        <f t="shared" ca="1" si="550"/>
        <v xml:space="preserve">F Строительство </v>
      </c>
      <c r="F685" s="14">
        <v>38.9</v>
      </c>
      <c r="G685" s="14">
        <v>39.700000000000003</v>
      </c>
      <c r="H685" s="14">
        <v>39.299999999999997</v>
      </c>
      <c r="I685" s="14">
        <v>38.9</v>
      </c>
      <c r="J685" s="14">
        <v>42.9</v>
      </c>
      <c r="K685" s="14">
        <v>46.8</v>
      </c>
      <c r="L685" s="14">
        <v>48.7</v>
      </c>
      <c r="M685" s="14">
        <v>62.8</v>
      </c>
      <c r="N685" s="14">
        <v>80.900000000000006</v>
      </c>
      <c r="O685" s="14">
        <v>79.900000000000006</v>
      </c>
      <c r="P685" s="21">
        <f t="shared" si="609"/>
        <v>6.7150008631106511E-2</v>
      </c>
      <c r="Q685" s="21">
        <f t="shared" si="610"/>
        <v>6.9344978165938875E-2</v>
      </c>
      <c r="R685" s="21">
        <f t="shared" si="611"/>
        <v>6.8028388436904952E-2</v>
      </c>
      <c r="S685" s="21">
        <f t="shared" si="612"/>
        <v>6.6438941076003413E-2</v>
      </c>
      <c r="T685" s="21">
        <f t="shared" si="613"/>
        <v>7.2185764765270069E-2</v>
      </c>
      <c r="U685" s="21">
        <f t="shared" si="614"/>
        <v>7.858942065491184E-2</v>
      </c>
      <c r="V685" s="21">
        <f t="shared" si="615"/>
        <v>8.0177807046427407E-2</v>
      </c>
      <c r="W685" s="21">
        <f t="shared" si="616"/>
        <v>9.7168497601732948E-2</v>
      </c>
      <c r="X685" s="21">
        <f t="shared" si="617"/>
        <v>0.12345490614985505</v>
      </c>
      <c r="Y685" s="21">
        <f t="shared" si="618"/>
        <v>0.12170601675552171</v>
      </c>
      <c r="Z685" s="36" t="s">
        <v>77</v>
      </c>
      <c r="AA685" s="31" t="s">
        <v>254</v>
      </c>
      <c r="AB685" s="4" t="s">
        <v>13</v>
      </c>
      <c r="AC685" s="4" t="s">
        <v>200</v>
      </c>
    </row>
    <row r="686" spans="1:39" ht="47.25" hidden="1">
      <c r="A686" t="s">
        <v>350</v>
      </c>
      <c r="B686" s="4" t="str">
        <f t="shared" ca="1" si="549"/>
        <v>Эстония</v>
      </c>
      <c r="C686" s="8" t="s">
        <v>5</v>
      </c>
      <c r="D686" s="3" t="s">
        <v>6</v>
      </c>
      <c r="E686" s="4" t="str">
        <f t="shared" ca="1" si="550"/>
        <v xml:space="preserve">G Оптовая и розничная торгоалв, ремонт автомашин, мотоциклов и личного имущества домохозяйств </v>
      </c>
      <c r="F686" s="14">
        <v>81.8</v>
      </c>
      <c r="G686" s="14">
        <v>79.3</v>
      </c>
      <c r="H686" s="14">
        <v>83.6</v>
      </c>
      <c r="I686" s="14">
        <v>86.3</v>
      </c>
      <c r="J686" s="14">
        <v>80.8</v>
      </c>
      <c r="K686" s="14">
        <v>80</v>
      </c>
      <c r="L686" s="14">
        <v>80.599999999999994</v>
      </c>
      <c r="M686" s="14">
        <v>88.7</v>
      </c>
      <c r="N686" s="14">
        <v>88.1</v>
      </c>
      <c r="O686" s="14">
        <v>93.5</v>
      </c>
      <c r="P686" s="21">
        <f t="shared" si="609"/>
        <v>0.14120490246849646</v>
      </c>
      <c r="Q686" s="21">
        <f t="shared" si="610"/>
        <v>0.13851528384279477</v>
      </c>
      <c r="R686" s="21">
        <f t="shared" si="611"/>
        <v>0.14471178812532454</v>
      </c>
      <c r="S686" s="21">
        <f t="shared" si="612"/>
        <v>0.14739538855678908</v>
      </c>
      <c r="T686" s="21">
        <f t="shared" si="613"/>
        <v>0.13595827023388862</v>
      </c>
      <c r="U686" s="21">
        <f t="shared" si="614"/>
        <v>0.1343408900083963</v>
      </c>
      <c r="V686" s="21">
        <f t="shared" si="615"/>
        <v>0.13269674020414882</v>
      </c>
      <c r="W686" s="21">
        <f t="shared" si="616"/>
        <v>0.13724276651709733</v>
      </c>
      <c r="X686" s="21">
        <f t="shared" si="617"/>
        <v>0.13444224019533038</v>
      </c>
      <c r="Y686" s="21">
        <f t="shared" si="618"/>
        <v>0.14242193450114243</v>
      </c>
      <c r="Z686" s="39" t="s">
        <v>77</v>
      </c>
      <c r="AA686" s="31" t="s">
        <v>254</v>
      </c>
      <c r="AB686" s="4" t="s">
        <v>14</v>
      </c>
      <c r="AC686" s="4" t="s">
        <v>203</v>
      </c>
    </row>
    <row r="687" spans="1:39" ht="15.75" hidden="1">
      <c r="A687" t="s">
        <v>350</v>
      </c>
      <c r="B687" s="4" t="str">
        <f t="shared" ca="1" si="549"/>
        <v>Эстония</v>
      </c>
      <c r="C687" s="5" t="s">
        <v>5</v>
      </c>
      <c r="D687" s="3" t="s">
        <v>6</v>
      </c>
      <c r="E687" s="4" t="str">
        <f t="shared" ca="1" si="550"/>
        <v xml:space="preserve">H Отели и рестораны </v>
      </c>
      <c r="F687" s="14">
        <v>13</v>
      </c>
      <c r="G687" s="14">
        <v>19.899999999999999</v>
      </c>
      <c r="H687" s="14">
        <v>17.399999999999999</v>
      </c>
      <c r="I687" s="14">
        <v>17.899999999999999</v>
      </c>
      <c r="J687" s="14">
        <v>17.399999999999999</v>
      </c>
      <c r="K687" s="14">
        <v>16.2</v>
      </c>
      <c r="L687" s="14">
        <v>22.1</v>
      </c>
      <c r="M687" s="14">
        <v>22.3</v>
      </c>
      <c r="N687" s="14">
        <v>22.8</v>
      </c>
      <c r="O687" s="14">
        <v>24.2</v>
      </c>
      <c r="P687" s="21">
        <f t="shared" si="609"/>
        <v>2.24408769204212E-2</v>
      </c>
      <c r="Q687" s="21">
        <f t="shared" si="610"/>
        <v>3.4759825327510915E-2</v>
      </c>
      <c r="R687" s="21">
        <f t="shared" si="611"/>
        <v>3.0119439155270898E-2</v>
      </c>
      <c r="S687" s="21">
        <f t="shared" si="612"/>
        <v>3.0572160546541414E-2</v>
      </c>
      <c r="T687" s="21">
        <f t="shared" si="613"/>
        <v>2.9278142352347301E-2</v>
      </c>
      <c r="U687" s="21">
        <f t="shared" si="614"/>
        <v>2.7204030226700249E-2</v>
      </c>
      <c r="V687" s="21">
        <f t="shared" si="615"/>
        <v>3.6384590055976294E-2</v>
      </c>
      <c r="W687" s="21">
        <f t="shared" si="616"/>
        <v>3.4504100263035749E-2</v>
      </c>
      <c r="X687" s="21">
        <f t="shared" si="617"/>
        <v>3.4793224477338625E-2</v>
      </c>
      <c r="Y687" s="21">
        <f t="shared" si="618"/>
        <v>3.686214775323686E-2</v>
      </c>
      <c r="Z687" s="36" t="s">
        <v>77</v>
      </c>
      <c r="AA687" s="31" t="s">
        <v>254</v>
      </c>
      <c r="AB687" s="4" t="s">
        <v>15</v>
      </c>
      <c r="AC687" s="4" t="s">
        <v>202</v>
      </c>
    </row>
    <row r="688" spans="1:39" ht="31.5" hidden="1">
      <c r="A688" t="s">
        <v>350</v>
      </c>
      <c r="B688" s="4" t="str">
        <f t="shared" ca="1" si="549"/>
        <v>Эстония</v>
      </c>
      <c r="C688" s="5" t="s">
        <v>5</v>
      </c>
      <c r="D688" s="3" t="s">
        <v>6</v>
      </c>
      <c r="E688" s="4" t="str">
        <f t="shared" ca="1" si="550"/>
        <v xml:space="preserve">I Транспорт, складское хозяйство и связь </v>
      </c>
      <c r="F688" s="14">
        <v>59.4</v>
      </c>
      <c r="G688" s="14">
        <v>56.9</v>
      </c>
      <c r="H688" s="14">
        <v>53.7</v>
      </c>
      <c r="I688" s="14">
        <v>54.5</v>
      </c>
      <c r="J688" s="14">
        <v>56.2</v>
      </c>
      <c r="K688" s="14">
        <v>51.5</v>
      </c>
      <c r="L688" s="14">
        <v>54.6</v>
      </c>
      <c r="M688" s="14">
        <v>61.5</v>
      </c>
      <c r="N688" s="14">
        <v>58.4</v>
      </c>
      <c r="O688" s="14">
        <v>55.7</v>
      </c>
      <c r="P688" s="21">
        <f t="shared" si="609"/>
        <v>0.10253754531330918</v>
      </c>
      <c r="Q688" s="21">
        <f t="shared" si="610"/>
        <v>9.9388646288209606E-2</v>
      </c>
      <c r="R688" s="21">
        <f t="shared" si="611"/>
        <v>9.2954820841267091E-2</v>
      </c>
      <c r="S688" s="21">
        <f t="shared" si="612"/>
        <v>9.308283518360376E-2</v>
      </c>
      <c r="T688" s="21">
        <f t="shared" si="613"/>
        <v>9.4565034494363126E-2</v>
      </c>
      <c r="U688" s="21">
        <f t="shared" si="614"/>
        <v>8.6481947942905119E-2</v>
      </c>
      <c r="V688" s="21">
        <f t="shared" si="615"/>
        <v>8.9891340138294376E-2</v>
      </c>
      <c r="W688" s="21">
        <f t="shared" si="616"/>
        <v>9.5157047810614279E-2</v>
      </c>
      <c r="X688" s="21">
        <f t="shared" si="617"/>
        <v>8.9119487257744545E-2</v>
      </c>
      <c r="Y688" s="21">
        <f t="shared" si="618"/>
        <v>8.4843869002284841E-2</v>
      </c>
      <c r="Z688" s="36" t="s">
        <v>77</v>
      </c>
      <c r="AA688" s="31" t="s">
        <v>254</v>
      </c>
      <c r="AB688" s="4" t="s">
        <v>16</v>
      </c>
      <c r="AC688" s="4" t="s">
        <v>204</v>
      </c>
    </row>
    <row r="689" spans="1:29" ht="15.75" hidden="1">
      <c r="A689" t="s">
        <v>350</v>
      </c>
      <c r="B689" s="4" t="str">
        <f t="shared" ca="1" si="549"/>
        <v>Эстония</v>
      </c>
      <c r="C689" s="5" t="s">
        <v>5</v>
      </c>
      <c r="D689" s="3" t="s">
        <v>6</v>
      </c>
      <c r="E689" s="4" t="str">
        <f t="shared" ca="1" si="550"/>
        <v>J Финансовое посредничество</v>
      </c>
      <c r="F689" s="14">
        <v>8.6</v>
      </c>
      <c r="G689" s="14">
        <v>7.7</v>
      </c>
      <c r="H689" s="14">
        <v>7.2</v>
      </c>
      <c r="I689" s="14">
        <v>7.9</v>
      </c>
      <c r="J689" s="14">
        <v>7.6</v>
      </c>
      <c r="K689" s="14">
        <v>7.9</v>
      </c>
      <c r="L689" s="14">
        <v>6.9</v>
      </c>
      <c r="M689" s="14">
        <v>7.3</v>
      </c>
      <c r="N689" s="14">
        <v>9.4</v>
      </c>
      <c r="O689" s="14">
        <v>10.4</v>
      </c>
      <c r="P689" s="21">
        <f t="shared" si="609"/>
        <v>1.4845503193509408E-2</v>
      </c>
      <c r="Q689" s="21">
        <f t="shared" si="610"/>
        <v>1.3449781659388647E-2</v>
      </c>
      <c r="R689" s="21">
        <f t="shared" si="611"/>
        <v>1.2463216202181063E-2</v>
      </c>
      <c r="S689" s="21">
        <f t="shared" si="612"/>
        <v>1.3492741246797609E-2</v>
      </c>
      <c r="T689" s="21">
        <f t="shared" si="613"/>
        <v>1.2788154130910315E-2</v>
      </c>
      <c r="U689" s="21">
        <f t="shared" si="614"/>
        <v>1.3266162888329136E-2</v>
      </c>
      <c r="V689" s="21">
        <f t="shared" si="615"/>
        <v>1.1359894632861377E-2</v>
      </c>
      <c r="W689" s="21">
        <f t="shared" si="616"/>
        <v>1.1295064211666409E-2</v>
      </c>
      <c r="X689" s="21">
        <f t="shared" si="617"/>
        <v>1.4344575003815047E-2</v>
      </c>
      <c r="Y689" s="21">
        <f t="shared" si="618"/>
        <v>1.5841584158415842E-2</v>
      </c>
      <c r="Z689" s="36" t="s">
        <v>77</v>
      </c>
      <c r="AA689" s="31" t="s">
        <v>254</v>
      </c>
      <c r="AB689" s="4" t="s">
        <v>17</v>
      </c>
      <c r="AC689" s="4" t="s">
        <v>205</v>
      </c>
    </row>
    <row r="690" spans="1:29" ht="31.5" hidden="1">
      <c r="A690" t="s">
        <v>350</v>
      </c>
      <c r="B690" s="4" t="str">
        <f t="shared" ca="1" si="549"/>
        <v>Эстония</v>
      </c>
      <c r="C690" s="5" t="s">
        <v>5</v>
      </c>
      <c r="D690" s="3" t="s">
        <v>6</v>
      </c>
      <c r="E690" s="4" t="str">
        <f t="shared" ca="1" si="550"/>
        <v>K Недвижимость, аренда и деловая активность</v>
      </c>
      <c r="F690" s="14">
        <v>37.4</v>
      </c>
      <c r="G690" s="14">
        <v>40</v>
      </c>
      <c r="H690" s="14">
        <v>38.200000000000003</v>
      </c>
      <c r="I690" s="14">
        <v>44.3</v>
      </c>
      <c r="J690" s="14">
        <v>44.4</v>
      </c>
      <c r="K690" s="14">
        <v>39.4</v>
      </c>
      <c r="L690" s="14">
        <v>46.4</v>
      </c>
      <c r="M690" s="14">
        <v>48.1</v>
      </c>
      <c r="N690" s="14">
        <v>49.5</v>
      </c>
      <c r="O690" s="14">
        <v>51.9</v>
      </c>
      <c r="P690" s="21">
        <f t="shared" si="609"/>
        <v>6.456067667875022E-2</v>
      </c>
      <c r="Q690" s="21">
        <f t="shared" si="610"/>
        <v>6.9868995633187769E-2</v>
      </c>
      <c r="R690" s="21">
        <f t="shared" si="611"/>
        <v>6.6124285961571744E-2</v>
      </c>
      <c r="S690" s="21">
        <f t="shared" si="612"/>
        <v>7.566182749786507E-2</v>
      </c>
      <c r="T690" s="21">
        <f t="shared" si="613"/>
        <v>7.4709742554265532E-2</v>
      </c>
      <c r="U690" s="21">
        <f t="shared" si="614"/>
        <v>6.616288832913518E-2</v>
      </c>
      <c r="V690" s="21">
        <f t="shared" si="615"/>
        <v>7.6391175502140266E-2</v>
      </c>
      <c r="W690" s="21">
        <f t="shared" si="616"/>
        <v>7.4423642271391005E-2</v>
      </c>
      <c r="X690" s="21">
        <f t="shared" si="617"/>
        <v>7.5537921562643065E-2</v>
      </c>
      <c r="Y690" s="21">
        <f t="shared" si="618"/>
        <v>7.9055597867479052E-2</v>
      </c>
      <c r="Z690" s="36" t="s">
        <v>77</v>
      </c>
      <c r="AA690" s="31" t="s">
        <v>254</v>
      </c>
      <c r="AB690" s="4" t="s">
        <v>18</v>
      </c>
      <c r="AC690" s="4" t="s">
        <v>206</v>
      </c>
    </row>
    <row r="691" spans="1:29" ht="47.25" hidden="1">
      <c r="A691" t="s">
        <v>350</v>
      </c>
      <c r="B691" s="4" t="str">
        <f t="shared" ref="B691:B754" ca="1" si="619">OFFSET(Z691,0,$AA$1)</f>
        <v>Эстония</v>
      </c>
      <c r="C691" s="5" t="s">
        <v>5</v>
      </c>
      <c r="D691" s="3" t="s">
        <v>6</v>
      </c>
      <c r="E691" s="4" t="str">
        <f t="shared" ref="E691:E754" ca="1" si="620">OFFSET(AB691,0,$AA$1)</f>
        <v>L Государственное управление и оборона; обязательное соц.страхование</v>
      </c>
      <c r="F691" s="14">
        <v>34.700000000000003</v>
      </c>
      <c r="G691" s="14">
        <v>34.1</v>
      </c>
      <c r="H691" s="14">
        <v>34.799999999999997</v>
      </c>
      <c r="I691" s="14">
        <v>33.200000000000003</v>
      </c>
      <c r="J691" s="14">
        <v>34.5</v>
      </c>
      <c r="K691" s="14">
        <v>36.9</v>
      </c>
      <c r="L691" s="14">
        <v>37.200000000000003</v>
      </c>
      <c r="M691" s="14">
        <v>39</v>
      </c>
      <c r="N691" s="14">
        <v>39.200000000000003</v>
      </c>
      <c r="O691" s="14">
        <v>38.4</v>
      </c>
      <c r="P691" s="21">
        <f t="shared" si="609"/>
        <v>5.9899879164508903E-2</v>
      </c>
      <c r="Q691" s="21">
        <f t="shared" si="610"/>
        <v>5.9563318777292582E-2</v>
      </c>
      <c r="R691" s="21">
        <f t="shared" si="611"/>
        <v>6.0238878310541796E-2</v>
      </c>
      <c r="S691" s="21">
        <f t="shared" si="612"/>
        <v>5.6703672075149453E-2</v>
      </c>
      <c r="T691" s="21">
        <f t="shared" si="613"/>
        <v>5.8051489146895514E-2</v>
      </c>
      <c r="U691" s="21">
        <f t="shared" si="614"/>
        <v>6.1964735516372792E-2</v>
      </c>
      <c r="V691" s="21">
        <f t="shared" si="615"/>
        <v>6.1244649324991775E-2</v>
      </c>
      <c r="W691" s="21">
        <f t="shared" si="616"/>
        <v>6.0343493733560273E-2</v>
      </c>
      <c r="X691" s="21">
        <f t="shared" si="617"/>
        <v>5.9819929803143608E-2</v>
      </c>
      <c r="Y691" s="21">
        <f t="shared" si="618"/>
        <v>5.8492003046458491E-2</v>
      </c>
      <c r="Z691" s="36" t="s">
        <v>77</v>
      </c>
      <c r="AA691" s="31" t="s">
        <v>254</v>
      </c>
      <c r="AB691" s="4" t="s">
        <v>19</v>
      </c>
      <c r="AC691" s="4" t="s">
        <v>215</v>
      </c>
    </row>
    <row r="692" spans="1:29" ht="15.75" hidden="1">
      <c r="A692" t="s">
        <v>350</v>
      </c>
      <c r="B692" s="4" t="str">
        <f t="shared" ca="1" si="619"/>
        <v>Эстония</v>
      </c>
      <c r="C692" s="5" t="s">
        <v>5</v>
      </c>
      <c r="D692" s="3" t="s">
        <v>6</v>
      </c>
      <c r="E692" s="4" t="str">
        <f t="shared" ca="1" si="620"/>
        <v>M Образование</v>
      </c>
      <c r="F692" s="14">
        <v>50.3</v>
      </c>
      <c r="G692" s="14">
        <v>44.6</v>
      </c>
      <c r="H692" s="14">
        <v>51</v>
      </c>
      <c r="I692" s="14">
        <v>55.6</v>
      </c>
      <c r="J692" s="14">
        <v>56.9</v>
      </c>
      <c r="K692" s="14">
        <v>54.5</v>
      </c>
      <c r="L692" s="14">
        <v>54.9</v>
      </c>
      <c r="M692" s="14">
        <v>58.5</v>
      </c>
      <c r="N692" s="14">
        <v>54.5</v>
      </c>
      <c r="O692" s="14">
        <v>59.6</v>
      </c>
      <c r="P692" s="21">
        <f t="shared" si="609"/>
        <v>8.6828931469014325E-2</v>
      </c>
      <c r="Q692" s="21">
        <f t="shared" si="610"/>
        <v>7.790393013100437E-2</v>
      </c>
      <c r="R692" s="21">
        <f t="shared" si="611"/>
        <v>8.8281114765449184E-2</v>
      </c>
      <c r="S692" s="21">
        <f t="shared" si="612"/>
        <v>9.4961571306575579E-2</v>
      </c>
      <c r="T692" s="21">
        <f t="shared" si="613"/>
        <v>9.5742890795894334E-2</v>
      </c>
      <c r="U692" s="21">
        <f t="shared" si="614"/>
        <v>9.1519731318219985E-2</v>
      </c>
      <c r="V692" s="21">
        <f t="shared" si="615"/>
        <v>9.0385248600592688E-2</v>
      </c>
      <c r="W692" s="21">
        <f t="shared" si="616"/>
        <v>9.0515240600340399E-2</v>
      </c>
      <c r="X692" s="21">
        <f t="shared" si="617"/>
        <v>8.3168014649778729E-2</v>
      </c>
      <c r="Y692" s="21">
        <f t="shared" si="618"/>
        <v>9.0784463061690787E-2</v>
      </c>
      <c r="Z692" s="36" t="s">
        <v>77</v>
      </c>
      <c r="AA692" s="31" t="s">
        <v>254</v>
      </c>
      <c r="AB692" s="4" t="s">
        <v>20</v>
      </c>
      <c r="AC692" s="4" t="s">
        <v>207</v>
      </c>
    </row>
    <row r="693" spans="1:29" ht="31.5" hidden="1">
      <c r="A693" t="s">
        <v>350</v>
      </c>
      <c r="B693" s="4" t="str">
        <f t="shared" ca="1" si="619"/>
        <v>Эстония</v>
      </c>
      <c r="C693" s="5" t="s">
        <v>5</v>
      </c>
      <c r="D693" s="3" t="s">
        <v>6</v>
      </c>
      <c r="E693" s="4" t="str">
        <f t="shared" ca="1" si="620"/>
        <v>N Здравоохранение и социальная работа</v>
      </c>
      <c r="F693" s="14">
        <v>31.3</v>
      </c>
      <c r="G693" s="14">
        <v>28.5</v>
      </c>
      <c r="H693" s="14">
        <v>30.9</v>
      </c>
      <c r="I693" s="14">
        <v>31.6</v>
      </c>
      <c r="J693" s="14">
        <v>36.4</v>
      </c>
      <c r="K693" s="14">
        <v>37.5</v>
      </c>
      <c r="L693" s="14">
        <v>35</v>
      </c>
      <c r="M693" s="14">
        <v>37.5</v>
      </c>
      <c r="N693" s="14">
        <v>36.4</v>
      </c>
      <c r="O693" s="14">
        <v>31.6</v>
      </c>
      <c r="P693" s="21">
        <f t="shared" si="609"/>
        <v>5.4030726739167964E-2</v>
      </c>
      <c r="Q693" s="21">
        <f t="shared" si="610"/>
        <v>4.9781659388646288E-2</v>
      </c>
      <c r="R693" s="21">
        <f t="shared" si="611"/>
        <v>5.3487969534360386E-2</v>
      </c>
      <c r="S693" s="21">
        <f t="shared" si="612"/>
        <v>5.3970964987190437E-2</v>
      </c>
      <c r="T693" s="21">
        <f t="shared" si="613"/>
        <v>6.1248527679623091E-2</v>
      </c>
      <c r="U693" s="21">
        <f t="shared" si="614"/>
        <v>6.2972292191435769E-2</v>
      </c>
      <c r="V693" s="21">
        <f t="shared" si="615"/>
        <v>5.7622653934804084E-2</v>
      </c>
      <c r="W693" s="21">
        <f t="shared" si="616"/>
        <v>5.802259012842334E-2</v>
      </c>
      <c r="X693" s="21">
        <f t="shared" si="617"/>
        <v>5.5547077674347627E-2</v>
      </c>
      <c r="Y693" s="21">
        <f t="shared" si="618"/>
        <v>4.8134044173648138E-2</v>
      </c>
      <c r="Z693" s="36" t="s">
        <v>77</v>
      </c>
      <c r="AA693" s="31" t="s">
        <v>254</v>
      </c>
      <c r="AB693" s="4" t="s">
        <v>21</v>
      </c>
      <c r="AC693" s="4" t="s">
        <v>209</v>
      </c>
    </row>
    <row r="694" spans="1:29" ht="31.5" hidden="1">
      <c r="A694" t="s">
        <v>350</v>
      </c>
      <c r="B694" s="4" t="str">
        <f t="shared" ca="1" si="619"/>
        <v>Эстония</v>
      </c>
      <c r="C694" s="5" t="s">
        <v>5</v>
      </c>
      <c r="D694" s="3" t="s">
        <v>6</v>
      </c>
      <c r="E694" s="4" t="str">
        <f t="shared" ca="1" si="620"/>
        <v>O Другие коммунальные, социальные и личные виды услуг</v>
      </c>
      <c r="F694" s="14">
        <v>29.7</v>
      </c>
      <c r="G694" s="14">
        <v>29.6</v>
      </c>
      <c r="H694" s="14">
        <v>30.4</v>
      </c>
      <c r="I694" s="14">
        <v>30.1</v>
      </c>
      <c r="J694" s="14">
        <v>30.4</v>
      </c>
      <c r="K694" s="14">
        <v>28.8</v>
      </c>
      <c r="L694" s="14">
        <v>31.1</v>
      </c>
      <c r="M694" s="14">
        <v>34.299999999999997</v>
      </c>
      <c r="N694" s="14">
        <v>35.6</v>
      </c>
      <c r="O694" s="14">
        <v>32.4</v>
      </c>
      <c r="P694" s="21">
        <f t="shared" si="609"/>
        <v>5.1268772656654589E-2</v>
      </c>
      <c r="Q694" s="21">
        <f t="shared" si="610"/>
        <v>5.1703056768558957E-2</v>
      </c>
      <c r="R694" s="21">
        <f t="shared" si="611"/>
        <v>5.2622468409208922E-2</v>
      </c>
      <c r="S694" s="21">
        <f t="shared" si="612"/>
        <v>5.1409052092228867E-2</v>
      </c>
      <c r="T694" s="21">
        <f t="shared" si="613"/>
        <v>5.115261652364126E-2</v>
      </c>
      <c r="U694" s="21">
        <f t="shared" si="614"/>
        <v>4.8362720403022669E-2</v>
      </c>
      <c r="V694" s="21">
        <f t="shared" si="615"/>
        <v>5.1201843924925917E-2</v>
      </c>
      <c r="W694" s="21">
        <f t="shared" si="616"/>
        <v>5.3071329104131211E-2</v>
      </c>
      <c r="X694" s="21">
        <f t="shared" si="617"/>
        <v>5.4326262780405928E-2</v>
      </c>
      <c r="Y694" s="21">
        <f t="shared" si="618"/>
        <v>4.9352627570449351E-2</v>
      </c>
      <c r="Z694" s="36" t="s">
        <v>77</v>
      </c>
      <c r="AA694" s="31" t="s">
        <v>254</v>
      </c>
      <c r="AB694" s="4" t="s">
        <v>26</v>
      </c>
      <c r="AC694" s="4" t="s">
        <v>217</v>
      </c>
    </row>
    <row r="695" spans="1:29" ht="15.75" hidden="1">
      <c r="A695" t="s">
        <v>349</v>
      </c>
      <c r="B695" s="4" t="str">
        <f t="shared" ca="1" si="619"/>
        <v>Эфиопия</v>
      </c>
      <c r="C695" s="2" t="s">
        <v>25</v>
      </c>
      <c r="D695" s="3" t="s">
        <v>6</v>
      </c>
      <c r="E695" s="4" t="str">
        <f t="shared" ca="1" si="620"/>
        <v xml:space="preserve">Итого </v>
      </c>
      <c r="F695" s="13">
        <v>28166.155757713655</v>
      </c>
      <c r="G695" s="13">
        <v>28740.975262973119</v>
      </c>
      <c r="H695" s="13">
        <v>29327.525778544001</v>
      </c>
      <c r="I695" s="13">
        <v>29926.046712800002</v>
      </c>
      <c r="J695" s="13">
        <v>30536.782360000001</v>
      </c>
      <c r="K695" s="13">
        <v>31159.982</v>
      </c>
      <c r="L695" s="14">
        <v>31795.9</v>
      </c>
      <c r="M695" s="15">
        <v>31159.982</v>
      </c>
      <c r="N695" s="15">
        <v>30536.782360000001</v>
      </c>
      <c r="O695" s="15">
        <v>29926.046712800002</v>
      </c>
      <c r="P695" s="17">
        <f t="shared" ref="P695:Y695" si="621">F695/F$695</f>
        <v>1</v>
      </c>
      <c r="Q695" s="17">
        <f t="shared" si="621"/>
        <v>1</v>
      </c>
      <c r="R695" s="17">
        <f t="shared" si="621"/>
        <v>1</v>
      </c>
      <c r="S695" s="17">
        <f t="shared" si="621"/>
        <v>1</v>
      </c>
      <c r="T695" s="17">
        <f t="shared" si="621"/>
        <v>1</v>
      </c>
      <c r="U695" s="17">
        <f t="shared" si="621"/>
        <v>1</v>
      </c>
      <c r="V695" s="21">
        <f t="shared" si="621"/>
        <v>1</v>
      </c>
      <c r="W695" s="22">
        <f t="shared" si="621"/>
        <v>1</v>
      </c>
      <c r="X695" s="22">
        <f t="shared" si="621"/>
        <v>1</v>
      </c>
      <c r="Y695" s="22">
        <f t="shared" si="621"/>
        <v>1</v>
      </c>
      <c r="Z695" s="2" t="s">
        <v>78</v>
      </c>
      <c r="AA695" s="32" t="s">
        <v>255</v>
      </c>
      <c r="AB695" s="4" t="s">
        <v>7</v>
      </c>
      <c r="AC695" s="4" t="s">
        <v>214</v>
      </c>
    </row>
    <row r="696" spans="1:29" ht="15.75" hidden="1">
      <c r="A696" t="s">
        <v>349</v>
      </c>
      <c r="B696" s="4" t="str">
        <f t="shared" ca="1" si="619"/>
        <v>Эфиопия</v>
      </c>
      <c r="C696" s="5" t="s">
        <v>25</v>
      </c>
      <c r="D696" s="6" t="s">
        <v>6</v>
      </c>
      <c r="E696" s="4" t="str">
        <f t="shared" ca="1" si="620"/>
        <v xml:space="preserve">A-B </v>
      </c>
      <c r="F696" s="13">
        <v>22330.491905295883</v>
      </c>
      <c r="G696" s="13">
        <v>22786.216229893758</v>
      </c>
      <c r="H696" s="13">
        <v>23251.241050911998</v>
      </c>
      <c r="I696" s="13">
        <v>23725.756174399998</v>
      </c>
      <c r="J696" s="13">
        <v>24209.955279999998</v>
      </c>
      <c r="K696" s="13">
        <v>24704.036</v>
      </c>
      <c r="L696" s="14">
        <v>25208.2</v>
      </c>
      <c r="M696" s="15">
        <v>25233.408199999998</v>
      </c>
      <c r="N696" s="15">
        <v>25233.408199999998</v>
      </c>
      <c r="O696" s="15">
        <v>24728.740035999999</v>
      </c>
      <c r="P696" s="17">
        <f t="shared" ref="P696:P712" si="622">F696/F$695</f>
        <v>0.79281290984057695</v>
      </c>
      <c r="Q696" s="17">
        <f t="shared" ref="Q696:Q712" si="623">G696/G$695</f>
        <v>0.79281290984057684</v>
      </c>
      <c r="R696" s="17">
        <f t="shared" ref="R696:R712" si="624">H696/H$695</f>
        <v>0.79281290984057684</v>
      </c>
      <c r="S696" s="17">
        <f t="shared" ref="S696:S712" si="625">I696/I$695</f>
        <v>0.79281290984057684</v>
      </c>
      <c r="T696" s="17">
        <f t="shared" ref="T696:T712" si="626">J696/J$695</f>
        <v>0.79281290984057684</v>
      </c>
      <c r="U696" s="17">
        <f t="shared" ref="U696:U712" si="627">K696/K$695</f>
        <v>0.79281290984057695</v>
      </c>
      <c r="V696" s="21">
        <f t="shared" ref="V696:V712" si="628">L696/L$695</f>
        <v>0.79281290984057695</v>
      </c>
      <c r="W696" s="22">
        <f t="shared" ref="W696:W712" si="629">M696/M$695</f>
        <v>0.80980175790858921</v>
      </c>
      <c r="X696" s="22">
        <f t="shared" ref="X696:X712" si="630">N696/N$695</f>
        <v>0.8263283243965196</v>
      </c>
      <c r="Y696" s="22">
        <f t="shared" ref="Y696:Y712" si="631">O696/O$695</f>
        <v>0.8263283243965196</v>
      </c>
      <c r="Z696" s="5" t="s">
        <v>78</v>
      </c>
      <c r="AA696" s="31" t="s">
        <v>255</v>
      </c>
      <c r="AB696" s="4" t="s">
        <v>38</v>
      </c>
      <c r="AC696" s="4" t="s">
        <v>38</v>
      </c>
    </row>
    <row r="697" spans="1:29" ht="15.75" hidden="1">
      <c r="A697" t="s">
        <v>349</v>
      </c>
      <c r="B697" s="4" t="str">
        <f t="shared" ca="1" si="619"/>
        <v>Эфиопия</v>
      </c>
      <c r="C697" s="5" t="s">
        <v>25</v>
      </c>
      <c r="D697" s="6" t="s">
        <v>6</v>
      </c>
      <c r="E697" s="4" t="str">
        <f t="shared" ca="1" si="620"/>
        <v xml:space="preserve">C Добыча полезных ископаемых </v>
      </c>
      <c r="F697" s="13">
        <v>72.727659468934405</v>
      </c>
      <c r="G697" s="13">
        <v>74.211897417279999</v>
      </c>
      <c r="H697" s="13">
        <v>75.726425935999998</v>
      </c>
      <c r="I697" s="13">
        <v>77.271863199999999</v>
      </c>
      <c r="J697" s="13">
        <v>78.848839999999996</v>
      </c>
      <c r="K697" s="13">
        <v>80.457999999999998</v>
      </c>
      <c r="L697" s="14">
        <v>82.1</v>
      </c>
      <c r="M697" s="15">
        <v>82.182099999999991</v>
      </c>
      <c r="N697" s="15">
        <v>82.182099999999991</v>
      </c>
      <c r="O697" s="15">
        <v>80.538457999999991</v>
      </c>
      <c r="P697" s="17">
        <f t="shared" si="622"/>
        <v>2.5820939177692726E-3</v>
      </c>
      <c r="Q697" s="17">
        <f t="shared" si="623"/>
        <v>2.5820939177692722E-3</v>
      </c>
      <c r="R697" s="17">
        <f t="shared" si="624"/>
        <v>2.5820939177692722E-3</v>
      </c>
      <c r="S697" s="17">
        <f t="shared" si="625"/>
        <v>2.5820939177692718E-3</v>
      </c>
      <c r="T697" s="17">
        <f t="shared" si="626"/>
        <v>2.5820939177692718E-3</v>
      </c>
      <c r="U697" s="17">
        <f t="shared" si="627"/>
        <v>2.5820939177692722E-3</v>
      </c>
      <c r="V697" s="21">
        <f t="shared" si="628"/>
        <v>2.5820939177692718E-3</v>
      </c>
      <c r="W697" s="22">
        <f t="shared" si="629"/>
        <v>2.6374245017214706E-3</v>
      </c>
      <c r="X697" s="22">
        <f t="shared" si="630"/>
        <v>2.6912494915525211E-3</v>
      </c>
      <c r="Y697" s="22">
        <f t="shared" si="631"/>
        <v>2.6912494915525206E-3</v>
      </c>
      <c r="Z697" s="5" t="s">
        <v>78</v>
      </c>
      <c r="AA697" s="31" t="s">
        <v>255</v>
      </c>
      <c r="AB697" s="4" t="s">
        <v>10</v>
      </c>
      <c r="AC697" s="4" t="s">
        <v>197</v>
      </c>
    </row>
    <row r="698" spans="1:29" ht="15.75" hidden="1">
      <c r="A698" t="s">
        <v>349</v>
      </c>
      <c r="B698" s="4" t="str">
        <f t="shared" ca="1" si="619"/>
        <v>Эфиопия</v>
      </c>
      <c r="C698" s="5" t="s">
        <v>25</v>
      </c>
      <c r="D698" s="6" t="s">
        <v>6</v>
      </c>
      <c r="E698" s="4" t="str">
        <f t="shared" ca="1" si="620"/>
        <v xml:space="preserve">D Промышленность </v>
      </c>
      <c r="F698" s="13">
        <v>1354.8073372934016</v>
      </c>
      <c r="G698" s="13">
        <v>1382.45646662592</v>
      </c>
      <c r="H698" s="13">
        <v>1410.6698639040001</v>
      </c>
      <c r="I698" s="13">
        <v>1439.4590448000001</v>
      </c>
      <c r="J698" s="13">
        <v>1468.8357600000002</v>
      </c>
      <c r="K698" s="13">
        <v>1498.8120000000001</v>
      </c>
      <c r="L698" s="14">
        <v>1529.4</v>
      </c>
      <c r="M698" s="15">
        <v>1530.9294</v>
      </c>
      <c r="N698" s="15">
        <v>1530.9294</v>
      </c>
      <c r="O698" s="15">
        <v>1500.3108119999999</v>
      </c>
      <c r="P698" s="17">
        <f t="shared" si="622"/>
        <v>4.8100541264754264E-2</v>
      </c>
      <c r="Q698" s="17">
        <f t="shared" si="623"/>
        <v>4.8100541264754264E-2</v>
      </c>
      <c r="R698" s="17">
        <f t="shared" si="624"/>
        <v>4.8100541264754264E-2</v>
      </c>
      <c r="S698" s="17">
        <f t="shared" si="625"/>
        <v>4.8100541264754264E-2</v>
      </c>
      <c r="T698" s="17">
        <f t="shared" si="626"/>
        <v>4.8100541264754264E-2</v>
      </c>
      <c r="U698" s="17">
        <f t="shared" si="627"/>
        <v>4.8100541264754264E-2</v>
      </c>
      <c r="V698" s="21">
        <f t="shared" si="628"/>
        <v>4.8100541264754264E-2</v>
      </c>
      <c r="W698" s="22">
        <f t="shared" si="629"/>
        <v>4.9131267148998993E-2</v>
      </c>
      <c r="X698" s="22">
        <f t="shared" si="630"/>
        <v>5.0133946070407137E-2</v>
      </c>
      <c r="Y698" s="22">
        <f t="shared" si="631"/>
        <v>5.013394607040713E-2</v>
      </c>
      <c r="Z698" s="5" t="s">
        <v>78</v>
      </c>
      <c r="AA698" s="31" t="s">
        <v>255</v>
      </c>
      <c r="AB698" s="4" t="s">
        <v>11</v>
      </c>
      <c r="AC698" s="4" t="s">
        <v>198</v>
      </c>
    </row>
    <row r="699" spans="1:29" ht="31.5" hidden="1">
      <c r="A699" t="s">
        <v>349</v>
      </c>
      <c r="B699" s="4" t="str">
        <f t="shared" ca="1" si="619"/>
        <v>Эфиопия</v>
      </c>
      <c r="C699" s="7" t="s">
        <v>25</v>
      </c>
      <c r="D699" s="3" t="s">
        <v>6</v>
      </c>
      <c r="E699" s="4" t="str">
        <f t="shared" ca="1" si="620"/>
        <v xml:space="preserve">E Электро-, газо- и водоснабжение </v>
      </c>
      <c r="F699" s="13">
        <v>29.144214330425594</v>
      </c>
      <c r="G699" s="13">
        <v>29.738994214719995</v>
      </c>
      <c r="H699" s="13">
        <v>30.345912463999994</v>
      </c>
      <c r="I699" s="13">
        <v>30.965216799999993</v>
      </c>
      <c r="J699" s="13">
        <v>31.597159999999995</v>
      </c>
      <c r="K699" s="13">
        <v>32.241999999999997</v>
      </c>
      <c r="L699" s="14">
        <v>32.9</v>
      </c>
      <c r="M699" s="15">
        <v>32.932899999999997</v>
      </c>
      <c r="N699" s="15">
        <v>32.932899999999997</v>
      </c>
      <c r="O699" s="15">
        <v>32.274241999999994</v>
      </c>
      <c r="P699" s="17">
        <f t="shared" si="622"/>
        <v>1.034724602857601E-3</v>
      </c>
      <c r="Q699" s="17">
        <f t="shared" si="623"/>
        <v>1.034724602857601E-3</v>
      </c>
      <c r="R699" s="17">
        <f t="shared" si="624"/>
        <v>1.034724602857601E-3</v>
      </c>
      <c r="S699" s="17">
        <f t="shared" si="625"/>
        <v>1.0347246028576007E-3</v>
      </c>
      <c r="T699" s="17">
        <f t="shared" si="626"/>
        <v>1.034724602857601E-3</v>
      </c>
      <c r="U699" s="17">
        <f t="shared" si="627"/>
        <v>1.034724602857601E-3</v>
      </c>
      <c r="V699" s="21">
        <f t="shared" si="628"/>
        <v>1.034724602857601E-3</v>
      </c>
      <c r="W699" s="22">
        <f t="shared" si="629"/>
        <v>1.0568972729188353E-3</v>
      </c>
      <c r="X699" s="22">
        <f t="shared" si="630"/>
        <v>1.0784666050192198E-3</v>
      </c>
      <c r="Y699" s="22">
        <f t="shared" si="631"/>
        <v>1.0784666050192195E-3</v>
      </c>
      <c r="Z699" s="7" t="s">
        <v>78</v>
      </c>
      <c r="AA699" s="31" t="s">
        <v>255</v>
      </c>
      <c r="AB699" s="4" t="s">
        <v>12</v>
      </c>
      <c r="AC699" s="4" t="s">
        <v>201</v>
      </c>
    </row>
    <row r="700" spans="1:29" ht="15.75" hidden="1">
      <c r="A700" t="s">
        <v>349</v>
      </c>
      <c r="B700" s="4" t="str">
        <f t="shared" ca="1" si="619"/>
        <v>Эфиопия</v>
      </c>
      <c r="C700" s="5" t="s">
        <v>25</v>
      </c>
      <c r="D700" s="6" t="s">
        <v>6</v>
      </c>
      <c r="E700" s="4" t="str">
        <f t="shared" ca="1" si="620"/>
        <v xml:space="preserve">F Строительство </v>
      </c>
      <c r="F700" s="13">
        <v>394.73136491299829</v>
      </c>
      <c r="G700" s="13">
        <v>402.78710705407991</v>
      </c>
      <c r="H700" s="13">
        <v>411.00725209599995</v>
      </c>
      <c r="I700" s="13">
        <v>419.39515519999998</v>
      </c>
      <c r="J700" s="13">
        <v>427.95423999999997</v>
      </c>
      <c r="K700" s="13">
        <v>436.68799999999999</v>
      </c>
      <c r="L700" s="14">
        <v>445.6</v>
      </c>
      <c r="M700" s="15">
        <v>446.04559999999998</v>
      </c>
      <c r="N700" s="15">
        <v>446.04559999999998</v>
      </c>
      <c r="O700" s="15">
        <v>437.12468799999999</v>
      </c>
      <c r="P700" s="17">
        <f t="shared" si="622"/>
        <v>1.4014385502533342E-2</v>
      </c>
      <c r="Q700" s="17">
        <f t="shared" si="623"/>
        <v>1.4014385502533342E-2</v>
      </c>
      <c r="R700" s="17">
        <f t="shared" si="624"/>
        <v>1.4014385502533344E-2</v>
      </c>
      <c r="S700" s="17">
        <f t="shared" si="625"/>
        <v>1.4014385502533344E-2</v>
      </c>
      <c r="T700" s="17">
        <f t="shared" si="626"/>
        <v>1.4014385502533344E-2</v>
      </c>
      <c r="U700" s="17">
        <f t="shared" si="627"/>
        <v>1.4014385502533346E-2</v>
      </c>
      <c r="V700" s="21">
        <f t="shared" si="628"/>
        <v>1.4014385502533346E-2</v>
      </c>
      <c r="W700" s="22">
        <f t="shared" si="629"/>
        <v>1.4314693763301916E-2</v>
      </c>
      <c r="X700" s="22">
        <f t="shared" si="630"/>
        <v>1.460683037071624E-2</v>
      </c>
      <c r="Y700" s="22">
        <f t="shared" si="631"/>
        <v>1.460683037071624E-2</v>
      </c>
      <c r="Z700" s="5" t="s">
        <v>78</v>
      </c>
      <c r="AA700" s="31" t="s">
        <v>255</v>
      </c>
      <c r="AB700" s="4" t="s">
        <v>13</v>
      </c>
      <c r="AC700" s="4" t="s">
        <v>200</v>
      </c>
    </row>
    <row r="701" spans="1:29" ht="47.25" hidden="1">
      <c r="A701" t="s">
        <v>349</v>
      </c>
      <c r="B701" s="4" t="str">
        <f t="shared" ca="1" si="619"/>
        <v>Эфиопия</v>
      </c>
      <c r="C701" s="8" t="s">
        <v>25</v>
      </c>
      <c r="D701" s="3" t="s">
        <v>6</v>
      </c>
      <c r="E701" s="4" t="str">
        <f t="shared" ca="1" si="620"/>
        <v xml:space="preserve">G Оптовая и розничная торгоалв, ремонт автомашин, мотоциклов и личного имущества домохозяйств </v>
      </c>
      <c r="F701" s="13">
        <v>1450.2125617124543</v>
      </c>
      <c r="G701" s="13">
        <v>1479.80873644128</v>
      </c>
      <c r="H701" s="13">
        <v>1510.008914736</v>
      </c>
      <c r="I701" s="13">
        <v>1540.8254231999999</v>
      </c>
      <c r="J701" s="13">
        <v>1572.2708399999999</v>
      </c>
      <c r="K701" s="13">
        <v>1604.3579999999999</v>
      </c>
      <c r="L701" s="14">
        <v>1637.1</v>
      </c>
      <c r="M701" s="15">
        <v>1638.7370999999998</v>
      </c>
      <c r="N701" s="15">
        <v>1638.7370999999998</v>
      </c>
      <c r="O701" s="15">
        <v>1605.9623579999998</v>
      </c>
      <c r="P701" s="17">
        <f t="shared" si="622"/>
        <v>5.148777043581091E-2</v>
      </c>
      <c r="Q701" s="17">
        <f t="shared" si="623"/>
        <v>5.1487770435810903E-2</v>
      </c>
      <c r="R701" s="17">
        <f t="shared" si="624"/>
        <v>5.1487770435810903E-2</v>
      </c>
      <c r="S701" s="17">
        <f t="shared" si="625"/>
        <v>5.1487770435810903E-2</v>
      </c>
      <c r="T701" s="17">
        <f t="shared" si="626"/>
        <v>5.1487770435810903E-2</v>
      </c>
      <c r="U701" s="17">
        <f t="shared" si="627"/>
        <v>5.1487770435810903E-2</v>
      </c>
      <c r="V701" s="21">
        <f t="shared" si="628"/>
        <v>5.1487770435810903E-2</v>
      </c>
      <c r="W701" s="22">
        <f t="shared" si="629"/>
        <v>5.2591079802292565E-2</v>
      </c>
      <c r="X701" s="22">
        <f t="shared" si="630"/>
        <v>5.3664367145196491E-2</v>
      </c>
      <c r="Y701" s="22">
        <f t="shared" si="631"/>
        <v>5.3664367145196484E-2</v>
      </c>
      <c r="Z701" s="8" t="s">
        <v>78</v>
      </c>
      <c r="AA701" s="31" t="s">
        <v>255</v>
      </c>
      <c r="AB701" s="4" t="s">
        <v>14</v>
      </c>
      <c r="AC701" s="4" t="s">
        <v>203</v>
      </c>
    </row>
    <row r="702" spans="1:29" ht="15.75" hidden="1">
      <c r="A702" t="s">
        <v>349</v>
      </c>
      <c r="B702" s="4" t="str">
        <f t="shared" ca="1" si="619"/>
        <v>Эфиопия</v>
      </c>
      <c r="C702" s="5" t="s">
        <v>25</v>
      </c>
      <c r="D702" s="3" t="s">
        <v>6</v>
      </c>
      <c r="E702" s="4" t="str">
        <f t="shared" ca="1" si="620"/>
        <v xml:space="preserve">H Отели и рестораны </v>
      </c>
      <c r="F702" s="13">
        <v>681.30137512250235</v>
      </c>
      <c r="G702" s="13">
        <v>695.20548481888</v>
      </c>
      <c r="H702" s="13">
        <v>709.39335185599998</v>
      </c>
      <c r="I702" s="13">
        <v>723.87076720000005</v>
      </c>
      <c r="J702" s="13">
        <v>738.64364</v>
      </c>
      <c r="K702" s="13">
        <v>753.71799999999996</v>
      </c>
      <c r="L702" s="14">
        <v>769.1</v>
      </c>
      <c r="M702" s="15">
        <v>769.86909999999989</v>
      </c>
      <c r="N702" s="15">
        <v>769.86909999999989</v>
      </c>
      <c r="O702" s="15">
        <v>754.4717179999999</v>
      </c>
      <c r="P702" s="17">
        <f t="shared" si="622"/>
        <v>2.4188653254035897E-2</v>
      </c>
      <c r="Q702" s="17">
        <f t="shared" si="623"/>
        <v>2.4188653254035897E-2</v>
      </c>
      <c r="R702" s="17">
        <f t="shared" si="624"/>
        <v>2.4188653254035897E-2</v>
      </c>
      <c r="S702" s="17">
        <f t="shared" si="625"/>
        <v>2.4188653254035897E-2</v>
      </c>
      <c r="T702" s="17">
        <f t="shared" si="626"/>
        <v>2.4188653254035897E-2</v>
      </c>
      <c r="U702" s="17">
        <f t="shared" si="627"/>
        <v>2.4188653254035897E-2</v>
      </c>
      <c r="V702" s="21">
        <f t="shared" si="628"/>
        <v>2.4188653254035897E-2</v>
      </c>
      <c r="W702" s="22">
        <f t="shared" si="629"/>
        <v>2.470698153805095E-2</v>
      </c>
      <c r="X702" s="22">
        <f t="shared" si="630"/>
        <v>2.5211205651072398E-2</v>
      </c>
      <c r="Y702" s="22">
        <f t="shared" si="631"/>
        <v>2.5211205651072394E-2</v>
      </c>
      <c r="Z702" s="5" t="s">
        <v>78</v>
      </c>
      <c r="AA702" s="31" t="s">
        <v>255</v>
      </c>
      <c r="AB702" s="4" t="s">
        <v>15</v>
      </c>
      <c r="AC702" s="4" t="s">
        <v>202</v>
      </c>
    </row>
    <row r="703" spans="1:29" ht="31.5" hidden="1">
      <c r="A703" t="s">
        <v>349</v>
      </c>
      <c r="B703" s="4" t="str">
        <f t="shared" ca="1" si="619"/>
        <v>Эфиопия</v>
      </c>
      <c r="C703" s="5" t="s">
        <v>25</v>
      </c>
      <c r="D703" s="3" t="s">
        <v>6</v>
      </c>
      <c r="E703" s="4" t="str">
        <f t="shared" ca="1" si="620"/>
        <v xml:space="preserve">I Транспорт, складское хозяйство и связь </v>
      </c>
      <c r="F703" s="13">
        <v>129.68732455848959</v>
      </c>
      <c r="G703" s="13">
        <v>132.33400465151999</v>
      </c>
      <c r="H703" s="13">
        <v>135.03469862399999</v>
      </c>
      <c r="I703" s="13">
        <v>137.7905088</v>
      </c>
      <c r="J703" s="13">
        <v>140.60256000000001</v>
      </c>
      <c r="K703" s="13">
        <v>143.47200000000001</v>
      </c>
      <c r="L703" s="14">
        <v>146.4</v>
      </c>
      <c r="M703" s="15">
        <v>146.54639999999998</v>
      </c>
      <c r="N703" s="15">
        <v>146.54639999999998</v>
      </c>
      <c r="O703" s="15">
        <v>143.61547199999998</v>
      </c>
      <c r="P703" s="17">
        <f t="shared" si="622"/>
        <v>4.6043672297371675E-3</v>
      </c>
      <c r="Q703" s="17">
        <f t="shared" si="623"/>
        <v>4.6043672297371675E-3</v>
      </c>
      <c r="R703" s="17">
        <f t="shared" si="624"/>
        <v>4.6043672297371666E-3</v>
      </c>
      <c r="S703" s="17">
        <f t="shared" si="625"/>
        <v>4.6043672297371666E-3</v>
      </c>
      <c r="T703" s="17">
        <f t="shared" si="626"/>
        <v>4.6043672297371675E-3</v>
      </c>
      <c r="U703" s="17">
        <f t="shared" si="627"/>
        <v>4.6043672297371675E-3</v>
      </c>
      <c r="V703" s="21">
        <f t="shared" si="628"/>
        <v>4.6043672297371675E-3</v>
      </c>
      <c r="W703" s="22">
        <f t="shared" si="629"/>
        <v>4.7030322418029633E-3</v>
      </c>
      <c r="X703" s="22">
        <f t="shared" si="630"/>
        <v>4.7990124916356767E-3</v>
      </c>
      <c r="Y703" s="22">
        <f t="shared" si="631"/>
        <v>4.7990124916356767E-3</v>
      </c>
      <c r="Z703" s="5" t="s">
        <v>78</v>
      </c>
      <c r="AA703" s="31" t="s">
        <v>255</v>
      </c>
      <c r="AB703" s="4" t="s">
        <v>16</v>
      </c>
      <c r="AC703" s="4" t="s">
        <v>204</v>
      </c>
    </row>
    <row r="704" spans="1:29" ht="15.75" hidden="1">
      <c r="A704" t="s">
        <v>349</v>
      </c>
      <c r="B704" s="4" t="str">
        <f t="shared" ca="1" si="619"/>
        <v>Эфиопия</v>
      </c>
      <c r="C704" s="5" t="s">
        <v>25</v>
      </c>
      <c r="D704" s="3" t="s">
        <v>6</v>
      </c>
      <c r="E704" s="4" t="str">
        <f t="shared" ca="1" si="620"/>
        <v>J Финансовое посредничество</v>
      </c>
      <c r="F704" s="13">
        <v>33.573426234745597</v>
      </c>
      <c r="G704" s="13">
        <v>34.258598198719994</v>
      </c>
      <c r="H704" s="13">
        <v>34.957753263999997</v>
      </c>
      <c r="I704" s="13">
        <v>35.671176799999998</v>
      </c>
      <c r="J704" s="13">
        <v>36.399159999999995</v>
      </c>
      <c r="K704" s="13">
        <v>37.141999999999996</v>
      </c>
      <c r="L704" s="14">
        <v>37.9</v>
      </c>
      <c r="M704" s="15">
        <v>37.937899999999992</v>
      </c>
      <c r="N704" s="15">
        <v>37.937899999999992</v>
      </c>
      <c r="O704" s="15">
        <v>37.179141999999992</v>
      </c>
      <c r="P704" s="17">
        <f t="shared" si="622"/>
        <v>1.1919775820152913E-3</v>
      </c>
      <c r="Q704" s="17">
        <f t="shared" si="623"/>
        <v>1.1919775820152911E-3</v>
      </c>
      <c r="R704" s="17">
        <f t="shared" si="624"/>
        <v>1.1919775820152911E-3</v>
      </c>
      <c r="S704" s="17">
        <f t="shared" si="625"/>
        <v>1.1919775820152911E-3</v>
      </c>
      <c r="T704" s="17">
        <f t="shared" si="626"/>
        <v>1.1919775820152911E-3</v>
      </c>
      <c r="U704" s="17">
        <f t="shared" si="627"/>
        <v>1.1919775820152911E-3</v>
      </c>
      <c r="V704" s="21">
        <f t="shared" si="628"/>
        <v>1.1919775820152911E-3</v>
      </c>
      <c r="W704" s="22">
        <f t="shared" si="629"/>
        <v>1.2175199587727615E-3</v>
      </c>
      <c r="X704" s="22">
        <f t="shared" si="630"/>
        <v>1.2423673048701648E-3</v>
      </c>
      <c r="Y704" s="22">
        <f t="shared" si="631"/>
        <v>1.2423673048701648E-3</v>
      </c>
      <c r="Z704" s="5" t="s">
        <v>78</v>
      </c>
      <c r="AA704" s="31" t="s">
        <v>255</v>
      </c>
      <c r="AB704" s="4" t="s">
        <v>17</v>
      </c>
      <c r="AC704" s="4" t="s">
        <v>205</v>
      </c>
    </row>
    <row r="705" spans="1:39" ht="31.5" hidden="1">
      <c r="A705" t="s">
        <v>349</v>
      </c>
      <c r="B705" s="4" t="str">
        <f t="shared" ca="1" si="619"/>
        <v>Эфиопия</v>
      </c>
      <c r="C705" s="5" t="s">
        <v>25</v>
      </c>
      <c r="D705" s="3" t="s">
        <v>6</v>
      </c>
      <c r="E705" s="4" t="str">
        <f t="shared" ca="1" si="620"/>
        <v>K Недвижимость, аренда и деловая активность</v>
      </c>
      <c r="F705" s="13">
        <v>46.329556519187193</v>
      </c>
      <c r="G705" s="13">
        <v>47.275057672639996</v>
      </c>
      <c r="H705" s="13">
        <v>48.239854767999994</v>
      </c>
      <c r="I705" s="13">
        <v>49.224341599999995</v>
      </c>
      <c r="J705" s="13">
        <v>50.228919999999995</v>
      </c>
      <c r="K705" s="13">
        <v>51.253999999999998</v>
      </c>
      <c r="L705" s="14">
        <v>52.3</v>
      </c>
      <c r="M705" s="15">
        <v>52.352299999999993</v>
      </c>
      <c r="N705" s="15">
        <v>52.352299999999993</v>
      </c>
      <c r="O705" s="15">
        <v>51.305253999999991</v>
      </c>
      <c r="P705" s="17">
        <f t="shared" si="622"/>
        <v>1.6448661619894388E-3</v>
      </c>
      <c r="Q705" s="17">
        <f t="shared" si="623"/>
        <v>1.6448661619894388E-3</v>
      </c>
      <c r="R705" s="17">
        <f t="shared" si="624"/>
        <v>1.6448661619894386E-3</v>
      </c>
      <c r="S705" s="17">
        <f t="shared" si="625"/>
        <v>1.6448661619894386E-3</v>
      </c>
      <c r="T705" s="17">
        <f t="shared" si="626"/>
        <v>1.6448661619894386E-3</v>
      </c>
      <c r="U705" s="17">
        <f t="shared" si="627"/>
        <v>1.6448661619894388E-3</v>
      </c>
      <c r="V705" s="21">
        <f t="shared" si="628"/>
        <v>1.6448661619894388E-3</v>
      </c>
      <c r="W705" s="22">
        <f t="shared" si="629"/>
        <v>1.6801132940320695E-3</v>
      </c>
      <c r="X705" s="22">
        <f t="shared" si="630"/>
        <v>1.7144013204408871E-3</v>
      </c>
      <c r="Y705" s="22">
        <f t="shared" si="631"/>
        <v>1.7144013204408871E-3</v>
      </c>
      <c r="Z705" s="5" t="s">
        <v>78</v>
      </c>
      <c r="AA705" s="31" t="s">
        <v>255</v>
      </c>
      <c r="AB705" s="4" t="s">
        <v>18</v>
      </c>
      <c r="AC705" s="4" t="s">
        <v>206</v>
      </c>
    </row>
    <row r="706" spans="1:39" ht="47.25" hidden="1">
      <c r="A706" t="s">
        <v>349</v>
      </c>
      <c r="B706" s="4" t="str">
        <f t="shared" ca="1" si="619"/>
        <v>Эфиопия</v>
      </c>
      <c r="C706" s="5" t="s">
        <v>25</v>
      </c>
      <c r="D706" s="3" t="s">
        <v>6</v>
      </c>
      <c r="E706" s="4" t="str">
        <f t="shared" ca="1" si="620"/>
        <v>L Государственное управление и оборона; обязательное соц.страхование</v>
      </c>
      <c r="F706" s="13">
        <v>325.90141191986555</v>
      </c>
      <c r="G706" s="13">
        <v>332.55246114271995</v>
      </c>
      <c r="H706" s="13">
        <v>339.33924606399995</v>
      </c>
      <c r="I706" s="13">
        <v>346.26453679999997</v>
      </c>
      <c r="J706" s="13">
        <v>353.33115999999995</v>
      </c>
      <c r="K706" s="13">
        <v>360.54199999999997</v>
      </c>
      <c r="L706" s="14">
        <v>367.9</v>
      </c>
      <c r="M706" s="15">
        <v>368.26789999999994</v>
      </c>
      <c r="N706" s="15">
        <v>368.26789999999994</v>
      </c>
      <c r="O706" s="15">
        <v>360.90254199999993</v>
      </c>
      <c r="P706" s="17">
        <f t="shared" si="622"/>
        <v>1.157067420642284E-2</v>
      </c>
      <c r="Q706" s="17">
        <f t="shared" si="623"/>
        <v>1.1570674206422838E-2</v>
      </c>
      <c r="R706" s="17">
        <f t="shared" si="624"/>
        <v>1.1570674206422838E-2</v>
      </c>
      <c r="S706" s="17">
        <f t="shared" si="625"/>
        <v>1.1570674206422838E-2</v>
      </c>
      <c r="T706" s="17">
        <f t="shared" si="626"/>
        <v>1.1570674206422838E-2</v>
      </c>
      <c r="U706" s="17">
        <f t="shared" si="627"/>
        <v>1.157067420642284E-2</v>
      </c>
      <c r="V706" s="21">
        <f t="shared" si="628"/>
        <v>1.157067420642284E-2</v>
      </c>
      <c r="W706" s="22">
        <f t="shared" si="629"/>
        <v>1.1818617225131899E-2</v>
      </c>
      <c r="X706" s="22">
        <f t="shared" si="630"/>
        <v>1.205981349503255E-2</v>
      </c>
      <c r="Y706" s="22">
        <f t="shared" si="631"/>
        <v>1.2059813495032549E-2</v>
      </c>
      <c r="Z706" s="5" t="s">
        <v>78</v>
      </c>
      <c r="AA706" s="31" t="s">
        <v>255</v>
      </c>
      <c r="AB706" s="4" t="s">
        <v>19</v>
      </c>
      <c r="AC706" s="4" t="s">
        <v>215</v>
      </c>
    </row>
    <row r="707" spans="1:39" ht="15.75" hidden="1">
      <c r="A707" t="s">
        <v>349</v>
      </c>
      <c r="B707" s="4" t="str">
        <f t="shared" ca="1" si="619"/>
        <v>Эфиопия</v>
      </c>
      <c r="C707" s="5" t="s">
        <v>25</v>
      </c>
      <c r="D707" s="3" t="s">
        <v>6</v>
      </c>
      <c r="E707" s="4" t="str">
        <f t="shared" ca="1" si="620"/>
        <v>M Образование</v>
      </c>
      <c r="F707" s="13">
        <v>250.4276410702528</v>
      </c>
      <c r="G707" s="13">
        <v>255.53840925535999</v>
      </c>
      <c r="H707" s="13">
        <v>260.75347883199998</v>
      </c>
      <c r="I707" s="13">
        <v>266.07497839999996</v>
      </c>
      <c r="J707" s="13">
        <v>271.50507999999996</v>
      </c>
      <c r="K707" s="13">
        <v>277.04599999999999</v>
      </c>
      <c r="L707" s="14">
        <v>282.7</v>
      </c>
      <c r="M707" s="15">
        <v>282.98269999999997</v>
      </c>
      <c r="N707" s="15">
        <v>282.98269999999997</v>
      </c>
      <c r="O707" s="15">
        <v>277.32304599999998</v>
      </c>
      <c r="P707" s="17">
        <f t="shared" si="622"/>
        <v>8.8910834415758012E-3</v>
      </c>
      <c r="Q707" s="17">
        <f t="shared" si="623"/>
        <v>8.8910834415758012E-3</v>
      </c>
      <c r="R707" s="17">
        <f t="shared" si="624"/>
        <v>8.8910834415757995E-3</v>
      </c>
      <c r="S707" s="17">
        <f t="shared" si="625"/>
        <v>8.8910834415757995E-3</v>
      </c>
      <c r="T707" s="17">
        <f t="shared" si="626"/>
        <v>8.8910834415757995E-3</v>
      </c>
      <c r="U707" s="17">
        <f t="shared" si="627"/>
        <v>8.8910834415758012E-3</v>
      </c>
      <c r="V707" s="21">
        <f t="shared" si="628"/>
        <v>8.8910834415757995E-3</v>
      </c>
      <c r="W707" s="22">
        <f t="shared" si="629"/>
        <v>9.0816066581809948E-3</v>
      </c>
      <c r="X707" s="22">
        <f t="shared" si="630"/>
        <v>9.2669455695724434E-3</v>
      </c>
      <c r="Y707" s="22">
        <f t="shared" si="631"/>
        <v>9.2669455695724434E-3</v>
      </c>
      <c r="Z707" s="5" t="s">
        <v>78</v>
      </c>
      <c r="AA707" s="31" t="s">
        <v>255</v>
      </c>
      <c r="AB707" s="4" t="s">
        <v>20</v>
      </c>
      <c r="AC707" s="4" t="s">
        <v>207</v>
      </c>
    </row>
    <row r="708" spans="1:39" ht="15.75" hidden="1">
      <c r="A708" t="s">
        <v>349</v>
      </c>
      <c r="B708" s="4" t="str">
        <f t="shared" ca="1" si="619"/>
        <v>Эфиопия</v>
      </c>
      <c r="C708" s="5" t="s">
        <v>25</v>
      </c>
      <c r="D708" s="3" t="s">
        <v>6</v>
      </c>
      <c r="E708" s="4" t="str">
        <f t="shared" ca="1" si="620"/>
        <v xml:space="preserve">M-N </v>
      </c>
      <c r="F708" s="13">
        <v>319.61193101573116</v>
      </c>
      <c r="G708" s="13">
        <v>326.13462348543999</v>
      </c>
      <c r="H708" s="13">
        <v>332.79043212800002</v>
      </c>
      <c r="I708" s="13">
        <v>339.5820736</v>
      </c>
      <c r="J708" s="13">
        <v>346.51231999999999</v>
      </c>
      <c r="K708" s="13">
        <v>353.584</v>
      </c>
      <c r="L708" s="14">
        <v>360.8</v>
      </c>
      <c r="M708" s="15">
        <v>361.16079999999999</v>
      </c>
      <c r="N708" s="15">
        <v>361.16079999999999</v>
      </c>
      <c r="O708" s="15">
        <v>353.93758400000002</v>
      </c>
      <c r="P708" s="17">
        <f t="shared" si="622"/>
        <v>1.1347374976018921E-2</v>
      </c>
      <c r="Q708" s="17">
        <f t="shared" si="623"/>
        <v>1.1347374976018921E-2</v>
      </c>
      <c r="R708" s="17">
        <f t="shared" si="624"/>
        <v>1.1347374976018921E-2</v>
      </c>
      <c r="S708" s="17">
        <f t="shared" si="625"/>
        <v>1.1347374976018921E-2</v>
      </c>
      <c r="T708" s="17">
        <f t="shared" si="626"/>
        <v>1.1347374976018921E-2</v>
      </c>
      <c r="U708" s="17">
        <f t="shared" si="627"/>
        <v>1.1347374976018921E-2</v>
      </c>
      <c r="V708" s="21">
        <f t="shared" si="628"/>
        <v>1.1347374976018921E-2</v>
      </c>
      <c r="W708" s="22">
        <f t="shared" si="629"/>
        <v>1.1590533011219326E-2</v>
      </c>
      <c r="X708" s="22">
        <f t="shared" si="630"/>
        <v>1.1827074501244209E-2</v>
      </c>
      <c r="Y708" s="22">
        <f t="shared" si="631"/>
        <v>1.1827074501244209E-2</v>
      </c>
      <c r="Z708" s="5" t="s">
        <v>78</v>
      </c>
      <c r="AA708" s="31" t="s">
        <v>255</v>
      </c>
      <c r="AB708" s="4" t="s">
        <v>28</v>
      </c>
      <c r="AC708" s="4" t="s">
        <v>28</v>
      </c>
    </row>
    <row r="709" spans="1:39" ht="31.5" hidden="1">
      <c r="A709" t="s">
        <v>349</v>
      </c>
      <c r="B709" s="4" t="str">
        <f t="shared" ca="1" si="619"/>
        <v>Эфиопия</v>
      </c>
      <c r="C709" s="5" t="s">
        <v>25</v>
      </c>
      <c r="D709" s="3" t="s">
        <v>6</v>
      </c>
      <c r="E709" s="4" t="str">
        <f t="shared" ca="1" si="620"/>
        <v>N Здравоохранение и социальная работа</v>
      </c>
      <c r="F709" s="13">
        <v>69.184289945478397</v>
      </c>
      <c r="G709" s="13">
        <v>70.596214230079994</v>
      </c>
      <c r="H709" s="13">
        <v>72.036953295999993</v>
      </c>
      <c r="I709" s="13">
        <v>73.507095199999995</v>
      </c>
      <c r="J709" s="13">
        <v>75.007239999999996</v>
      </c>
      <c r="K709" s="13">
        <v>76.537999999999997</v>
      </c>
      <c r="L709" s="14">
        <v>78.099999999999994</v>
      </c>
      <c r="M709" s="15">
        <v>78.178099999999986</v>
      </c>
      <c r="N709" s="15">
        <v>78.178099999999986</v>
      </c>
      <c r="O709" s="15">
        <v>76.614537999999982</v>
      </c>
      <c r="P709" s="17">
        <f t="shared" si="622"/>
        <v>2.4562915344431202E-3</v>
      </c>
      <c r="Q709" s="17">
        <f t="shared" si="623"/>
        <v>2.4562915344431197E-3</v>
      </c>
      <c r="R709" s="17">
        <f t="shared" si="624"/>
        <v>2.4562915344431197E-3</v>
      </c>
      <c r="S709" s="17">
        <f t="shared" si="625"/>
        <v>2.4562915344431197E-3</v>
      </c>
      <c r="T709" s="17">
        <f t="shared" si="626"/>
        <v>2.4562915344431197E-3</v>
      </c>
      <c r="U709" s="17">
        <f t="shared" si="627"/>
        <v>2.4562915344431197E-3</v>
      </c>
      <c r="V709" s="21">
        <f t="shared" si="628"/>
        <v>2.4562915344431197E-3</v>
      </c>
      <c r="W709" s="22">
        <f t="shared" si="629"/>
        <v>2.5089263530383293E-3</v>
      </c>
      <c r="X709" s="22">
        <f t="shared" si="630"/>
        <v>2.5601289316717645E-3</v>
      </c>
      <c r="Y709" s="22">
        <f t="shared" si="631"/>
        <v>2.5601289316717641E-3</v>
      </c>
      <c r="Z709" s="5" t="s">
        <v>78</v>
      </c>
      <c r="AA709" s="31" t="s">
        <v>255</v>
      </c>
      <c r="AB709" s="4" t="s">
        <v>21</v>
      </c>
      <c r="AC709" s="4" t="s">
        <v>209</v>
      </c>
    </row>
    <row r="710" spans="1:39" ht="31.5" hidden="1">
      <c r="A710" t="s">
        <v>349</v>
      </c>
      <c r="B710" s="4" t="str">
        <f t="shared" ca="1" si="619"/>
        <v>Эфиопия</v>
      </c>
      <c r="C710" s="5" t="s">
        <v>25</v>
      </c>
      <c r="D710" s="3" t="s">
        <v>6</v>
      </c>
      <c r="E710" s="4" t="str">
        <f t="shared" ca="1" si="620"/>
        <v>O Другие коммунальные, социальные и личные виды услуг</v>
      </c>
      <c r="F710" s="13">
        <v>388.61905248503678</v>
      </c>
      <c r="G710" s="13">
        <v>396.55005355615998</v>
      </c>
      <c r="H710" s="13">
        <v>404.64291179200001</v>
      </c>
      <c r="I710" s="13">
        <v>412.90093039999999</v>
      </c>
      <c r="J710" s="13">
        <v>421.32747999999998</v>
      </c>
      <c r="K710" s="13">
        <v>429.92599999999999</v>
      </c>
      <c r="L710" s="14">
        <v>438.7</v>
      </c>
      <c r="M710" s="15">
        <v>439.13869999999991</v>
      </c>
      <c r="N710" s="15">
        <v>439.13869999999991</v>
      </c>
      <c r="O710" s="15">
        <v>430.3559259999999</v>
      </c>
      <c r="P710" s="17">
        <f t="shared" si="622"/>
        <v>1.3797376391295734E-2</v>
      </c>
      <c r="Q710" s="17">
        <f t="shared" si="623"/>
        <v>1.3797376391295732E-2</v>
      </c>
      <c r="R710" s="17">
        <f t="shared" si="624"/>
        <v>1.3797376391295734E-2</v>
      </c>
      <c r="S710" s="17">
        <f t="shared" si="625"/>
        <v>1.3797376391295732E-2</v>
      </c>
      <c r="T710" s="17">
        <f t="shared" si="626"/>
        <v>1.3797376391295732E-2</v>
      </c>
      <c r="U710" s="17">
        <f t="shared" si="627"/>
        <v>1.3797376391295732E-2</v>
      </c>
      <c r="V710" s="21">
        <f t="shared" si="628"/>
        <v>1.3797376391295732E-2</v>
      </c>
      <c r="W710" s="22">
        <f t="shared" si="629"/>
        <v>1.4093034456823497E-2</v>
      </c>
      <c r="X710" s="22">
        <f t="shared" si="630"/>
        <v>1.4380647404921934E-2</v>
      </c>
      <c r="Y710" s="22">
        <f t="shared" si="631"/>
        <v>1.4380647404921933E-2</v>
      </c>
      <c r="Z710" s="5" t="s">
        <v>78</v>
      </c>
      <c r="AA710" s="31" t="s">
        <v>255</v>
      </c>
      <c r="AB710" s="4" t="s">
        <v>26</v>
      </c>
      <c r="AC710" s="4" t="s">
        <v>217</v>
      </c>
    </row>
    <row r="711" spans="1:39" ht="31.5" hidden="1">
      <c r="A711" t="s">
        <v>349</v>
      </c>
      <c r="B711" s="4" t="str">
        <f t="shared" ca="1" si="619"/>
        <v>Эфиопия</v>
      </c>
      <c r="C711" s="5" t="s">
        <v>25</v>
      </c>
      <c r="D711" s="3" t="s">
        <v>6</v>
      </c>
      <c r="E711" s="4" t="str">
        <f t="shared" ca="1" si="620"/>
        <v>Q Организации и органы вне пределов территории</v>
      </c>
      <c r="F711" s="13">
        <v>60.148697660665597</v>
      </c>
      <c r="G711" s="13">
        <v>61.37622210272</v>
      </c>
      <c r="H711" s="13">
        <v>62.628798064000001</v>
      </c>
      <c r="I711" s="13">
        <v>63.906936800000004</v>
      </c>
      <c r="J711" s="13">
        <v>65.211160000000007</v>
      </c>
      <c r="K711" s="13">
        <v>66.542000000000002</v>
      </c>
      <c r="L711" s="14">
        <v>67.900000000000006</v>
      </c>
      <c r="M711" s="15">
        <v>67.9679</v>
      </c>
      <c r="N711" s="15">
        <v>67.9679</v>
      </c>
      <c r="O711" s="15">
        <v>66.608542</v>
      </c>
      <c r="P711" s="17">
        <f t="shared" si="622"/>
        <v>2.1354954569614321E-3</v>
      </c>
      <c r="Q711" s="17">
        <f t="shared" si="623"/>
        <v>2.1354954569614321E-3</v>
      </c>
      <c r="R711" s="17">
        <f t="shared" si="624"/>
        <v>2.1354954569614321E-3</v>
      </c>
      <c r="S711" s="17">
        <f t="shared" si="625"/>
        <v>2.1354954569614321E-3</v>
      </c>
      <c r="T711" s="17">
        <f t="shared" si="626"/>
        <v>2.1354954569614321E-3</v>
      </c>
      <c r="U711" s="17">
        <f t="shared" si="627"/>
        <v>2.1354954569614321E-3</v>
      </c>
      <c r="V711" s="21">
        <f t="shared" si="628"/>
        <v>2.1354954569614321E-3</v>
      </c>
      <c r="W711" s="22">
        <f t="shared" si="629"/>
        <v>2.18125607389632E-3</v>
      </c>
      <c r="X711" s="22">
        <f t="shared" si="630"/>
        <v>2.2257715039758368E-3</v>
      </c>
      <c r="Y711" s="22">
        <f t="shared" si="631"/>
        <v>2.2257715039758364E-3</v>
      </c>
      <c r="Z711" s="5" t="s">
        <v>78</v>
      </c>
      <c r="AA711" s="31" t="s">
        <v>255</v>
      </c>
      <c r="AB711" s="4" t="s">
        <v>22</v>
      </c>
      <c r="AC711" s="4" t="s">
        <v>211</v>
      </c>
    </row>
    <row r="712" spans="1:39" ht="31.5" hidden="1">
      <c r="A712" t="s">
        <v>349</v>
      </c>
      <c r="B712" s="4" t="str">
        <f t="shared" ca="1" si="619"/>
        <v>Эфиопия</v>
      </c>
      <c r="C712" s="5" t="s">
        <v>25</v>
      </c>
      <c r="D712" s="3" t="s">
        <v>6</v>
      </c>
      <c r="E712" s="4" t="str">
        <f t="shared" ca="1" si="620"/>
        <v>X Неклассифицируемые по экономической деятельности</v>
      </c>
      <c r="F712" s="13">
        <v>9.1241765228991998</v>
      </c>
      <c r="G712" s="13">
        <v>9.3103842070400002</v>
      </c>
      <c r="H712" s="13">
        <v>9.5003920480000001</v>
      </c>
      <c r="I712" s="13">
        <v>9.6942775999999995</v>
      </c>
      <c r="J712" s="13">
        <v>9.8921200000000002</v>
      </c>
      <c r="K712" s="13">
        <v>10.094000000000001</v>
      </c>
      <c r="L712" s="14">
        <v>10.3</v>
      </c>
      <c r="M712" s="15">
        <v>10.3103</v>
      </c>
      <c r="N712" s="15">
        <v>10.3103</v>
      </c>
      <c r="O712" s="15">
        <v>10.104094</v>
      </c>
      <c r="P712" s="17">
        <f t="shared" si="622"/>
        <v>3.2394113706484169E-4</v>
      </c>
      <c r="Q712" s="17">
        <f t="shared" si="623"/>
        <v>3.2394113706484169E-4</v>
      </c>
      <c r="R712" s="17">
        <f t="shared" si="624"/>
        <v>3.2394113706484169E-4</v>
      </c>
      <c r="S712" s="17">
        <f t="shared" si="625"/>
        <v>3.2394113706484163E-4</v>
      </c>
      <c r="T712" s="17">
        <f t="shared" si="626"/>
        <v>3.2394113706484169E-4</v>
      </c>
      <c r="U712" s="17">
        <f t="shared" si="627"/>
        <v>3.2394113706484174E-4</v>
      </c>
      <c r="V712" s="21">
        <f t="shared" si="628"/>
        <v>3.2394113706484169E-4</v>
      </c>
      <c r="W712" s="22">
        <f t="shared" si="629"/>
        <v>3.3088273285908831E-4</v>
      </c>
      <c r="X712" s="22">
        <f t="shared" si="630"/>
        <v>3.3763544169294722E-4</v>
      </c>
      <c r="Y712" s="22">
        <f t="shared" si="631"/>
        <v>3.3763544169294722E-4</v>
      </c>
      <c r="Z712" s="5" t="s">
        <v>78</v>
      </c>
      <c r="AA712" s="31" t="s">
        <v>255</v>
      </c>
      <c r="AB712" s="4" t="s">
        <v>23</v>
      </c>
      <c r="AC712" s="4" t="s">
        <v>213</v>
      </c>
    </row>
    <row r="713" spans="1:39" ht="15.75" hidden="1">
      <c r="A713" t="s">
        <v>351</v>
      </c>
      <c r="B713" s="4" t="str">
        <f t="shared" ca="1" si="619"/>
        <v>Финляндия</v>
      </c>
      <c r="C713" s="2" t="s">
        <v>5</v>
      </c>
      <c r="D713" s="3" t="s">
        <v>6</v>
      </c>
      <c r="E713" s="4" t="str">
        <f t="shared" ca="1" si="620"/>
        <v xml:space="preserve">Итого </v>
      </c>
      <c r="F713" s="43">
        <v>2317</v>
      </c>
      <c r="G713" s="43">
        <v>2356</v>
      </c>
      <c r="H713" s="43">
        <v>2388</v>
      </c>
      <c r="I713" s="43">
        <v>2393</v>
      </c>
      <c r="J713" s="43">
        <v>2385</v>
      </c>
      <c r="K713" s="43">
        <v>2387</v>
      </c>
      <c r="L713" s="43">
        <v>2421</v>
      </c>
      <c r="M713" s="43">
        <v>2466</v>
      </c>
      <c r="N713" s="43">
        <v>2512</v>
      </c>
      <c r="O713" s="43">
        <v>2553</v>
      </c>
      <c r="P713" s="21">
        <f t="shared" ref="P713:Y713" si="632">F713/F$713</f>
        <v>1</v>
      </c>
      <c r="Q713" s="21">
        <f t="shared" si="632"/>
        <v>1</v>
      </c>
      <c r="R713" s="21">
        <f t="shared" si="632"/>
        <v>1</v>
      </c>
      <c r="S713" s="21">
        <f t="shared" si="632"/>
        <v>1</v>
      </c>
      <c r="T713" s="21">
        <f t="shared" si="632"/>
        <v>1</v>
      </c>
      <c r="U713" s="21">
        <f t="shared" si="632"/>
        <v>1</v>
      </c>
      <c r="V713" s="21">
        <f t="shared" si="632"/>
        <v>1</v>
      </c>
      <c r="W713" s="21">
        <f t="shared" si="632"/>
        <v>1</v>
      </c>
      <c r="X713" s="21">
        <f t="shared" si="632"/>
        <v>1</v>
      </c>
      <c r="Y713" s="21">
        <f t="shared" si="632"/>
        <v>1</v>
      </c>
      <c r="Z713" s="35" t="s">
        <v>79</v>
      </c>
      <c r="AA713" s="32" t="s">
        <v>256</v>
      </c>
      <c r="AB713" s="4" t="s">
        <v>7</v>
      </c>
      <c r="AC713" s="4" t="s">
        <v>214</v>
      </c>
      <c r="AD713" s="27">
        <f>F713/F713</f>
        <v>1</v>
      </c>
      <c r="AE713" s="27">
        <f>G713/F713</f>
        <v>1.0168321104876996</v>
      </c>
      <c r="AF713" s="27">
        <f t="shared" ref="AF713" si="633">H713/G713</f>
        <v>1.0135823429541595</v>
      </c>
      <c r="AG713" s="27">
        <f t="shared" ref="AG713" si="634">I713/H713</f>
        <v>1.0020938023450587</v>
      </c>
      <c r="AH713" s="27">
        <f t="shared" ref="AH713" si="635">J713/I713</f>
        <v>0.9966569160050146</v>
      </c>
      <c r="AI713" s="27">
        <f t="shared" ref="AI713" si="636">K713/J713</f>
        <v>1.00083857442348</v>
      </c>
      <c r="AJ713" s="27">
        <f t="shared" ref="AJ713" si="637">L713/K713</f>
        <v>1.0142438206954336</v>
      </c>
      <c r="AK713" s="27">
        <f t="shared" ref="AK713" si="638">M713/L713</f>
        <v>1.0185873605947955</v>
      </c>
      <c r="AL713" s="27">
        <f t="shared" ref="AL713" si="639">N713/M713</f>
        <v>1.0186536901865368</v>
      </c>
      <c r="AM713" s="27">
        <f t="shared" ref="AM713" si="640">O713/N713</f>
        <v>1.0163216560509554</v>
      </c>
    </row>
    <row r="714" spans="1:39" ht="31.5" hidden="1">
      <c r="A714" t="s">
        <v>351</v>
      </c>
      <c r="B714" s="4" t="str">
        <f t="shared" ca="1" si="619"/>
        <v>Финляндия</v>
      </c>
      <c r="C714" s="5" t="s">
        <v>5</v>
      </c>
      <c r="D714" s="6" t="s">
        <v>6</v>
      </c>
      <c r="E714" s="4" t="str">
        <f t="shared" ca="1" si="620"/>
        <v xml:space="preserve">A Сельское, лесное и охотничье хоз-во </v>
      </c>
      <c r="F714" s="14">
        <v>142</v>
      </c>
      <c r="G714" s="14">
        <v>140</v>
      </c>
      <c r="H714" s="14">
        <v>133</v>
      </c>
      <c r="I714" s="14">
        <v>125</v>
      </c>
      <c r="J714" s="14">
        <v>119</v>
      </c>
      <c r="K714" s="14">
        <v>115</v>
      </c>
      <c r="L714" s="14">
        <v>114</v>
      </c>
      <c r="M714" s="14">
        <v>113</v>
      </c>
      <c r="N714" s="14">
        <v>111</v>
      </c>
      <c r="O714" s="14">
        <v>113</v>
      </c>
      <c r="P714" s="21">
        <f t="shared" ref="P714:P730" si="641">F714/F$713</f>
        <v>6.1286145878290892E-2</v>
      </c>
      <c r="Q714" s="21">
        <f t="shared" ref="Q714:Q730" si="642">G714/G$713</f>
        <v>5.9422750424448216E-2</v>
      </c>
      <c r="R714" s="21">
        <f t="shared" ref="R714:R730" si="643">H714/H$713</f>
        <v>5.5695142378559465E-2</v>
      </c>
      <c r="S714" s="21">
        <f t="shared" ref="S714:S730" si="644">I714/I$713</f>
        <v>5.2235687421646471E-2</v>
      </c>
      <c r="T714" s="21">
        <f t="shared" ref="T714:T730" si="645">J714/J$713</f>
        <v>4.9895178197064988E-2</v>
      </c>
      <c r="U714" s="21">
        <f t="shared" ref="U714:U730" si="646">K714/K$713</f>
        <v>4.8177628822790114E-2</v>
      </c>
      <c r="V714" s="21">
        <f t="shared" ref="V714:V730" si="647">L714/L$713</f>
        <v>4.7087980173482029E-2</v>
      </c>
      <c r="W714" s="21">
        <f t="shared" ref="W714:W730" si="648">M714/M$713</f>
        <v>4.5823195458231956E-2</v>
      </c>
      <c r="X714" s="21">
        <f t="shared" ref="X714:X730" si="649">N714/N$713</f>
        <v>4.4187898089171972E-2</v>
      </c>
      <c r="Y714" s="21">
        <f t="shared" ref="Y714:Y730" si="650">O714/O$713</f>
        <v>4.426165295730513E-2</v>
      </c>
      <c r="Z714" s="36" t="s">
        <v>79</v>
      </c>
      <c r="AA714" s="31" t="s">
        <v>256</v>
      </c>
      <c r="AB714" s="4" t="s">
        <v>8</v>
      </c>
      <c r="AC714" s="4" t="s">
        <v>193</v>
      </c>
    </row>
    <row r="715" spans="1:39" ht="15.75" hidden="1">
      <c r="A715" t="s">
        <v>351</v>
      </c>
      <c r="B715" s="4" t="str">
        <f t="shared" ca="1" si="619"/>
        <v>Финляндия</v>
      </c>
      <c r="C715" s="5" t="s">
        <v>5</v>
      </c>
      <c r="D715" s="6" t="s">
        <v>6</v>
      </c>
      <c r="E715" s="4" t="str">
        <f t="shared" ca="1" si="620"/>
        <v>B Рыбное хоз-во</v>
      </c>
      <c r="F715" s="14">
        <v>2</v>
      </c>
      <c r="G715" s="14">
        <v>2</v>
      </c>
      <c r="H715" s="14">
        <v>2</v>
      </c>
      <c r="I715" s="14">
        <v>2</v>
      </c>
      <c r="J715" s="14">
        <v>1</v>
      </c>
      <c r="K715" s="14">
        <v>2</v>
      </c>
      <c r="L715" s="14">
        <v>2</v>
      </c>
      <c r="M715" s="14">
        <v>1</v>
      </c>
      <c r="N715" s="14">
        <v>2</v>
      </c>
      <c r="O715" s="14">
        <v>1</v>
      </c>
      <c r="P715" s="21">
        <f t="shared" si="641"/>
        <v>8.6318515321536469E-4</v>
      </c>
      <c r="Q715" s="21">
        <f t="shared" si="642"/>
        <v>8.4889643463497452E-4</v>
      </c>
      <c r="R715" s="21">
        <f t="shared" si="643"/>
        <v>8.375209380234506E-4</v>
      </c>
      <c r="S715" s="21">
        <f t="shared" si="644"/>
        <v>8.3577099874634355E-4</v>
      </c>
      <c r="T715" s="21">
        <f t="shared" si="645"/>
        <v>4.1928721174004191E-4</v>
      </c>
      <c r="U715" s="21">
        <f t="shared" si="646"/>
        <v>8.378718056137411E-4</v>
      </c>
      <c r="V715" s="21">
        <f t="shared" si="647"/>
        <v>8.2610491532424622E-4</v>
      </c>
      <c r="W715" s="21">
        <f t="shared" si="648"/>
        <v>4.0551500405515005E-4</v>
      </c>
      <c r="X715" s="21">
        <f t="shared" si="649"/>
        <v>7.9617834394904463E-4</v>
      </c>
      <c r="Y715" s="21">
        <f t="shared" si="650"/>
        <v>3.916960438699569E-4</v>
      </c>
      <c r="Z715" s="36" t="s">
        <v>79</v>
      </c>
      <c r="AA715" s="31" t="s">
        <v>256</v>
      </c>
      <c r="AB715" s="4" t="s">
        <v>9</v>
      </c>
      <c r="AC715" s="4" t="s">
        <v>195</v>
      </c>
    </row>
    <row r="716" spans="1:39" ht="15.75" hidden="1">
      <c r="A716" t="s">
        <v>351</v>
      </c>
      <c r="B716" s="4" t="str">
        <f t="shared" ca="1" si="619"/>
        <v>Финляндия</v>
      </c>
      <c r="C716" s="5" t="s">
        <v>5</v>
      </c>
      <c r="D716" s="6" t="s">
        <v>6</v>
      </c>
      <c r="E716" s="4" t="str">
        <f t="shared" ca="1" si="620"/>
        <v xml:space="preserve">C Добыча полезных ископаемых </v>
      </c>
      <c r="F716" s="14">
        <v>5</v>
      </c>
      <c r="G716" s="14">
        <v>4</v>
      </c>
      <c r="H716" s="14">
        <v>3</v>
      </c>
      <c r="I716" s="14">
        <v>5</v>
      </c>
      <c r="J716" s="14">
        <v>5</v>
      </c>
      <c r="K716" s="14">
        <v>5</v>
      </c>
      <c r="L716" s="14">
        <v>6</v>
      </c>
      <c r="M716" s="14">
        <v>5</v>
      </c>
      <c r="N716" s="14">
        <v>5</v>
      </c>
      <c r="O716" s="14">
        <v>5</v>
      </c>
      <c r="P716" s="21">
        <f t="shared" si="641"/>
        <v>2.1579628830384117E-3</v>
      </c>
      <c r="Q716" s="21">
        <f t="shared" si="642"/>
        <v>1.697792869269949E-3</v>
      </c>
      <c r="R716" s="21">
        <f t="shared" si="643"/>
        <v>1.2562814070351759E-3</v>
      </c>
      <c r="S716" s="21">
        <f t="shared" si="644"/>
        <v>2.0894274968658588E-3</v>
      </c>
      <c r="T716" s="21">
        <f t="shared" si="645"/>
        <v>2.0964360587002098E-3</v>
      </c>
      <c r="U716" s="21">
        <f t="shared" si="646"/>
        <v>2.0946795140343527E-3</v>
      </c>
      <c r="V716" s="21">
        <f t="shared" si="647"/>
        <v>2.4783147459727386E-3</v>
      </c>
      <c r="W716" s="21">
        <f t="shared" si="648"/>
        <v>2.02757502027575E-3</v>
      </c>
      <c r="X716" s="21">
        <f t="shared" si="649"/>
        <v>1.9904458598726115E-3</v>
      </c>
      <c r="Y716" s="21">
        <f t="shared" si="650"/>
        <v>1.9584802193497847E-3</v>
      </c>
      <c r="Z716" s="36" t="s">
        <v>79</v>
      </c>
      <c r="AA716" s="31" t="s">
        <v>256</v>
      </c>
      <c r="AB716" s="4" t="s">
        <v>10</v>
      </c>
      <c r="AC716" s="4" t="s">
        <v>197</v>
      </c>
    </row>
    <row r="717" spans="1:39" ht="15.75" hidden="1">
      <c r="A717" t="s">
        <v>351</v>
      </c>
      <c r="B717" s="4" t="str">
        <f t="shared" ca="1" si="619"/>
        <v>Финляндия</v>
      </c>
      <c r="C717" s="5" t="s">
        <v>5</v>
      </c>
      <c r="D717" s="6" t="s">
        <v>6</v>
      </c>
      <c r="E717" s="4" t="str">
        <f t="shared" ca="1" si="620"/>
        <v xml:space="preserve">D Промышленность </v>
      </c>
      <c r="F717" s="14">
        <v>460</v>
      </c>
      <c r="G717" s="14">
        <v>467</v>
      </c>
      <c r="H717" s="14">
        <v>472</v>
      </c>
      <c r="I717" s="14">
        <v>466</v>
      </c>
      <c r="J717" s="14">
        <v>444</v>
      </c>
      <c r="K717" s="14">
        <v>435</v>
      </c>
      <c r="L717" s="14">
        <v>436</v>
      </c>
      <c r="M717" s="14">
        <v>443</v>
      </c>
      <c r="N717" s="14">
        <v>445</v>
      </c>
      <c r="O717" s="14">
        <v>438</v>
      </c>
      <c r="P717" s="21">
        <f t="shared" si="641"/>
        <v>0.19853258523953388</v>
      </c>
      <c r="Q717" s="21">
        <f t="shared" si="642"/>
        <v>0.19821731748726656</v>
      </c>
      <c r="R717" s="21">
        <f t="shared" si="643"/>
        <v>0.19765494137353434</v>
      </c>
      <c r="S717" s="21">
        <f t="shared" si="644"/>
        <v>0.19473464270789803</v>
      </c>
      <c r="T717" s="21">
        <f t="shared" si="645"/>
        <v>0.1861635220125786</v>
      </c>
      <c r="U717" s="21">
        <f t="shared" si="646"/>
        <v>0.18223711772098869</v>
      </c>
      <c r="V717" s="21">
        <f t="shared" si="647"/>
        <v>0.18009087154068568</v>
      </c>
      <c r="W717" s="21">
        <f t="shared" si="648"/>
        <v>0.17964314679643148</v>
      </c>
      <c r="X717" s="21">
        <f t="shared" si="649"/>
        <v>0.17714968152866242</v>
      </c>
      <c r="Y717" s="21">
        <f t="shared" si="650"/>
        <v>0.17156286721504113</v>
      </c>
      <c r="Z717" s="36" t="s">
        <v>79</v>
      </c>
      <c r="AA717" s="31" t="s">
        <v>256</v>
      </c>
      <c r="AB717" s="4" t="s">
        <v>11</v>
      </c>
      <c r="AC717" s="4" t="s">
        <v>198</v>
      </c>
    </row>
    <row r="718" spans="1:39" ht="31.5" hidden="1">
      <c r="A718" t="s">
        <v>351</v>
      </c>
      <c r="B718" s="4" t="str">
        <f t="shared" ca="1" si="619"/>
        <v>Финляндия</v>
      </c>
      <c r="C718" s="7" t="s">
        <v>5</v>
      </c>
      <c r="D718" s="3" t="s">
        <v>6</v>
      </c>
      <c r="E718" s="4" t="str">
        <f t="shared" ca="1" si="620"/>
        <v xml:space="preserve">E Электро-, газо- и водоснабжение </v>
      </c>
      <c r="F718" s="14">
        <v>22</v>
      </c>
      <c r="G718" s="14">
        <v>22</v>
      </c>
      <c r="H718" s="14">
        <v>22</v>
      </c>
      <c r="I718" s="14">
        <v>21</v>
      </c>
      <c r="J718" s="14">
        <v>20</v>
      </c>
      <c r="K718" s="14">
        <v>19</v>
      </c>
      <c r="L718" s="14">
        <v>19</v>
      </c>
      <c r="M718" s="14">
        <v>17</v>
      </c>
      <c r="N718" s="14">
        <v>16</v>
      </c>
      <c r="O718" s="14">
        <v>17</v>
      </c>
      <c r="P718" s="21">
        <f t="shared" si="641"/>
        <v>9.4950366853690116E-3</v>
      </c>
      <c r="Q718" s="21">
        <f t="shared" si="642"/>
        <v>9.3378607809847195E-3</v>
      </c>
      <c r="R718" s="21">
        <f t="shared" si="643"/>
        <v>9.212730318257957E-3</v>
      </c>
      <c r="S718" s="21">
        <f t="shared" si="644"/>
        <v>8.7755954868366064E-3</v>
      </c>
      <c r="T718" s="21">
        <f t="shared" si="645"/>
        <v>8.385744234800839E-3</v>
      </c>
      <c r="U718" s="21">
        <f t="shared" si="646"/>
        <v>7.9597821533305413E-3</v>
      </c>
      <c r="V718" s="21">
        <f t="shared" si="647"/>
        <v>7.8479966955803393E-3</v>
      </c>
      <c r="W718" s="21">
        <f t="shared" si="648"/>
        <v>6.8937550689375507E-3</v>
      </c>
      <c r="X718" s="21">
        <f t="shared" si="649"/>
        <v>6.369426751592357E-3</v>
      </c>
      <c r="Y718" s="21">
        <f t="shared" si="650"/>
        <v>6.658832745789268E-3</v>
      </c>
      <c r="Z718" s="38" t="s">
        <v>79</v>
      </c>
      <c r="AA718" s="31" t="s">
        <v>256</v>
      </c>
      <c r="AB718" s="4" t="s">
        <v>12</v>
      </c>
      <c r="AC718" s="4" t="s">
        <v>201</v>
      </c>
    </row>
    <row r="719" spans="1:39" ht="15.75" hidden="1">
      <c r="A719" t="s">
        <v>351</v>
      </c>
      <c r="B719" s="4" t="str">
        <f t="shared" ca="1" si="619"/>
        <v>Финляндия</v>
      </c>
      <c r="C719" s="5" t="s">
        <v>5</v>
      </c>
      <c r="D719" s="6" t="s">
        <v>6</v>
      </c>
      <c r="E719" s="4" t="str">
        <f t="shared" ca="1" si="620"/>
        <v xml:space="preserve">F Строительство </v>
      </c>
      <c r="F719" s="14">
        <v>149</v>
      </c>
      <c r="G719" s="14">
        <v>149</v>
      </c>
      <c r="H719" s="14">
        <v>145</v>
      </c>
      <c r="I719" s="14">
        <v>148</v>
      </c>
      <c r="J719" s="14">
        <v>151</v>
      </c>
      <c r="K719" s="14">
        <v>148</v>
      </c>
      <c r="L719" s="14">
        <v>158</v>
      </c>
      <c r="M719" s="14">
        <v>162</v>
      </c>
      <c r="N719" s="14">
        <v>174</v>
      </c>
      <c r="O719" s="14">
        <v>184</v>
      </c>
      <c r="P719" s="21">
        <f t="shared" si="641"/>
        <v>6.4307293914544664E-2</v>
      </c>
      <c r="Q719" s="21">
        <f t="shared" si="642"/>
        <v>6.3242784380305603E-2</v>
      </c>
      <c r="R719" s="21">
        <f t="shared" si="643"/>
        <v>6.0720268006700169E-2</v>
      </c>
      <c r="S719" s="21">
        <f t="shared" si="644"/>
        <v>6.1847053907229423E-2</v>
      </c>
      <c r="T719" s="21">
        <f t="shared" si="645"/>
        <v>6.3312368972746336E-2</v>
      </c>
      <c r="U719" s="21">
        <f t="shared" si="646"/>
        <v>6.2002513615416845E-2</v>
      </c>
      <c r="V719" s="21">
        <f t="shared" si="647"/>
        <v>6.5262288310615452E-2</v>
      </c>
      <c r="W719" s="21">
        <f t="shared" si="648"/>
        <v>6.569343065693431E-2</v>
      </c>
      <c r="X719" s="21">
        <f t="shared" si="649"/>
        <v>6.9267515923566877E-2</v>
      </c>
      <c r="Y719" s="21">
        <f t="shared" si="650"/>
        <v>7.2072072072072071E-2</v>
      </c>
      <c r="Z719" s="36" t="s">
        <v>79</v>
      </c>
      <c r="AA719" s="31" t="s">
        <v>256</v>
      </c>
      <c r="AB719" s="4" t="s">
        <v>13</v>
      </c>
      <c r="AC719" s="4" t="s">
        <v>200</v>
      </c>
    </row>
    <row r="720" spans="1:39" ht="47.25" hidden="1">
      <c r="A720" t="s">
        <v>351</v>
      </c>
      <c r="B720" s="4" t="str">
        <f t="shared" ca="1" si="619"/>
        <v>Финляндия</v>
      </c>
      <c r="C720" s="8" t="s">
        <v>5</v>
      </c>
      <c r="D720" s="3" t="s">
        <v>6</v>
      </c>
      <c r="E720" s="4" t="str">
        <f t="shared" ca="1" si="620"/>
        <v xml:space="preserve">G Оптовая и розничная торгоалв, ремонт автомашин, мотоциклов и личного имущества домохозяйств </v>
      </c>
      <c r="F720" s="14">
        <v>279</v>
      </c>
      <c r="G720" s="14">
        <v>278</v>
      </c>
      <c r="H720" s="14">
        <v>278</v>
      </c>
      <c r="I720" s="14">
        <v>282</v>
      </c>
      <c r="J720" s="14">
        <v>287</v>
      </c>
      <c r="K720" s="14">
        <v>293</v>
      </c>
      <c r="L720" s="14">
        <v>301</v>
      </c>
      <c r="M720" s="14">
        <v>303</v>
      </c>
      <c r="N720" s="14">
        <v>311</v>
      </c>
      <c r="O720" s="14">
        <v>314</v>
      </c>
      <c r="P720" s="21">
        <f t="shared" si="641"/>
        <v>0.12041432887354338</v>
      </c>
      <c r="Q720" s="21">
        <f t="shared" si="642"/>
        <v>0.11799660441426146</v>
      </c>
      <c r="R720" s="21">
        <f t="shared" si="643"/>
        <v>0.11641541038525963</v>
      </c>
      <c r="S720" s="21">
        <f t="shared" si="644"/>
        <v>0.11784371082323443</v>
      </c>
      <c r="T720" s="21">
        <f t="shared" si="645"/>
        <v>0.12033542976939203</v>
      </c>
      <c r="U720" s="21">
        <f t="shared" si="646"/>
        <v>0.12274821952241308</v>
      </c>
      <c r="V720" s="21">
        <f t="shared" si="647"/>
        <v>0.12432878975629905</v>
      </c>
      <c r="W720" s="21">
        <f t="shared" si="648"/>
        <v>0.12287104622871046</v>
      </c>
      <c r="X720" s="21">
        <f t="shared" si="649"/>
        <v>0.12380573248407643</v>
      </c>
      <c r="Y720" s="21">
        <f t="shared" si="650"/>
        <v>0.12299255777516648</v>
      </c>
      <c r="Z720" s="39" t="s">
        <v>79</v>
      </c>
      <c r="AA720" s="31" t="s">
        <v>256</v>
      </c>
      <c r="AB720" s="4" t="s">
        <v>14</v>
      </c>
      <c r="AC720" s="4" t="s">
        <v>203</v>
      </c>
    </row>
    <row r="721" spans="1:39" ht="15.75" hidden="1">
      <c r="A721" t="s">
        <v>351</v>
      </c>
      <c r="B721" s="4" t="str">
        <f t="shared" ca="1" si="619"/>
        <v>Финляндия</v>
      </c>
      <c r="C721" s="5" t="s">
        <v>5</v>
      </c>
      <c r="D721" s="3" t="s">
        <v>6</v>
      </c>
      <c r="E721" s="4" t="str">
        <f t="shared" ca="1" si="620"/>
        <v xml:space="preserve">H Отели и рестораны </v>
      </c>
      <c r="F721" s="14">
        <v>77</v>
      </c>
      <c r="G721" s="14">
        <v>76</v>
      </c>
      <c r="H721" s="14">
        <v>80</v>
      </c>
      <c r="I721" s="14">
        <v>82</v>
      </c>
      <c r="J721" s="14">
        <v>76</v>
      </c>
      <c r="K721" s="14">
        <v>75</v>
      </c>
      <c r="L721" s="14">
        <v>77</v>
      </c>
      <c r="M721" s="14">
        <v>78</v>
      </c>
      <c r="N721" s="14">
        <v>84</v>
      </c>
      <c r="O721" s="14">
        <v>89</v>
      </c>
      <c r="P721" s="21">
        <f t="shared" si="641"/>
        <v>3.3232628398791542E-2</v>
      </c>
      <c r="Q721" s="21">
        <f t="shared" si="642"/>
        <v>3.2258064516129031E-2</v>
      </c>
      <c r="R721" s="21">
        <f t="shared" si="643"/>
        <v>3.350083752093802E-2</v>
      </c>
      <c r="S721" s="21">
        <f t="shared" si="644"/>
        <v>3.4266610948600083E-2</v>
      </c>
      <c r="T721" s="21">
        <f t="shared" si="645"/>
        <v>3.1865828092243184E-2</v>
      </c>
      <c r="U721" s="21">
        <f t="shared" si="646"/>
        <v>3.1420192710515292E-2</v>
      </c>
      <c r="V721" s="21">
        <f t="shared" si="647"/>
        <v>3.1805039239983478E-2</v>
      </c>
      <c r="W721" s="21">
        <f t="shared" si="648"/>
        <v>3.1630170316301706E-2</v>
      </c>
      <c r="X721" s="21">
        <f t="shared" si="649"/>
        <v>3.3439490445859872E-2</v>
      </c>
      <c r="Y721" s="21">
        <f t="shared" si="650"/>
        <v>3.4860947904426162E-2</v>
      </c>
      <c r="Z721" s="36" t="s">
        <v>79</v>
      </c>
      <c r="AA721" s="31" t="s">
        <v>256</v>
      </c>
      <c r="AB721" s="4" t="s">
        <v>15</v>
      </c>
      <c r="AC721" s="4" t="s">
        <v>202</v>
      </c>
    </row>
    <row r="722" spans="1:39" ht="31.5" hidden="1">
      <c r="A722" t="s">
        <v>351</v>
      </c>
      <c r="B722" s="4" t="str">
        <f t="shared" ca="1" si="619"/>
        <v>Финляндия</v>
      </c>
      <c r="C722" s="5" t="s">
        <v>5</v>
      </c>
      <c r="D722" s="3" t="s">
        <v>6</v>
      </c>
      <c r="E722" s="4" t="str">
        <f t="shared" ca="1" si="620"/>
        <v xml:space="preserve">I Транспорт, складское хозяйство и связь </v>
      </c>
      <c r="F722" s="14">
        <v>168</v>
      </c>
      <c r="G722" s="14">
        <v>172</v>
      </c>
      <c r="H722" s="14">
        <v>174</v>
      </c>
      <c r="I722" s="14">
        <v>169</v>
      </c>
      <c r="J722" s="14">
        <v>173</v>
      </c>
      <c r="K722" s="14">
        <v>171</v>
      </c>
      <c r="L722" s="14">
        <v>172</v>
      </c>
      <c r="M722" s="14">
        <v>181</v>
      </c>
      <c r="N722" s="14">
        <v>175</v>
      </c>
      <c r="O722" s="14">
        <v>174</v>
      </c>
      <c r="P722" s="21">
        <f t="shared" si="641"/>
        <v>7.2507552870090641E-2</v>
      </c>
      <c r="Q722" s="21">
        <f t="shared" si="642"/>
        <v>7.3005093378607805E-2</v>
      </c>
      <c r="R722" s="21">
        <f t="shared" si="643"/>
        <v>7.2864321608040197E-2</v>
      </c>
      <c r="S722" s="21">
        <f t="shared" si="644"/>
        <v>7.0622649394066025E-2</v>
      </c>
      <c r="T722" s="21">
        <f t="shared" si="645"/>
        <v>7.2536687631027247E-2</v>
      </c>
      <c r="U722" s="21">
        <f t="shared" si="646"/>
        <v>7.1638039379974858E-2</v>
      </c>
      <c r="V722" s="21">
        <f t="shared" si="647"/>
        <v>7.1045022717885167E-2</v>
      </c>
      <c r="W722" s="21">
        <f t="shared" si="648"/>
        <v>7.3398215733982156E-2</v>
      </c>
      <c r="X722" s="21">
        <f t="shared" si="649"/>
        <v>6.96656050955414E-2</v>
      </c>
      <c r="Y722" s="21">
        <f t="shared" si="650"/>
        <v>6.8155111633372498E-2</v>
      </c>
      <c r="Z722" s="36" t="s">
        <v>79</v>
      </c>
      <c r="AA722" s="31" t="s">
        <v>256</v>
      </c>
      <c r="AB722" s="4" t="s">
        <v>16</v>
      </c>
      <c r="AC722" s="4" t="s">
        <v>204</v>
      </c>
    </row>
    <row r="723" spans="1:39" ht="15.75" hidden="1">
      <c r="A723" t="s">
        <v>351</v>
      </c>
      <c r="B723" s="4" t="str">
        <f t="shared" ca="1" si="619"/>
        <v>Финляндия</v>
      </c>
      <c r="C723" s="5" t="s">
        <v>5</v>
      </c>
      <c r="D723" s="3" t="s">
        <v>6</v>
      </c>
      <c r="E723" s="4" t="str">
        <f t="shared" ca="1" si="620"/>
        <v>J Финансовое посредничество</v>
      </c>
      <c r="F723" s="14">
        <v>45</v>
      </c>
      <c r="G723" s="14">
        <v>49</v>
      </c>
      <c r="H723" s="14">
        <v>50</v>
      </c>
      <c r="I723" s="14">
        <v>47</v>
      </c>
      <c r="J723" s="14">
        <v>49</v>
      </c>
      <c r="K723" s="14">
        <v>49</v>
      </c>
      <c r="L723" s="14">
        <v>47</v>
      </c>
      <c r="M723" s="14">
        <v>47</v>
      </c>
      <c r="N723" s="14">
        <v>50</v>
      </c>
      <c r="O723" s="14">
        <v>52</v>
      </c>
      <c r="P723" s="21">
        <f t="shared" si="641"/>
        <v>1.9421665947345707E-2</v>
      </c>
      <c r="Q723" s="21">
        <f t="shared" si="642"/>
        <v>2.0797962648556875E-2</v>
      </c>
      <c r="R723" s="21">
        <f t="shared" si="643"/>
        <v>2.0938023450586266E-2</v>
      </c>
      <c r="S723" s="21">
        <f t="shared" si="644"/>
        <v>1.9640618470539072E-2</v>
      </c>
      <c r="T723" s="21">
        <f t="shared" si="645"/>
        <v>2.0545073375262055E-2</v>
      </c>
      <c r="U723" s="21">
        <f t="shared" si="646"/>
        <v>2.0527859237536656E-2</v>
      </c>
      <c r="V723" s="21">
        <f t="shared" si="647"/>
        <v>1.9413465510119784E-2</v>
      </c>
      <c r="W723" s="21">
        <f t="shared" si="648"/>
        <v>1.9059205190592052E-2</v>
      </c>
      <c r="X723" s="21">
        <f t="shared" si="649"/>
        <v>1.9904458598726114E-2</v>
      </c>
      <c r="Y723" s="21">
        <f t="shared" si="650"/>
        <v>2.0368194281237758E-2</v>
      </c>
      <c r="Z723" s="36" t="s">
        <v>79</v>
      </c>
      <c r="AA723" s="31" t="s">
        <v>256</v>
      </c>
      <c r="AB723" s="4" t="s">
        <v>17</v>
      </c>
      <c r="AC723" s="4" t="s">
        <v>205</v>
      </c>
    </row>
    <row r="724" spans="1:39" ht="31.5" hidden="1">
      <c r="A724" t="s">
        <v>351</v>
      </c>
      <c r="B724" s="4" t="str">
        <f t="shared" ca="1" si="619"/>
        <v>Финляндия</v>
      </c>
      <c r="C724" s="5" t="s">
        <v>5</v>
      </c>
      <c r="D724" s="3" t="s">
        <v>6</v>
      </c>
      <c r="E724" s="4" t="str">
        <f t="shared" ca="1" si="620"/>
        <v>K Недвижимость, аренда и деловая активность</v>
      </c>
      <c r="F724" s="14">
        <v>221</v>
      </c>
      <c r="G724" s="14">
        <v>238</v>
      </c>
      <c r="H724" s="14">
        <v>251</v>
      </c>
      <c r="I724" s="14">
        <v>261</v>
      </c>
      <c r="J724" s="14">
        <v>264</v>
      </c>
      <c r="K724" s="14">
        <v>266</v>
      </c>
      <c r="L724" s="14">
        <v>275</v>
      </c>
      <c r="M724" s="14">
        <v>289</v>
      </c>
      <c r="N724" s="14">
        <v>308</v>
      </c>
      <c r="O724" s="14">
        <v>315</v>
      </c>
      <c r="P724" s="21">
        <f t="shared" si="641"/>
        <v>9.53819594302978E-2</v>
      </c>
      <c r="Q724" s="21">
        <f t="shared" si="642"/>
        <v>0.10101867572156197</v>
      </c>
      <c r="R724" s="21">
        <f t="shared" si="643"/>
        <v>0.10510887772194305</v>
      </c>
      <c r="S724" s="21">
        <f t="shared" si="644"/>
        <v>0.10906811533639783</v>
      </c>
      <c r="T724" s="21">
        <f t="shared" si="645"/>
        <v>0.11069182389937107</v>
      </c>
      <c r="U724" s="21">
        <f t="shared" si="646"/>
        <v>0.11143695014662756</v>
      </c>
      <c r="V724" s="21">
        <f t="shared" si="647"/>
        <v>0.11358942585708386</v>
      </c>
      <c r="W724" s="21">
        <f t="shared" si="648"/>
        <v>0.11719383617193836</v>
      </c>
      <c r="X724" s="21">
        <f t="shared" si="649"/>
        <v>0.12261146496815287</v>
      </c>
      <c r="Y724" s="21">
        <f t="shared" si="650"/>
        <v>0.12338425381903642</v>
      </c>
      <c r="Z724" s="36" t="s">
        <v>79</v>
      </c>
      <c r="AA724" s="31" t="s">
        <v>256</v>
      </c>
      <c r="AB724" s="4" t="s">
        <v>18</v>
      </c>
      <c r="AC724" s="4" t="s">
        <v>206</v>
      </c>
    </row>
    <row r="725" spans="1:39" ht="47.25" hidden="1">
      <c r="A725" t="s">
        <v>351</v>
      </c>
      <c r="B725" s="4" t="str">
        <f t="shared" ca="1" si="619"/>
        <v>Финляндия</v>
      </c>
      <c r="C725" s="5" t="s">
        <v>5</v>
      </c>
      <c r="D725" s="3" t="s">
        <v>6</v>
      </c>
      <c r="E725" s="4" t="str">
        <f t="shared" ca="1" si="620"/>
        <v>L Государственное управление и оборона; обязательное соц.страхование</v>
      </c>
      <c r="F725" s="14">
        <v>138</v>
      </c>
      <c r="G725" s="14">
        <v>134</v>
      </c>
      <c r="H725" s="14">
        <v>133</v>
      </c>
      <c r="I725" s="14">
        <v>137</v>
      </c>
      <c r="J725" s="14">
        <v>138</v>
      </c>
      <c r="K725" s="14">
        <v>138</v>
      </c>
      <c r="L725" s="14">
        <v>130</v>
      </c>
      <c r="M725" s="14">
        <v>137</v>
      </c>
      <c r="N725" s="14">
        <v>137</v>
      </c>
      <c r="O725" s="14">
        <v>139</v>
      </c>
      <c r="P725" s="21">
        <f t="shared" si="641"/>
        <v>5.9559775571860166E-2</v>
      </c>
      <c r="Q725" s="21">
        <f t="shared" si="642"/>
        <v>5.6876061120543296E-2</v>
      </c>
      <c r="R725" s="21">
        <f t="shared" si="643"/>
        <v>5.5695142378559465E-2</v>
      </c>
      <c r="S725" s="21">
        <f t="shared" si="644"/>
        <v>5.725031341412453E-2</v>
      </c>
      <c r="T725" s="21">
        <f t="shared" si="645"/>
        <v>5.7861635220125787E-2</v>
      </c>
      <c r="U725" s="21">
        <f t="shared" si="646"/>
        <v>5.7813154587348134E-2</v>
      </c>
      <c r="V725" s="21">
        <f t="shared" si="647"/>
        <v>5.3696819496076E-2</v>
      </c>
      <c r="W725" s="21">
        <f t="shared" si="648"/>
        <v>5.5555555555555552E-2</v>
      </c>
      <c r="X725" s="21">
        <f t="shared" si="649"/>
        <v>5.4538216560509556E-2</v>
      </c>
      <c r="Y725" s="21">
        <f t="shared" si="650"/>
        <v>5.444575009792401E-2</v>
      </c>
      <c r="Z725" s="36" t="s">
        <v>79</v>
      </c>
      <c r="AA725" s="31" t="s">
        <v>256</v>
      </c>
      <c r="AB725" s="4" t="s">
        <v>19</v>
      </c>
      <c r="AC725" s="4" t="s">
        <v>215</v>
      </c>
    </row>
    <row r="726" spans="1:39" ht="15.75" hidden="1">
      <c r="A726" t="s">
        <v>351</v>
      </c>
      <c r="B726" s="4" t="str">
        <f t="shared" ca="1" si="619"/>
        <v>Финляндия</v>
      </c>
      <c r="C726" s="5" t="s">
        <v>5</v>
      </c>
      <c r="D726" s="3" t="s">
        <v>6</v>
      </c>
      <c r="E726" s="4" t="str">
        <f t="shared" ca="1" si="620"/>
        <v>M Образование</v>
      </c>
      <c r="F726" s="14">
        <v>155</v>
      </c>
      <c r="G726" s="14">
        <v>163</v>
      </c>
      <c r="H726" s="14">
        <v>164</v>
      </c>
      <c r="I726" s="14">
        <v>162</v>
      </c>
      <c r="J726" s="14">
        <v>166</v>
      </c>
      <c r="K726" s="14">
        <v>171</v>
      </c>
      <c r="L726" s="14">
        <v>169</v>
      </c>
      <c r="M726" s="14">
        <v>170</v>
      </c>
      <c r="N726" s="14">
        <v>166</v>
      </c>
      <c r="O726" s="14">
        <v>162</v>
      </c>
      <c r="P726" s="21">
        <f t="shared" si="641"/>
        <v>6.689684937419077E-2</v>
      </c>
      <c r="Q726" s="21">
        <f t="shared" si="642"/>
        <v>6.9185059422750425E-2</v>
      </c>
      <c r="R726" s="21">
        <f t="shared" si="643"/>
        <v>6.8676716917922945E-2</v>
      </c>
      <c r="S726" s="21">
        <f t="shared" si="644"/>
        <v>6.7697450898453818E-2</v>
      </c>
      <c r="T726" s="21">
        <f t="shared" si="645"/>
        <v>6.9601677148846963E-2</v>
      </c>
      <c r="U726" s="21">
        <f t="shared" si="646"/>
        <v>7.1638039379974858E-2</v>
      </c>
      <c r="V726" s="21">
        <f t="shared" si="647"/>
        <v>6.9805865344898799E-2</v>
      </c>
      <c r="W726" s="21">
        <f t="shared" si="648"/>
        <v>6.8937550689375501E-2</v>
      </c>
      <c r="X726" s="21">
        <f t="shared" si="649"/>
        <v>6.60828025477707E-2</v>
      </c>
      <c r="Y726" s="21">
        <f t="shared" si="650"/>
        <v>6.3454759106933017E-2</v>
      </c>
      <c r="Z726" s="36" t="s">
        <v>79</v>
      </c>
      <c r="AA726" s="31" t="s">
        <v>256</v>
      </c>
      <c r="AB726" s="4" t="s">
        <v>20</v>
      </c>
      <c r="AC726" s="4" t="s">
        <v>207</v>
      </c>
    </row>
    <row r="727" spans="1:39" ht="31.5" hidden="1">
      <c r="A727" t="s">
        <v>351</v>
      </c>
      <c r="B727" s="4" t="str">
        <f t="shared" ca="1" si="619"/>
        <v>Финляндия</v>
      </c>
      <c r="C727" s="5" t="s">
        <v>5</v>
      </c>
      <c r="D727" s="3" t="s">
        <v>6</v>
      </c>
      <c r="E727" s="4" t="str">
        <f t="shared" ca="1" si="620"/>
        <v>N Здравоохранение и социальная работа</v>
      </c>
      <c r="F727" s="14">
        <v>321</v>
      </c>
      <c r="G727" s="14">
        <v>326</v>
      </c>
      <c r="H727" s="14">
        <v>343</v>
      </c>
      <c r="I727" s="14">
        <v>346</v>
      </c>
      <c r="J727" s="14">
        <v>346</v>
      </c>
      <c r="K727" s="14">
        <v>352</v>
      </c>
      <c r="L727" s="14">
        <v>366</v>
      </c>
      <c r="M727" s="14">
        <v>371</v>
      </c>
      <c r="N727" s="14">
        <v>373</v>
      </c>
      <c r="O727" s="14">
        <v>384</v>
      </c>
      <c r="P727" s="21">
        <f t="shared" si="641"/>
        <v>0.13854121709106604</v>
      </c>
      <c r="Q727" s="21">
        <f t="shared" si="642"/>
        <v>0.13837011884550085</v>
      </c>
      <c r="R727" s="21">
        <f t="shared" si="643"/>
        <v>0.14363484087102177</v>
      </c>
      <c r="S727" s="21">
        <f t="shared" si="644"/>
        <v>0.14458838278311742</v>
      </c>
      <c r="T727" s="21">
        <f t="shared" si="645"/>
        <v>0.14507337526205449</v>
      </c>
      <c r="U727" s="21">
        <f t="shared" si="646"/>
        <v>0.14746543778801843</v>
      </c>
      <c r="V727" s="21">
        <f t="shared" si="647"/>
        <v>0.15117719950433706</v>
      </c>
      <c r="W727" s="21">
        <f t="shared" si="648"/>
        <v>0.15044606650446066</v>
      </c>
      <c r="X727" s="21">
        <f t="shared" si="649"/>
        <v>0.14848726114649682</v>
      </c>
      <c r="Y727" s="21">
        <f t="shared" si="650"/>
        <v>0.15041128084606345</v>
      </c>
      <c r="Z727" s="36" t="s">
        <v>79</v>
      </c>
      <c r="AA727" s="31" t="s">
        <v>256</v>
      </c>
      <c r="AB727" s="4" t="s">
        <v>21</v>
      </c>
      <c r="AC727" s="4" t="s">
        <v>209</v>
      </c>
    </row>
    <row r="728" spans="1:39" ht="31.5" hidden="1">
      <c r="A728" t="s">
        <v>351</v>
      </c>
      <c r="B728" s="4" t="str">
        <f t="shared" ca="1" si="619"/>
        <v>Финляндия</v>
      </c>
      <c r="C728" s="5" t="s">
        <v>5</v>
      </c>
      <c r="D728" s="3" t="s">
        <v>6</v>
      </c>
      <c r="E728" s="4" t="str">
        <f t="shared" ca="1" si="620"/>
        <v>O Другие коммунальные, социальные и личные виды услуг</v>
      </c>
      <c r="F728" s="14">
        <v>121</v>
      </c>
      <c r="G728" s="14">
        <v>123</v>
      </c>
      <c r="H728" s="14">
        <v>127</v>
      </c>
      <c r="I728" s="14">
        <v>129</v>
      </c>
      <c r="J728" s="14">
        <v>132</v>
      </c>
      <c r="K728" s="14">
        <v>133</v>
      </c>
      <c r="L728" s="14">
        <v>136</v>
      </c>
      <c r="M728" s="14">
        <v>137</v>
      </c>
      <c r="N728" s="14">
        <v>141</v>
      </c>
      <c r="O728" s="14">
        <v>144</v>
      </c>
      <c r="P728" s="21">
        <f t="shared" si="641"/>
        <v>5.2222701769529561E-2</v>
      </c>
      <c r="Q728" s="21">
        <f t="shared" si="642"/>
        <v>5.2207130730050934E-2</v>
      </c>
      <c r="R728" s="21">
        <f t="shared" si="643"/>
        <v>5.3182579564489109E-2</v>
      </c>
      <c r="S728" s="21">
        <f t="shared" si="644"/>
        <v>5.3907229419139155E-2</v>
      </c>
      <c r="T728" s="21">
        <f t="shared" si="645"/>
        <v>5.5345911949685536E-2</v>
      </c>
      <c r="U728" s="21">
        <f t="shared" si="646"/>
        <v>5.5718475073313782E-2</v>
      </c>
      <c r="V728" s="21">
        <f t="shared" si="647"/>
        <v>5.6175134242048737E-2</v>
      </c>
      <c r="W728" s="21">
        <f t="shared" si="648"/>
        <v>5.5555555555555552E-2</v>
      </c>
      <c r="X728" s="21">
        <f t="shared" si="649"/>
        <v>5.6130573248407645E-2</v>
      </c>
      <c r="Y728" s="21">
        <f t="shared" si="650"/>
        <v>5.6404230317273797E-2</v>
      </c>
      <c r="Z728" s="36" t="s">
        <v>79</v>
      </c>
      <c r="AA728" s="31" t="s">
        <v>256</v>
      </c>
      <c r="AB728" s="4" t="s">
        <v>26</v>
      </c>
      <c r="AC728" s="4" t="s">
        <v>217</v>
      </c>
    </row>
    <row r="729" spans="1:39" ht="31.5" hidden="1">
      <c r="A729" t="s">
        <v>351</v>
      </c>
      <c r="B729" s="4" t="str">
        <f t="shared" ca="1" si="619"/>
        <v>Финляндия</v>
      </c>
      <c r="C729" s="5" t="s">
        <v>5</v>
      </c>
      <c r="D729" s="3" t="s">
        <v>6</v>
      </c>
      <c r="E729" s="4" t="str">
        <f t="shared" ca="1" si="620"/>
        <v>Q Организации и органы вне пределов территории</v>
      </c>
      <c r="F729" s="14">
        <v>1</v>
      </c>
      <c r="G729" s="14">
        <v>1</v>
      </c>
      <c r="H729" s="14">
        <v>1</v>
      </c>
      <c r="I729" s="14">
        <v>1</v>
      </c>
      <c r="J729" s="14">
        <v>0</v>
      </c>
      <c r="K729" s="14">
        <v>1</v>
      </c>
      <c r="L729" s="14">
        <v>1</v>
      </c>
      <c r="M729" s="14">
        <v>1</v>
      </c>
      <c r="N729" s="14">
        <v>1</v>
      </c>
      <c r="O729" s="14">
        <v>1</v>
      </c>
      <c r="P729" s="21">
        <f t="shared" si="641"/>
        <v>4.3159257660768235E-4</v>
      </c>
      <c r="Q729" s="21">
        <f t="shared" si="642"/>
        <v>4.2444821731748726E-4</v>
      </c>
      <c r="R729" s="21">
        <f t="shared" si="643"/>
        <v>4.187604690117253E-4</v>
      </c>
      <c r="S729" s="21">
        <f t="shared" si="644"/>
        <v>4.1788549937317178E-4</v>
      </c>
      <c r="T729" s="21">
        <f t="shared" si="645"/>
        <v>0</v>
      </c>
      <c r="U729" s="21">
        <f t="shared" si="646"/>
        <v>4.1893590280687055E-4</v>
      </c>
      <c r="V729" s="21">
        <f t="shared" si="647"/>
        <v>4.1305245766212311E-4</v>
      </c>
      <c r="W729" s="21">
        <f t="shared" si="648"/>
        <v>4.0551500405515005E-4</v>
      </c>
      <c r="X729" s="21">
        <f t="shared" si="649"/>
        <v>3.9808917197452231E-4</v>
      </c>
      <c r="Y729" s="21">
        <f t="shared" si="650"/>
        <v>3.916960438699569E-4</v>
      </c>
      <c r="Z729" s="36" t="s">
        <v>79</v>
      </c>
      <c r="AA729" s="31" t="s">
        <v>256</v>
      </c>
      <c r="AB729" s="4" t="s">
        <v>22</v>
      </c>
      <c r="AC729" s="4" t="s">
        <v>211</v>
      </c>
    </row>
    <row r="730" spans="1:39" ht="31.5" hidden="1">
      <c r="A730" t="s">
        <v>351</v>
      </c>
      <c r="B730" s="4" t="str">
        <f t="shared" ca="1" si="619"/>
        <v>Финляндия</v>
      </c>
      <c r="C730" s="5" t="s">
        <v>5</v>
      </c>
      <c r="D730" s="3" t="s">
        <v>6</v>
      </c>
      <c r="E730" s="4" t="str">
        <f t="shared" ca="1" si="620"/>
        <v>X Неклассифицируемые по экономической деятельности</v>
      </c>
      <c r="F730" s="14">
        <v>6</v>
      </c>
      <c r="G730" s="14">
        <v>7</v>
      </c>
      <c r="H730" s="14">
        <v>7</v>
      </c>
      <c r="I730" s="14">
        <v>7</v>
      </c>
      <c r="J730" s="14">
        <v>8</v>
      </c>
      <c r="K730" s="14">
        <v>7</v>
      </c>
      <c r="L730" s="14">
        <v>5</v>
      </c>
      <c r="M730" s="14">
        <v>4</v>
      </c>
      <c r="N730" s="14">
        <v>6</v>
      </c>
      <c r="O730" s="14">
        <v>13</v>
      </c>
      <c r="P730" s="21">
        <f t="shared" si="641"/>
        <v>2.5895554596460941E-3</v>
      </c>
      <c r="Q730" s="21">
        <f t="shared" si="642"/>
        <v>2.9711375212224107E-3</v>
      </c>
      <c r="R730" s="21">
        <f t="shared" si="643"/>
        <v>2.9313232830820769E-3</v>
      </c>
      <c r="S730" s="21">
        <f t="shared" si="644"/>
        <v>2.9251984956122023E-3</v>
      </c>
      <c r="T730" s="21">
        <f t="shared" si="645"/>
        <v>3.3542976939203353E-3</v>
      </c>
      <c r="U730" s="21">
        <f t="shared" si="646"/>
        <v>2.9325513196480938E-3</v>
      </c>
      <c r="V730" s="21">
        <f t="shared" si="647"/>
        <v>2.0652622883106154E-3</v>
      </c>
      <c r="W730" s="21">
        <f t="shared" si="648"/>
        <v>1.6220600162206002E-3</v>
      </c>
      <c r="X730" s="21">
        <f t="shared" si="649"/>
        <v>2.3885350318471337E-3</v>
      </c>
      <c r="Y730" s="21">
        <f t="shared" si="650"/>
        <v>5.0920485703094395E-3</v>
      </c>
      <c r="Z730" s="36" t="s">
        <v>79</v>
      </c>
      <c r="AA730" s="31" t="s">
        <v>256</v>
      </c>
      <c r="AB730" s="4" t="s">
        <v>23</v>
      </c>
      <c r="AC730" s="4" t="s">
        <v>213</v>
      </c>
    </row>
    <row r="731" spans="1:39" ht="15.75" hidden="1">
      <c r="A731" t="s">
        <v>351</v>
      </c>
      <c r="B731" s="4" t="str">
        <f t="shared" ca="1" si="619"/>
        <v>Франция</v>
      </c>
      <c r="C731" s="2" t="s">
        <v>30</v>
      </c>
      <c r="D731" s="3" t="s">
        <v>6</v>
      </c>
      <c r="E731" s="4" t="str">
        <f t="shared" ca="1" si="620"/>
        <v xml:space="preserve">Итого </v>
      </c>
      <c r="F731" s="46">
        <v>22778.619605727996</v>
      </c>
      <c r="G731" s="46">
        <v>23243.489393599997</v>
      </c>
      <c r="H731" s="46">
        <v>23717.846319999997</v>
      </c>
      <c r="I731" s="46">
        <v>24201.883999999998</v>
      </c>
      <c r="J731" s="43">
        <v>24695.8</v>
      </c>
      <c r="K731" s="43">
        <v>24800.3</v>
      </c>
      <c r="L731" s="43">
        <v>24978</v>
      </c>
      <c r="M731" s="43">
        <v>25133.5</v>
      </c>
      <c r="N731" s="43">
        <v>25565.200000000001</v>
      </c>
      <c r="O731" s="43">
        <v>25913.200000000001</v>
      </c>
      <c r="P731" s="17">
        <f t="shared" ref="P731:Y731" si="651">F731/F$731</f>
        <v>1</v>
      </c>
      <c r="Q731" s="17">
        <f t="shared" si="651"/>
        <v>1</v>
      </c>
      <c r="R731" s="17">
        <f t="shared" si="651"/>
        <v>1</v>
      </c>
      <c r="S731" s="17">
        <f t="shared" si="651"/>
        <v>1</v>
      </c>
      <c r="T731" s="21">
        <f t="shared" si="651"/>
        <v>1</v>
      </c>
      <c r="U731" s="21">
        <f t="shared" si="651"/>
        <v>1</v>
      </c>
      <c r="V731" s="21">
        <f t="shared" si="651"/>
        <v>1</v>
      </c>
      <c r="W731" s="21">
        <f t="shared" si="651"/>
        <v>1</v>
      </c>
      <c r="X731" s="21">
        <f t="shared" si="651"/>
        <v>1</v>
      </c>
      <c r="Y731" s="21">
        <f t="shared" si="651"/>
        <v>1</v>
      </c>
      <c r="Z731" s="35" t="s">
        <v>80</v>
      </c>
      <c r="AA731" s="32" t="s">
        <v>257</v>
      </c>
      <c r="AB731" s="4" t="s">
        <v>7</v>
      </c>
      <c r="AC731" s="4" t="s">
        <v>214</v>
      </c>
      <c r="AD731" s="27">
        <f>F731/F731</f>
        <v>1</v>
      </c>
      <c r="AE731" s="27">
        <f>G731/F731</f>
        <v>1.0204081632653061</v>
      </c>
      <c r="AF731" s="27">
        <f t="shared" ref="AF731" si="652">H731/G731</f>
        <v>1.0204081632653061</v>
      </c>
      <c r="AG731" s="27">
        <f t="shared" ref="AG731" si="653">I731/H731</f>
        <v>1.0204081632653061</v>
      </c>
      <c r="AH731" s="27">
        <f t="shared" ref="AH731" si="654">J731/I731</f>
        <v>1.0204081632653061</v>
      </c>
      <c r="AI731" s="27">
        <f t="shared" ref="AI731" si="655">K731/J731</f>
        <v>1.0042314887551729</v>
      </c>
      <c r="AJ731" s="27">
        <f t="shared" ref="AJ731" si="656">L731/K731</f>
        <v>1.0071652359044043</v>
      </c>
      <c r="AK731" s="27">
        <f t="shared" ref="AK731" si="657">M731/L731</f>
        <v>1.0062254784210105</v>
      </c>
      <c r="AL731" s="27">
        <f t="shared" ref="AL731" si="658">N731/M731</f>
        <v>1.0171762786718921</v>
      </c>
      <c r="AM731" s="27">
        <f t="shared" ref="AM731" si="659">O731/N731</f>
        <v>1.0136122541579959</v>
      </c>
    </row>
    <row r="732" spans="1:39" ht="31.5" hidden="1">
      <c r="A732" t="s">
        <v>351</v>
      </c>
      <c r="B732" s="4" t="str">
        <f t="shared" ca="1" si="619"/>
        <v>Франция</v>
      </c>
      <c r="C732" s="5" t="s">
        <v>30</v>
      </c>
      <c r="D732" s="6" t="s">
        <v>6</v>
      </c>
      <c r="E732" s="4" t="str">
        <f t="shared" ca="1" si="620"/>
        <v xml:space="preserve">A Сельское, лесное и охотничье хоз-во </v>
      </c>
      <c r="F732" s="13">
        <v>934.91236697599993</v>
      </c>
      <c r="G732" s="13">
        <v>953.99221119999993</v>
      </c>
      <c r="H732" s="13">
        <v>973.46143999999993</v>
      </c>
      <c r="I732" s="13">
        <v>993.32799999999997</v>
      </c>
      <c r="J732" s="14">
        <v>1013.6</v>
      </c>
      <c r="K732" s="14">
        <v>937.4</v>
      </c>
      <c r="L732" s="14">
        <v>887.8</v>
      </c>
      <c r="M732" s="14">
        <v>913.5</v>
      </c>
      <c r="N732" s="14">
        <v>861.5</v>
      </c>
      <c r="O732" s="14">
        <v>770</v>
      </c>
      <c r="P732" s="17">
        <f t="shared" ref="P732:P748" si="660">F732/F$731</f>
        <v>4.1043416289409537E-2</v>
      </c>
      <c r="Q732" s="17">
        <f t="shared" ref="Q732:Q748" si="661">G732/G$731</f>
        <v>4.1043416289409537E-2</v>
      </c>
      <c r="R732" s="17">
        <f t="shared" ref="R732:R748" si="662">H732/H$731</f>
        <v>4.1043416289409537E-2</v>
      </c>
      <c r="S732" s="17">
        <f t="shared" ref="S732:S748" si="663">I732/I$731</f>
        <v>4.1043416289409537E-2</v>
      </c>
      <c r="T732" s="21">
        <f t="shared" ref="T732:T748" si="664">J732/J$731</f>
        <v>4.1043416289409537E-2</v>
      </c>
      <c r="U732" s="21">
        <f t="shared" ref="U732:U748" si="665">K732/K$731</f>
        <v>3.7797929863751648E-2</v>
      </c>
      <c r="V732" s="21">
        <f t="shared" ref="V732:V748" si="666">L732/L$731</f>
        <v>3.5543278084714545E-2</v>
      </c>
      <c r="W732" s="21">
        <f t="shared" ref="W732:W748" si="667">M732/M$731</f>
        <v>3.6345912825511764E-2</v>
      </c>
      <c r="X732" s="21">
        <f t="shared" ref="X732:X748" si="668">N732/N$731</f>
        <v>3.3698152175613727E-2</v>
      </c>
      <c r="Y732" s="21">
        <f t="shared" ref="Y732:Y748" si="669">O732/O$731</f>
        <v>2.9714585616596945E-2</v>
      </c>
      <c r="Z732" s="36" t="s">
        <v>80</v>
      </c>
      <c r="AA732" s="31" t="s">
        <v>257</v>
      </c>
      <c r="AB732" s="4" t="s">
        <v>8</v>
      </c>
      <c r="AC732" s="4" t="s">
        <v>193</v>
      </c>
    </row>
    <row r="733" spans="1:39" ht="15.75" hidden="1">
      <c r="A733" t="s">
        <v>351</v>
      </c>
      <c r="B733" s="4" t="str">
        <f t="shared" ca="1" si="619"/>
        <v>Франция</v>
      </c>
      <c r="C733" s="5" t="s">
        <v>30</v>
      </c>
      <c r="D733" s="6" t="s">
        <v>6</v>
      </c>
      <c r="E733" s="4" t="str">
        <f t="shared" ca="1" si="620"/>
        <v>B Рыбное хоз-во</v>
      </c>
      <c r="F733" s="13">
        <v>17.617231856</v>
      </c>
      <c r="G733" s="13">
        <v>17.976767200000001</v>
      </c>
      <c r="H733" s="13">
        <v>18.343640000000001</v>
      </c>
      <c r="I733" s="13">
        <v>18.718</v>
      </c>
      <c r="J733" s="14">
        <v>19.100000000000001</v>
      </c>
      <c r="K733" s="14">
        <v>17</v>
      </c>
      <c r="L733" s="14">
        <v>17.899999999999999</v>
      </c>
      <c r="M733" s="14">
        <v>18</v>
      </c>
      <c r="N733" s="14">
        <v>14.4</v>
      </c>
      <c r="O733" s="14">
        <v>19.100000000000001</v>
      </c>
      <c r="P733" s="17">
        <f t="shared" si="660"/>
        <v>7.7341086338567706E-4</v>
      </c>
      <c r="Q733" s="17">
        <f t="shared" si="661"/>
        <v>7.7341086338567706E-4</v>
      </c>
      <c r="R733" s="17">
        <f t="shared" si="662"/>
        <v>7.7341086338567706E-4</v>
      </c>
      <c r="S733" s="17">
        <f t="shared" si="663"/>
        <v>7.7341086338567695E-4</v>
      </c>
      <c r="T733" s="21">
        <f t="shared" si="664"/>
        <v>7.7341086338567695E-4</v>
      </c>
      <c r="U733" s="21">
        <f t="shared" si="665"/>
        <v>6.8547557892444848E-4</v>
      </c>
      <c r="V733" s="21">
        <f t="shared" si="666"/>
        <v>7.1663063495876363E-4</v>
      </c>
      <c r="W733" s="21">
        <f t="shared" si="667"/>
        <v>7.1617562217757172E-4</v>
      </c>
      <c r="X733" s="21">
        <f t="shared" si="668"/>
        <v>5.632656892963873E-4</v>
      </c>
      <c r="Y733" s="21">
        <f t="shared" si="669"/>
        <v>7.3707608477532687E-4</v>
      </c>
      <c r="Z733" s="36" t="s">
        <v>80</v>
      </c>
      <c r="AA733" s="31" t="s">
        <v>257</v>
      </c>
      <c r="AB733" s="4" t="s">
        <v>9</v>
      </c>
      <c r="AC733" s="4" t="s">
        <v>195</v>
      </c>
    </row>
    <row r="734" spans="1:39" ht="15.75" hidden="1">
      <c r="A734" t="s">
        <v>351</v>
      </c>
      <c r="B734" s="4" t="str">
        <f t="shared" ca="1" si="619"/>
        <v>Франция</v>
      </c>
      <c r="C734" s="5" t="s">
        <v>30</v>
      </c>
      <c r="D734" s="6" t="s">
        <v>6</v>
      </c>
      <c r="E734" s="4" t="str">
        <f t="shared" ca="1" si="620"/>
        <v xml:space="preserve">C Добыча полезных ископаемых </v>
      </c>
      <c r="F734" s="13">
        <v>32.282885599999993</v>
      </c>
      <c r="G734" s="13">
        <v>32.941719999999997</v>
      </c>
      <c r="H734" s="13">
        <v>33.613999999999997</v>
      </c>
      <c r="I734" s="13">
        <v>34.299999999999997</v>
      </c>
      <c r="J734" s="14">
        <v>35</v>
      </c>
      <c r="K734" s="14">
        <v>32.6</v>
      </c>
      <c r="L734" s="14">
        <v>42.1</v>
      </c>
      <c r="M734" s="14">
        <v>29</v>
      </c>
      <c r="N734" s="14">
        <v>24.3</v>
      </c>
      <c r="O734" s="14">
        <v>25.5</v>
      </c>
      <c r="P734" s="17">
        <f t="shared" si="660"/>
        <v>1.4172450376177326E-3</v>
      </c>
      <c r="Q734" s="17">
        <f t="shared" si="661"/>
        <v>1.4172450376177326E-3</v>
      </c>
      <c r="R734" s="17">
        <f t="shared" si="662"/>
        <v>1.4172450376177326E-3</v>
      </c>
      <c r="S734" s="17">
        <f t="shared" si="663"/>
        <v>1.4172450376177326E-3</v>
      </c>
      <c r="T734" s="21">
        <f t="shared" si="664"/>
        <v>1.4172450376177326E-3</v>
      </c>
      <c r="U734" s="21">
        <f t="shared" si="665"/>
        <v>1.3145002278198248E-3</v>
      </c>
      <c r="V734" s="21">
        <f t="shared" si="666"/>
        <v>1.6854832252382096E-3</v>
      </c>
      <c r="W734" s="21">
        <f t="shared" si="667"/>
        <v>1.1538385023971991E-3</v>
      </c>
      <c r="X734" s="21">
        <f t="shared" si="668"/>
        <v>9.5051085068765357E-4</v>
      </c>
      <c r="Y734" s="21">
        <f t="shared" si="669"/>
        <v>9.8405445873145738E-4</v>
      </c>
      <c r="Z734" s="36" t="s">
        <v>80</v>
      </c>
      <c r="AA734" s="31" t="s">
        <v>257</v>
      </c>
      <c r="AB734" s="4" t="s">
        <v>10</v>
      </c>
      <c r="AC734" s="4" t="s">
        <v>197</v>
      </c>
    </row>
    <row r="735" spans="1:39" ht="15.75" hidden="1">
      <c r="A735" t="s">
        <v>351</v>
      </c>
      <c r="B735" s="4" t="str">
        <f t="shared" ca="1" si="619"/>
        <v>Франция</v>
      </c>
      <c r="C735" s="5" t="s">
        <v>30</v>
      </c>
      <c r="D735" s="6" t="s">
        <v>6</v>
      </c>
      <c r="E735" s="4" t="str">
        <f t="shared" ca="1" si="620"/>
        <v xml:space="preserve">D Промышленность </v>
      </c>
      <c r="F735" s="13">
        <v>3799.5111614879997</v>
      </c>
      <c r="G735" s="13">
        <v>3877.0522056</v>
      </c>
      <c r="H735" s="13">
        <v>3956.1757200000002</v>
      </c>
      <c r="I735" s="13">
        <v>4036.9140000000002</v>
      </c>
      <c r="J735" s="14">
        <v>4119.3</v>
      </c>
      <c r="K735" s="14">
        <v>4062.7</v>
      </c>
      <c r="L735" s="14">
        <v>4014.5</v>
      </c>
      <c r="M735" s="14">
        <v>3984.8</v>
      </c>
      <c r="N735" s="14">
        <v>3949.8</v>
      </c>
      <c r="O735" s="14">
        <v>3877.2</v>
      </c>
      <c r="P735" s="17">
        <f t="shared" si="660"/>
        <v>0.16680164238453504</v>
      </c>
      <c r="Q735" s="17">
        <f t="shared" si="661"/>
        <v>0.16680164238453504</v>
      </c>
      <c r="R735" s="17">
        <f t="shared" si="662"/>
        <v>0.16680164238453504</v>
      </c>
      <c r="S735" s="17">
        <f t="shared" si="663"/>
        <v>0.16680164238453504</v>
      </c>
      <c r="T735" s="21">
        <f t="shared" si="664"/>
        <v>0.16680164238453504</v>
      </c>
      <c r="U735" s="21">
        <f t="shared" si="665"/>
        <v>0.16381656673507983</v>
      </c>
      <c r="V735" s="21">
        <f t="shared" si="666"/>
        <v>0.16072143486267915</v>
      </c>
      <c r="W735" s="21">
        <f t="shared" si="667"/>
        <v>0.15854536773628822</v>
      </c>
      <c r="X735" s="21">
        <f t="shared" si="668"/>
        <v>0.15449908469325491</v>
      </c>
      <c r="Y735" s="21">
        <f t="shared" si="669"/>
        <v>0.14962258617229829</v>
      </c>
      <c r="Z735" s="36" t="s">
        <v>80</v>
      </c>
      <c r="AA735" s="31" t="s">
        <v>257</v>
      </c>
      <c r="AB735" s="4" t="s">
        <v>11</v>
      </c>
      <c r="AC735" s="4" t="s">
        <v>198</v>
      </c>
    </row>
    <row r="736" spans="1:39" ht="31.5" hidden="1">
      <c r="A736" t="s">
        <v>351</v>
      </c>
      <c r="B736" s="4" t="str">
        <f t="shared" ca="1" si="619"/>
        <v>Франция</v>
      </c>
      <c r="C736" s="7" t="s">
        <v>30</v>
      </c>
      <c r="D736" s="3" t="s">
        <v>6</v>
      </c>
      <c r="E736" s="4" t="str">
        <f t="shared" ca="1" si="620"/>
        <v xml:space="preserve">E Электро-, газо- и водоснабжение </v>
      </c>
      <c r="F736" s="13">
        <v>210.85336137600001</v>
      </c>
      <c r="G736" s="13">
        <v>215.1564912</v>
      </c>
      <c r="H736" s="13">
        <v>219.54743999999999</v>
      </c>
      <c r="I736" s="13">
        <v>224.02799999999999</v>
      </c>
      <c r="J736" s="14">
        <v>228.6</v>
      </c>
      <c r="K736" s="14">
        <v>224.7</v>
      </c>
      <c r="L736" s="14">
        <v>218.6</v>
      </c>
      <c r="M736" s="14">
        <v>245.8</v>
      </c>
      <c r="N736" s="14">
        <v>200.4</v>
      </c>
      <c r="O736" s="14">
        <v>201.2</v>
      </c>
      <c r="P736" s="17">
        <f t="shared" si="660"/>
        <v>9.2566347314118214E-3</v>
      </c>
      <c r="Q736" s="17">
        <f t="shared" si="661"/>
        <v>9.2566347314118197E-3</v>
      </c>
      <c r="R736" s="17">
        <f t="shared" si="662"/>
        <v>9.2566347314118197E-3</v>
      </c>
      <c r="S736" s="17">
        <f t="shared" si="663"/>
        <v>9.2566347314118197E-3</v>
      </c>
      <c r="T736" s="21">
        <f t="shared" si="664"/>
        <v>9.2566347314118197E-3</v>
      </c>
      <c r="U736" s="21">
        <f t="shared" si="665"/>
        <v>9.0603742696660928E-3</v>
      </c>
      <c r="V736" s="21">
        <f t="shared" si="666"/>
        <v>8.7517014973176391E-3</v>
      </c>
      <c r="W736" s="21">
        <f t="shared" si="667"/>
        <v>9.7797759961803978E-3</v>
      </c>
      <c r="X736" s="21">
        <f t="shared" si="668"/>
        <v>7.8387808427080562E-3</v>
      </c>
      <c r="Y736" s="21">
        <f t="shared" si="669"/>
        <v>7.764382631245851E-3</v>
      </c>
      <c r="Z736" s="38" t="s">
        <v>80</v>
      </c>
      <c r="AA736" s="31" t="s">
        <v>257</v>
      </c>
      <c r="AB736" s="4" t="s">
        <v>12</v>
      </c>
      <c r="AC736" s="4" t="s">
        <v>201</v>
      </c>
    </row>
    <row r="737" spans="1:29" ht="15.75" hidden="1">
      <c r="A737" t="s">
        <v>351</v>
      </c>
      <c r="B737" s="4" t="str">
        <f t="shared" ca="1" si="619"/>
        <v>Франция</v>
      </c>
      <c r="C737" s="5" t="s">
        <v>30</v>
      </c>
      <c r="D737" s="6" t="s">
        <v>6</v>
      </c>
      <c r="E737" s="4" t="str">
        <f t="shared" ca="1" si="620"/>
        <v xml:space="preserve">F Строительство </v>
      </c>
      <c r="F737" s="13">
        <v>1498.6637863679998</v>
      </c>
      <c r="G737" s="13">
        <v>1529.2487615999999</v>
      </c>
      <c r="H737" s="13">
        <v>1560.4579199999998</v>
      </c>
      <c r="I737" s="13">
        <v>1592.3039999999999</v>
      </c>
      <c r="J737" s="14">
        <v>1624.8</v>
      </c>
      <c r="K737" s="14">
        <v>1624.2</v>
      </c>
      <c r="L737" s="14">
        <v>1640.4</v>
      </c>
      <c r="M737" s="14">
        <v>1705.4</v>
      </c>
      <c r="N737" s="14">
        <v>1755.1</v>
      </c>
      <c r="O737" s="14">
        <v>1860</v>
      </c>
      <c r="P737" s="17">
        <f t="shared" si="660"/>
        <v>6.5792563917751207E-2</v>
      </c>
      <c r="Q737" s="17">
        <f t="shared" si="661"/>
        <v>6.5792563917751193E-2</v>
      </c>
      <c r="R737" s="17">
        <f t="shared" si="662"/>
        <v>6.5792563917751193E-2</v>
      </c>
      <c r="S737" s="17">
        <f t="shared" si="663"/>
        <v>6.5792563917751193E-2</v>
      </c>
      <c r="T737" s="21">
        <f t="shared" si="664"/>
        <v>6.5792563917751193E-2</v>
      </c>
      <c r="U737" s="21">
        <f t="shared" si="665"/>
        <v>6.5491143252299377E-2</v>
      </c>
      <c r="V737" s="21">
        <f t="shared" si="666"/>
        <v>6.5673792937785261E-2</v>
      </c>
      <c r="W737" s="21">
        <f t="shared" si="667"/>
        <v>6.7853661447868391E-2</v>
      </c>
      <c r="X737" s="21">
        <f t="shared" si="668"/>
        <v>6.865191745028397E-2</v>
      </c>
      <c r="Y737" s="21">
        <f t="shared" si="669"/>
        <v>7.1778089931000419E-2</v>
      </c>
      <c r="Z737" s="36" t="s">
        <v>80</v>
      </c>
      <c r="AA737" s="31" t="s">
        <v>257</v>
      </c>
      <c r="AB737" s="4" t="s">
        <v>13</v>
      </c>
      <c r="AC737" s="4" t="s">
        <v>200</v>
      </c>
    </row>
    <row r="738" spans="1:29" ht="47.25" hidden="1">
      <c r="A738" t="s">
        <v>351</v>
      </c>
      <c r="B738" s="4" t="str">
        <f t="shared" ca="1" si="619"/>
        <v>Франция</v>
      </c>
      <c r="C738" s="8" t="s">
        <v>30</v>
      </c>
      <c r="D738" s="3" t="s">
        <v>6</v>
      </c>
      <c r="E738" s="4" t="str">
        <f t="shared" ca="1" si="620"/>
        <v xml:space="preserve">G Оптовая и розничная торгоалв, ремонт автомашин, мотоциклов и личного имущества домохозяйств </v>
      </c>
      <c r="F738" s="13">
        <v>3036.2515090879997</v>
      </c>
      <c r="G738" s="13">
        <v>3098.2158255999998</v>
      </c>
      <c r="H738" s="13">
        <v>3161.44472</v>
      </c>
      <c r="I738" s="13">
        <v>3225.9639999999999</v>
      </c>
      <c r="J738" s="14">
        <v>3291.8</v>
      </c>
      <c r="K738" s="14">
        <v>3344.6</v>
      </c>
      <c r="L738" s="14">
        <v>3334.8</v>
      </c>
      <c r="M738" s="14">
        <v>3352.8</v>
      </c>
      <c r="N738" s="14">
        <v>3538.8</v>
      </c>
      <c r="O738" s="14">
        <v>3421.3</v>
      </c>
      <c r="P738" s="17">
        <f t="shared" si="660"/>
        <v>0.13329392042371579</v>
      </c>
      <c r="Q738" s="17">
        <f t="shared" si="661"/>
        <v>0.13329392042371577</v>
      </c>
      <c r="R738" s="17">
        <f t="shared" si="662"/>
        <v>0.13329392042371579</v>
      </c>
      <c r="S738" s="17">
        <f t="shared" si="663"/>
        <v>0.13329392042371579</v>
      </c>
      <c r="T738" s="21">
        <f t="shared" si="664"/>
        <v>0.13329392042371579</v>
      </c>
      <c r="U738" s="21">
        <f t="shared" si="665"/>
        <v>0.13486127183945357</v>
      </c>
      <c r="V738" s="21">
        <f t="shared" si="666"/>
        <v>0.1335094883497478</v>
      </c>
      <c r="W738" s="21">
        <f t="shared" si="667"/>
        <v>0.13339964589094239</v>
      </c>
      <c r="X738" s="21">
        <f t="shared" si="668"/>
        <v>0.13842254314458718</v>
      </c>
      <c r="Y738" s="21">
        <f t="shared" si="669"/>
        <v>0.13202923606501707</v>
      </c>
      <c r="Z738" s="39" t="s">
        <v>80</v>
      </c>
      <c r="AA738" s="31" t="s">
        <v>257</v>
      </c>
      <c r="AB738" s="4" t="s">
        <v>14</v>
      </c>
      <c r="AC738" s="4" t="s">
        <v>203</v>
      </c>
    </row>
    <row r="739" spans="1:29" ht="15.75" hidden="1">
      <c r="A739" t="s">
        <v>351</v>
      </c>
      <c r="B739" s="4" t="str">
        <f t="shared" ca="1" si="619"/>
        <v>Франция</v>
      </c>
      <c r="C739" s="5" t="s">
        <v>30</v>
      </c>
      <c r="D739" s="3" t="s">
        <v>6</v>
      </c>
      <c r="E739" s="4" t="str">
        <f t="shared" ca="1" si="620"/>
        <v xml:space="preserve">H Отели и рестораны </v>
      </c>
      <c r="F739" s="13">
        <v>742.04518471999995</v>
      </c>
      <c r="G739" s="13">
        <v>757.18896399999994</v>
      </c>
      <c r="H739" s="13">
        <v>772.64179999999999</v>
      </c>
      <c r="I739" s="13">
        <v>788.41</v>
      </c>
      <c r="J739" s="14">
        <v>804.5</v>
      </c>
      <c r="K739" s="14">
        <v>834.8</v>
      </c>
      <c r="L739" s="14">
        <v>851.1</v>
      </c>
      <c r="M739" s="14">
        <v>911.1</v>
      </c>
      <c r="N739" s="14">
        <v>878.8</v>
      </c>
      <c r="O739" s="14">
        <v>870.5</v>
      </c>
      <c r="P739" s="17">
        <f t="shared" si="660"/>
        <v>3.2576389507527601E-2</v>
      </c>
      <c r="Q739" s="17">
        <f t="shared" si="661"/>
        <v>3.2576389507527601E-2</v>
      </c>
      <c r="R739" s="17">
        <f t="shared" si="662"/>
        <v>3.2576389507527601E-2</v>
      </c>
      <c r="S739" s="17">
        <f t="shared" si="663"/>
        <v>3.2576389507527594E-2</v>
      </c>
      <c r="T739" s="21">
        <f t="shared" si="664"/>
        <v>3.2576389507527594E-2</v>
      </c>
      <c r="U739" s="21">
        <f t="shared" si="665"/>
        <v>3.3660883134478209E-2</v>
      </c>
      <c r="V739" s="21">
        <f t="shared" si="666"/>
        <v>3.4073985106894071E-2</v>
      </c>
      <c r="W739" s="21">
        <f t="shared" si="667"/>
        <v>3.6250422742554758E-2</v>
      </c>
      <c r="X739" s="21">
        <f t="shared" si="668"/>
        <v>3.4374853316226743E-2</v>
      </c>
      <c r="Y739" s="21">
        <f t="shared" si="669"/>
        <v>3.3592917895126806E-2</v>
      </c>
      <c r="Z739" s="36" t="s">
        <v>80</v>
      </c>
      <c r="AA739" s="31" t="s">
        <v>257</v>
      </c>
      <c r="AB739" s="4" t="s">
        <v>15</v>
      </c>
      <c r="AC739" s="4" t="s">
        <v>202</v>
      </c>
    </row>
    <row r="740" spans="1:29" ht="31.5" hidden="1">
      <c r="A740" t="s">
        <v>351</v>
      </c>
      <c r="B740" s="4" t="str">
        <f t="shared" ca="1" si="619"/>
        <v>Франция</v>
      </c>
      <c r="C740" s="5" t="s">
        <v>30</v>
      </c>
      <c r="D740" s="3" t="s">
        <v>6</v>
      </c>
      <c r="E740" s="4" t="str">
        <f t="shared" ca="1" si="620"/>
        <v xml:space="preserve">I Транспорт, складское хозяйство и связь </v>
      </c>
      <c r="F740" s="13">
        <v>1444.9819594559997</v>
      </c>
      <c r="G740" s="13">
        <v>1474.4713871999998</v>
      </c>
      <c r="H740" s="13">
        <v>1504.5626399999999</v>
      </c>
      <c r="I740" s="13">
        <v>1535.2679999999998</v>
      </c>
      <c r="J740" s="14">
        <v>1566.6</v>
      </c>
      <c r="K740" s="14">
        <v>1590.1</v>
      </c>
      <c r="L740" s="14">
        <v>1585.4</v>
      </c>
      <c r="M740" s="14">
        <v>1518.9</v>
      </c>
      <c r="N740" s="14">
        <v>1602.9</v>
      </c>
      <c r="O740" s="14">
        <v>1640.7</v>
      </c>
      <c r="P740" s="17">
        <f t="shared" si="660"/>
        <v>6.3435887883769707E-2</v>
      </c>
      <c r="Q740" s="17">
        <f t="shared" si="661"/>
        <v>6.3435887883769707E-2</v>
      </c>
      <c r="R740" s="17">
        <f t="shared" si="662"/>
        <v>6.3435887883769707E-2</v>
      </c>
      <c r="S740" s="17">
        <f t="shared" si="663"/>
        <v>6.3435887883769707E-2</v>
      </c>
      <c r="T740" s="21">
        <f t="shared" si="664"/>
        <v>6.3435887883769707E-2</v>
      </c>
      <c r="U740" s="21">
        <f t="shared" si="665"/>
        <v>6.4116159885162671E-2</v>
      </c>
      <c r="V740" s="21">
        <f t="shared" si="666"/>
        <v>6.3471855232604693E-2</v>
      </c>
      <c r="W740" s="21">
        <f t="shared" si="667"/>
        <v>6.0433286251417431E-2</v>
      </c>
      <c r="X740" s="21">
        <f t="shared" si="668"/>
        <v>6.2698512039804116E-2</v>
      </c>
      <c r="Y740" s="21">
        <f t="shared" si="669"/>
        <v>6.3315221585909881E-2</v>
      </c>
      <c r="Z740" s="36" t="s">
        <v>80</v>
      </c>
      <c r="AA740" s="31" t="s">
        <v>257</v>
      </c>
      <c r="AB740" s="4" t="s">
        <v>16</v>
      </c>
      <c r="AC740" s="4" t="s">
        <v>204</v>
      </c>
    </row>
    <row r="741" spans="1:29" ht="15.75" hidden="1">
      <c r="A741" t="s">
        <v>351</v>
      </c>
      <c r="B741" s="4" t="str">
        <f t="shared" ca="1" si="619"/>
        <v>Франция</v>
      </c>
      <c r="C741" s="5" t="s">
        <v>30</v>
      </c>
      <c r="D741" s="3" t="s">
        <v>6</v>
      </c>
      <c r="E741" s="4" t="str">
        <f t="shared" ca="1" si="620"/>
        <v>J Финансовое посредничество</v>
      </c>
      <c r="F741" s="13">
        <v>683.10585929600006</v>
      </c>
      <c r="G741" s="13">
        <v>697.04679520000002</v>
      </c>
      <c r="H741" s="13">
        <v>711.27224000000001</v>
      </c>
      <c r="I741" s="13">
        <v>725.78800000000001</v>
      </c>
      <c r="J741" s="14">
        <v>740.6</v>
      </c>
      <c r="K741" s="14">
        <v>685.4</v>
      </c>
      <c r="L741" s="14">
        <v>753.2</v>
      </c>
      <c r="M741" s="14">
        <v>807.4</v>
      </c>
      <c r="N741" s="14">
        <v>826</v>
      </c>
      <c r="O741" s="14">
        <v>793.3</v>
      </c>
      <c r="P741" s="17">
        <f t="shared" si="660"/>
        <v>2.9988904995991231E-2</v>
      </c>
      <c r="Q741" s="17">
        <f t="shared" si="661"/>
        <v>2.9988904995991227E-2</v>
      </c>
      <c r="R741" s="17">
        <f t="shared" si="662"/>
        <v>2.9988904995991227E-2</v>
      </c>
      <c r="S741" s="17">
        <f t="shared" si="663"/>
        <v>2.9988904995991224E-2</v>
      </c>
      <c r="T741" s="21">
        <f t="shared" si="664"/>
        <v>2.9988904995991224E-2</v>
      </c>
      <c r="U741" s="21">
        <f t="shared" si="665"/>
        <v>2.7636762458518645E-2</v>
      </c>
      <c r="V741" s="21">
        <f t="shared" si="666"/>
        <v>3.0154535991672674E-2</v>
      </c>
      <c r="W741" s="21">
        <f t="shared" si="667"/>
        <v>3.2124455408120638E-2</v>
      </c>
      <c r="X741" s="21">
        <f t="shared" si="668"/>
        <v>3.2309545788806661E-2</v>
      </c>
      <c r="Y741" s="21">
        <f t="shared" si="669"/>
        <v>3.0613741259280982E-2</v>
      </c>
      <c r="Z741" s="36" t="s">
        <v>80</v>
      </c>
      <c r="AA741" s="31" t="s">
        <v>257</v>
      </c>
      <c r="AB741" s="4" t="s">
        <v>17</v>
      </c>
      <c r="AC741" s="4" t="s">
        <v>205</v>
      </c>
    </row>
    <row r="742" spans="1:29" ht="31.5" hidden="1">
      <c r="A742" t="s">
        <v>351</v>
      </c>
      <c r="B742" s="4" t="str">
        <f t="shared" ca="1" si="619"/>
        <v>Франция</v>
      </c>
      <c r="C742" s="5" t="s">
        <v>30</v>
      </c>
      <c r="D742" s="3" t="s">
        <v>6</v>
      </c>
      <c r="E742" s="4" t="str">
        <f t="shared" ca="1" si="620"/>
        <v>K Недвижимость, аренда и деловая активность</v>
      </c>
      <c r="F742" s="13">
        <v>2261.9234387680003</v>
      </c>
      <c r="G742" s="13">
        <v>2308.0851416000005</v>
      </c>
      <c r="H742" s="13">
        <v>2355.1889200000005</v>
      </c>
      <c r="I742" s="13">
        <v>2403.2540000000004</v>
      </c>
      <c r="J742" s="14">
        <v>2452.3000000000002</v>
      </c>
      <c r="K742" s="14">
        <v>2502.6</v>
      </c>
      <c r="L742" s="14">
        <v>2546.8000000000002</v>
      </c>
      <c r="M742" s="14">
        <v>2662.6</v>
      </c>
      <c r="N742" s="14">
        <v>2666</v>
      </c>
      <c r="O742" s="14">
        <v>2784.8</v>
      </c>
      <c r="P742" s="17">
        <f t="shared" si="660"/>
        <v>9.9300285878570482E-2</v>
      </c>
      <c r="Q742" s="17">
        <f t="shared" si="661"/>
        <v>9.9300285878570482E-2</v>
      </c>
      <c r="R742" s="17">
        <f t="shared" si="662"/>
        <v>9.9300285878570482E-2</v>
      </c>
      <c r="S742" s="17">
        <f t="shared" si="663"/>
        <v>9.9300285878570468E-2</v>
      </c>
      <c r="T742" s="21">
        <f t="shared" si="664"/>
        <v>9.9300285878570455E-2</v>
      </c>
      <c r="U742" s="21">
        <f t="shared" si="665"/>
        <v>0.1009100696362544</v>
      </c>
      <c r="V742" s="21">
        <f t="shared" si="666"/>
        <v>0.10196172631916087</v>
      </c>
      <c r="W742" s="21">
        <f t="shared" si="667"/>
        <v>0.10593828953388904</v>
      </c>
      <c r="X742" s="21">
        <f t="shared" si="668"/>
        <v>0.10428238386556725</v>
      </c>
      <c r="Y742" s="21">
        <f t="shared" si="669"/>
        <v>0.10746646496766127</v>
      </c>
      <c r="Z742" s="36" t="s">
        <v>80</v>
      </c>
      <c r="AA742" s="31" t="s">
        <v>257</v>
      </c>
      <c r="AB742" s="4" t="s">
        <v>18</v>
      </c>
      <c r="AC742" s="4" t="s">
        <v>206</v>
      </c>
    </row>
    <row r="743" spans="1:29" ht="47.25" hidden="1">
      <c r="A743" t="s">
        <v>351</v>
      </c>
      <c r="B743" s="4" t="str">
        <f t="shared" ca="1" si="619"/>
        <v>Франция</v>
      </c>
      <c r="C743" s="5" t="s">
        <v>30</v>
      </c>
      <c r="D743" s="3" t="s">
        <v>6</v>
      </c>
      <c r="E743" s="4" t="str">
        <f t="shared" ca="1" si="620"/>
        <v>L Государственное управление и оборона; обязательное соц.страхование</v>
      </c>
      <c r="F743" s="13">
        <v>2080.7703321440003</v>
      </c>
      <c r="G743" s="13">
        <v>2123.2350328000002</v>
      </c>
      <c r="H743" s="13">
        <v>2166.5663600000003</v>
      </c>
      <c r="I743" s="13">
        <v>2210.7820000000002</v>
      </c>
      <c r="J743" s="14">
        <v>2255.9</v>
      </c>
      <c r="K743" s="14">
        <v>2300.1999999999998</v>
      </c>
      <c r="L743" s="14">
        <v>2347.6999999999998</v>
      </c>
      <c r="M743" s="14">
        <v>2407.1999999999998</v>
      </c>
      <c r="N743" s="14">
        <v>2563.3000000000002</v>
      </c>
      <c r="O743" s="14">
        <v>2652.5</v>
      </c>
      <c r="P743" s="17">
        <f t="shared" si="660"/>
        <v>9.1347516581766972E-2</v>
      </c>
      <c r="Q743" s="17">
        <f t="shared" si="661"/>
        <v>9.1347516581766958E-2</v>
      </c>
      <c r="R743" s="17">
        <f t="shared" si="662"/>
        <v>9.1347516581766958E-2</v>
      </c>
      <c r="S743" s="17">
        <f t="shared" si="663"/>
        <v>9.1347516581766958E-2</v>
      </c>
      <c r="T743" s="21">
        <f t="shared" si="664"/>
        <v>9.1347516581766944E-2</v>
      </c>
      <c r="U743" s="21">
        <f t="shared" si="665"/>
        <v>9.2748878037765672E-2</v>
      </c>
      <c r="V743" s="21">
        <f t="shared" si="666"/>
        <v>9.3990711826407225E-2</v>
      </c>
      <c r="W743" s="21">
        <f t="shared" si="667"/>
        <v>9.5776553205880591E-2</v>
      </c>
      <c r="X743" s="21">
        <f t="shared" si="668"/>
        <v>0.10026520426204372</v>
      </c>
      <c r="Y743" s="21">
        <f t="shared" si="669"/>
        <v>0.10236095889353689</v>
      </c>
      <c r="Z743" s="36" t="s">
        <v>80</v>
      </c>
      <c r="AA743" s="31" t="s">
        <v>257</v>
      </c>
      <c r="AB743" s="4" t="s">
        <v>19</v>
      </c>
      <c r="AC743" s="4" t="s">
        <v>215</v>
      </c>
    </row>
    <row r="744" spans="1:29" ht="15.75" hidden="1">
      <c r="A744" t="s">
        <v>351</v>
      </c>
      <c r="B744" s="4" t="str">
        <f t="shared" ca="1" si="619"/>
        <v>Франция</v>
      </c>
      <c r="C744" s="5" t="s">
        <v>30</v>
      </c>
      <c r="D744" s="3" t="s">
        <v>6</v>
      </c>
      <c r="E744" s="4" t="str">
        <f t="shared" ca="1" si="620"/>
        <v>M Образование</v>
      </c>
      <c r="F744" s="13">
        <v>1574.9436331999998</v>
      </c>
      <c r="G744" s="13">
        <v>1607.0853399999999</v>
      </c>
      <c r="H744" s="13">
        <v>1639.8829999999998</v>
      </c>
      <c r="I744" s="13">
        <v>1673.35</v>
      </c>
      <c r="J744" s="14">
        <v>1707.5</v>
      </c>
      <c r="K744" s="14">
        <v>1709.1</v>
      </c>
      <c r="L744" s="14">
        <v>1744.1</v>
      </c>
      <c r="M744" s="14">
        <v>1776.7</v>
      </c>
      <c r="N744" s="14">
        <v>1735.9</v>
      </c>
      <c r="O744" s="14">
        <v>1791.6</v>
      </c>
      <c r="P744" s="17">
        <f t="shared" si="660"/>
        <v>6.9141311478065098E-2</v>
      </c>
      <c r="Q744" s="17">
        <f t="shared" si="661"/>
        <v>6.9141311478065098E-2</v>
      </c>
      <c r="R744" s="17">
        <f t="shared" si="662"/>
        <v>6.9141311478065098E-2</v>
      </c>
      <c r="S744" s="17">
        <f t="shared" si="663"/>
        <v>6.9141311478065098E-2</v>
      </c>
      <c r="T744" s="21">
        <f t="shared" si="664"/>
        <v>6.9141311478065098E-2</v>
      </c>
      <c r="U744" s="21">
        <f t="shared" si="665"/>
        <v>6.8914488937633814E-2</v>
      </c>
      <c r="V744" s="21">
        <f t="shared" si="666"/>
        <v>6.9825446392825688E-2</v>
      </c>
      <c r="W744" s="21">
        <f t="shared" si="667"/>
        <v>7.0690512662382882E-2</v>
      </c>
      <c r="X744" s="21">
        <f t="shared" si="668"/>
        <v>6.7900896531222138E-2</v>
      </c>
      <c r="Y744" s="21">
        <f t="shared" si="669"/>
        <v>6.9138508559344267E-2</v>
      </c>
      <c r="Z744" s="36" t="s">
        <v>80</v>
      </c>
      <c r="AA744" s="31" t="s">
        <v>257</v>
      </c>
      <c r="AB744" s="4" t="s">
        <v>20</v>
      </c>
      <c r="AC744" s="4" t="s">
        <v>207</v>
      </c>
    </row>
    <row r="745" spans="1:29" ht="31.5" hidden="1">
      <c r="A745" t="s">
        <v>351</v>
      </c>
      <c r="B745" s="4" t="str">
        <f t="shared" ca="1" si="619"/>
        <v>Франция</v>
      </c>
      <c r="C745" s="5" t="s">
        <v>30</v>
      </c>
      <c r="D745" s="3" t="s">
        <v>6</v>
      </c>
      <c r="E745" s="4" t="str">
        <f t="shared" ca="1" si="620"/>
        <v>N Здравоохранение и социальная работа</v>
      </c>
      <c r="F745" s="13">
        <v>2604.5832102079999</v>
      </c>
      <c r="G745" s="13">
        <v>2657.7379695999998</v>
      </c>
      <c r="H745" s="13">
        <v>2711.9775199999999</v>
      </c>
      <c r="I745" s="13">
        <v>2767.3240000000001</v>
      </c>
      <c r="J745" s="14">
        <v>2823.8</v>
      </c>
      <c r="K745" s="14">
        <v>2925.5</v>
      </c>
      <c r="L745" s="14">
        <v>2970.2</v>
      </c>
      <c r="M745" s="14">
        <v>3066.4</v>
      </c>
      <c r="N745" s="14">
        <v>3143.4</v>
      </c>
      <c r="O745" s="14">
        <v>3215</v>
      </c>
      <c r="P745" s="17">
        <f t="shared" si="660"/>
        <v>0.11434332963499867</v>
      </c>
      <c r="Q745" s="17">
        <f t="shared" si="661"/>
        <v>0.11434332963499867</v>
      </c>
      <c r="R745" s="17">
        <f t="shared" si="662"/>
        <v>0.11434332963499867</v>
      </c>
      <c r="S745" s="17">
        <f t="shared" si="663"/>
        <v>0.11434332963499867</v>
      </c>
      <c r="T745" s="21">
        <f t="shared" si="664"/>
        <v>0.11434332963499867</v>
      </c>
      <c r="U745" s="21">
        <f t="shared" si="665"/>
        <v>0.11796228271432201</v>
      </c>
      <c r="V745" s="21">
        <f t="shared" si="666"/>
        <v>0.11891264312595083</v>
      </c>
      <c r="W745" s="21">
        <f t="shared" si="667"/>
        <v>0.12200449599140589</v>
      </c>
      <c r="X745" s="21">
        <f t="shared" si="668"/>
        <v>0.1229562060926572</v>
      </c>
      <c r="Y745" s="21">
        <f t="shared" si="669"/>
        <v>0.12406804254202491</v>
      </c>
      <c r="Z745" s="36" t="s">
        <v>80</v>
      </c>
      <c r="AA745" s="31" t="s">
        <v>257</v>
      </c>
      <c r="AB745" s="4" t="s">
        <v>21</v>
      </c>
      <c r="AC745" s="4" t="s">
        <v>209</v>
      </c>
    </row>
    <row r="746" spans="1:29" ht="31.5" hidden="1">
      <c r="A746" t="s">
        <v>351</v>
      </c>
      <c r="B746" s="4" t="str">
        <f t="shared" ca="1" si="619"/>
        <v>Франция</v>
      </c>
      <c r="C746" s="5" t="s">
        <v>30</v>
      </c>
      <c r="D746" s="3" t="s">
        <v>6</v>
      </c>
      <c r="E746" s="4" t="str">
        <f t="shared" ca="1" si="620"/>
        <v>O Другие коммунальные, социальные и личные виды услуг</v>
      </c>
      <c r="F746" s="13">
        <v>932.421972944</v>
      </c>
      <c r="G746" s="13">
        <v>951.45099279999999</v>
      </c>
      <c r="H746" s="13">
        <v>970.86836000000005</v>
      </c>
      <c r="I746" s="13">
        <v>990.68200000000002</v>
      </c>
      <c r="J746" s="14">
        <v>1010.9</v>
      </c>
      <c r="K746" s="14">
        <v>1060.8</v>
      </c>
      <c r="L746" s="14">
        <v>1112.5999999999999</v>
      </c>
      <c r="M746" s="14">
        <v>1102.9000000000001</v>
      </c>
      <c r="N746" s="14">
        <v>1156.9000000000001</v>
      </c>
      <c r="O746" s="14">
        <v>1161.8</v>
      </c>
      <c r="P746" s="17">
        <f t="shared" si="660"/>
        <v>4.0934085957936177E-2</v>
      </c>
      <c r="Q746" s="17">
        <f t="shared" si="661"/>
        <v>4.093408595793617E-2</v>
      </c>
      <c r="R746" s="17">
        <f t="shared" si="662"/>
        <v>4.0934085957936177E-2</v>
      </c>
      <c r="S746" s="17">
        <f t="shared" si="663"/>
        <v>4.093408595793617E-2</v>
      </c>
      <c r="T746" s="21">
        <f t="shared" si="664"/>
        <v>4.093408595793617E-2</v>
      </c>
      <c r="U746" s="21">
        <f t="shared" si="665"/>
        <v>4.2773676124885585E-2</v>
      </c>
      <c r="V746" s="21">
        <f t="shared" si="666"/>
        <v>4.4543198014252536E-2</v>
      </c>
      <c r="W746" s="21">
        <f t="shared" si="667"/>
        <v>4.3881671872202439E-2</v>
      </c>
      <c r="X746" s="21">
        <f t="shared" si="668"/>
        <v>4.5252921940763226E-2</v>
      </c>
      <c r="Y746" s="21">
        <f t="shared" si="669"/>
        <v>4.4834292947223804E-2</v>
      </c>
      <c r="Z746" s="36" t="s">
        <v>80</v>
      </c>
      <c r="AA746" s="31" t="s">
        <v>257</v>
      </c>
      <c r="AB746" s="4" t="s">
        <v>26</v>
      </c>
      <c r="AC746" s="4" t="s">
        <v>217</v>
      </c>
    </row>
    <row r="747" spans="1:29" ht="31.5" hidden="1">
      <c r="A747" t="s">
        <v>351</v>
      </c>
      <c r="B747" s="4" t="str">
        <f t="shared" ca="1" si="619"/>
        <v>Франция</v>
      </c>
      <c r="C747" s="5" t="s">
        <v>30</v>
      </c>
      <c r="D747" s="3" t="s">
        <v>6</v>
      </c>
      <c r="E747" s="4" t="str">
        <f t="shared" ca="1" si="620"/>
        <v>Q Организации и органы вне пределов территории</v>
      </c>
      <c r="F747" s="13">
        <v>12.913154239999999</v>
      </c>
      <c r="G747" s="13">
        <v>13.176687999999999</v>
      </c>
      <c r="H747" s="13">
        <v>13.445599999999999</v>
      </c>
      <c r="I747" s="13">
        <v>13.719999999999999</v>
      </c>
      <c r="J747" s="14">
        <v>14</v>
      </c>
      <c r="K747" s="14">
        <v>14.9</v>
      </c>
      <c r="L747" s="14">
        <v>15.5</v>
      </c>
      <c r="M747" s="14">
        <v>18.399999999999999</v>
      </c>
      <c r="N747" s="14">
        <v>18.899999999999999</v>
      </c>
      <c r="O747" s="14">
        <v>19</v>
      </c>
      <c r="P747" s="17">
        <f t="shared" si="660"/>
        <v>5.6689801504709305E-4</v>
      </c>
      <c r="Q747" s="17">
        <f t="shared" si="661"/>
        <v>5.6689801504709305E-4</v>
      </c>
      <c r="R747" s="17">
        <f t="shared" si="662"/>
        <v>5.6689801504709305E-4</v>
      </c>
      <c r="S747" s="17">
        <f t="shared" si="663"/>
        <v>5.6689801504709305E-4</v>
      </c>
      <c r="T747" s="21">
        <f t="shared" si="664"/>
        <v>5.6689801504709305E-4</v>
      </c>
      <c r="U747" s="21">
        <f t="shared" si="665"/>
        <v>6.0079918388084019E-4</v>
      </c>
      <c r="V747" s="21">
        <f t="shared" si="666"/>
        <v>6.2054608055088479E-4</v>
      </c>
      <c r="W747" s="21">
        <f t="shared" si="667"/>
        <v>7.3209063600373993E-4</v>
      </c>
      <c r="X747" s="21">
        <f t="shared" si="668"/>
        <v>7.3928621720150821E-4</v>
      </c>
      <c r="Y747" s="21">
        <f t="shared" si="669"/>
        <v>7.3321704768226231E-4</v>
      </c>
      <c r="Z747" s="36" t="s">
        <v>80</v>
      </c>
      <c r="AA747" s="31" t="s">
        <v>257</v>
      </c>
      <c r="AB747" s="4" t="s">
        <v>22</v>
      </c>
      <c r="AC747" s="4" t="s">
        <v>211</v>
      </c>
    </row>
    <row r="748" spans="1:29" ht="31.5" hidden="1">
      <c r="A748" t="s">
        <v>351</v>
      </c>
      <c r="B748" s="4" t="str">
        <f t="shared" ca="1" si="619"/>
        <v>Франция</v>
      </c>
      <c r="C748" s="5" t="s">
        <v>30</v>
      </c>
      <c r="D748" s="3" t="s">
        <v>6</v>
      </c>
      <c r="E748" s="4" t="str">
        <f t="shared" ca="1" si="620"/>
        <v>X Неклассифицируемые по экономической деятельности</v>
      </c>
      <c r="F748" s="13">
        <v>311.29925399999996</v>
      </c>
      <c r="G748" s="13">
        <v>317.65229999999997</v>
      </c>
      <c r="H748" s="13">
        <v>324.13499999999999</v>
      </c>
      <c r="I748" s="13">
        <v>330.75</v>
      </c>
      <c r="J748" s="14">
        <v>337.5</v>
      </c>
      <c r="K748" s="14">
        <v>288.3</v>
      </c>
      <c r="L748" s="14">
        <v>290.5</v>
      </c>
      <c r="M748" s="14">
        <v>31.8</v>
      </c>
      <c r="N748" s="14">
        <v>36.4</v>
      </c>
      <c r="O748" s="14">
        <v>201.8</v>
      </c>
      <c r="P748" s="17">
        <f t="shared" si="660"/>
        <v>1.3666291434170993E-2</v>
      </c>
      <c r="Q748" s="17">
        <f t="shared" si="661"/>
        <v>1.3666291434170993E-2</v>
      </c>
      <c r="R748" s="17">
        <f t="shared" si="662"/>
        <v>1.3666291434170995E-2</v>
      </c>
      <c r="S748" s="17">
        <f t="shared" si="663"/>
        <v>1.3666291434170993E-2</v>
      </c>
      <c r="T748" s="21">
        <f t="shared" si="664"/>
        <v>1.3666291434170993E-2</v>
      </c>
      <c r="U748" s="21">
        <f t="shared" si="665"/>
        <v>1.1624859376701088E-2</v>
      </c>
      <c r="V748" s="21">
        <f t="shared" si="666"/>
        <v>1.1630234606453679E-2</v>
      </c>
      <c r="W748" s="21">
        <f t="shared" si="667"/>
        <v>1.2652435991803769E-3</v>
      </c>
      <c r="X748" s="21">
        <f t="shared" si="668"/>
        <v>1.4238104923880899E-3</v>
      </c>
      <c r="Y748" s="21">
        <f t="shared" si="669"/>
        <v>7.7875368538042394E-3</v>
      </c>
      <c r="Z748" s="36" t="s">
        <v>80</v>
      </c>
      <c r="AA748" s="31" t="s">
        <v>257</v>
      </c>
      <c r="AB748" s="4" t="s">
        <v>23</v>
      </c>
      <c r="AC748" s="4" t="s">
        <v>213</v>
      </c>
    </row>
    <row r="749" spans="1:29" ht="15.75" hidden="1">
      <c r="A749" t="s">
        <v>349</v>
      </c>
      <c r="B749" s="4" t="str">
        <f t="shared" ca="1" si="619"/>
        <v>Французская Полинезия</v>
      </c>
      <c r="C749" s="2" t="s">
        <v>5</v>
      </c>
      <c r="D749" s="3" t="s">
        <v>6</v>
      </c>
      <c r="E749" s="4" t="str">
        <f t="shared" ca="1" si="620"/>
        <v xml:space="preserve">Итого </v>
      </c>
      <c r="F749" s="13">
        <v>82.67712885600001</v>
      </c>
      <c r="G749" s="13">
        <v>84.364417200000005</v>
      </c>
      <c r="H749" s="13">
        <v>86.08614</v>
      </c>
      <c r="I749" s="14">
        <v>87.843000000000004</v>
      </c>
      <c r="J749" s="15">
        <v>86.08614</v>
      </c>
      <c r="K749" s="15">
        <v>84.364417200000005</v>
      </c>
      <c r="L749" s="15">
        <v>82.67712885600001</v>
      </c>
      <c r="M749" s="15">
        <v>81.023586278880003</v>
      </c>
      <c r="N749" s="15">
        <v>79.403114553302402</v>
      </c>
      <c r="O749" s="15">
        <v>77.81505226223635</v>
      </c>
      <c r="P749" s="17">
        <f t="shared" ref="P749:Y749" si="670">F749/F$749</f>
        <v>1</v>
      </c>
      <c r="Q749" s="17">
        <f t="shared" si="670"/>
        <v>1</v>
      </c>
      <c r="R749" s="17">
        <f t="shared" si="670"/>
        <v>1</v>
      </c>
      <c r="S749" s="21">
        <f t="shared" si="670"/>
        <v>1</v>
      </c>
      <c r="T749" s="22">
        <f t="shared" si="670"/>
        <v>1</v>
      </c>
      <c r="U749" s="22">
        <f t="shared" si="670"/>
        <v>1</v>
      </c>
      <c r="V749" s="22">
        <f t="shared" si="670"/>
        <v>1</v>
      </c>
      <c r="W749" s="22">
        <f t="shared" si="670"/>
        <v>1</v>
      </c>
      <c r="X749" s="22">
        <f t="shared" si="670"/>
        <v>1</v>
      </c>
      <c r="Y749" s="22">
        <f t="shared" si="670"/>
        <v>1</v>
      </c>
      <c r="Z749" s="2" t="s">
        <v>81</v>
      </c>
      <c r="AA749" s="32" t="s">
        <v>258</v>
      </c>
      <c r="AB749" s="4" t="s">
        <v>7</v>
      </c>
      <c r="AC749" s="4" t="s">
        <v>214</v>
      </c>
    </row>
    <row r="750" spans="1:29" ht="31.5" hidden="1">
      <c r="A750" t="s">
        <v>349</v>
      </c>
      <c r="B750" s="4" t="str">
        <f t="shared" ca="1" si="619"/>
        <v>Французская Полинезия</v>
      </c>
      <c r="C750" s="5" t="s">
        <v>5</v>
      </c>
      <c r="D750" s="6" t="s">
        <v>6</v>
      </c>
      <c r="E750" s="4" t="str">
        <f t="shared" ca="1" si="620"/>
        <v xml:space="preserve">A Сельское, лесное и охотничье хоз-во </v>
      </c>
      <c r="F750" s="13">
        <v>4.1393624159999991</v>
      </c>
      <c r="G750" s="13">
        <v>4.2238391999999996</v>
      </c>
      <c r="H750" s="13">
        <v>4.3100399999999999</v>
      </c>
      <c r="I750" s="14">
        <v>4.3979999999999997</v>
      </c>
      <c r="J750" s="15">
        <v>4.3979999999999997</v>
      </c>
      <c r="K750" s="15">
        <v>4.3979999999999997</v>
      </c>
      <c r="L750" s="15">
        <v>4.3540199999999993</v>
      </c>
      <c r="M750" s="15">
        <v>4.3583740199999985</v>
      </c>
      <c r="N750" s="15">
        <v>4.3583740199999985</v>
      </c>
      <c r="O750" s="15">
        <v>4.2712065395999987</v>
      </c>
      <c r="P750" s="17">
        <f t="shared" ref="P750:P764" si="671">F750/F$749</f>
        <v>5.0066596086199226E-2</v>
      </c>
      <c r="Q750" s="17">
        <f t="shared" ref="Q750:Q764" si="672">G750/G$749</f>
        <v>5.0066596086199233E-2</v>
      </c>
      <c r="R750" s="17">
        <f t="shared" ref="R750:R764" si="673">H750/H$749</f>
        <v>5.006659608619924E-2</v>
      </c>
      <c r="S750" s="21">
        <f t="shared" ref="S750:S764" si="674">I750/I$749</f>
        <v>5.0066596086199233E-2</v>
      </c>
      <c r="T750" s="22">
        <f t="shared" ref="T750:T764" si="675">J750/J$749</f>
        <v>5.1088363353264526E-2</v>
      </c>
      <c r="U750" s="22">
        <f t="shared" ref="U750:U764" si="676">K750/K$749</f>
        <v>5.2130983013535227E-2</v>
      </c>
      <c r="V750" s="22">
        <f t="shared" ref="V750:V764" si="677">L750/L$749</f>
        <v>5.2662931819795783E-2</v>
      </c>
      <c r="W750" s="22">
        <f t="shared" ref="W750:W764" si="678">M750/M$749</f>
        <v>5.3791423215934261E-2</v>
      </c>
      <c r="X750" s="22">
        <f t="shared" ref="X750:X764" si="679">N750/N$749</f>
        <v>5.4889207363198231E-2</v>
      </c>
      <c r="Y750" s="22">
        <f t="shared" ref="Y750:Y764" si="680">O750/O$749</f>
        <v>5.4889207363198231E-2</v>
      </c>
      <c r="Z750" s="5" t="s">
        <v>81</v>
      </c>
      <c r="AA750" s="31" t="s">
        <v>258</v>
      </c>
      <c r="AB750" s="4" t="s">
        <v>8</v>
      </c>
      <c r="AC750" s="4" t="s">
        <v>193</v>
      </c>
    </row>
    <row r="751" spans="1:29" ht="15.75" hidden="1">
      <c r="A751" t="s">
        <v>349</v>
      </c>
      <c r="B751" s="4" t="str">
        <f t="shared" ca="1" si="619"/>
        <v>Французская Полинезия</v>
      </c>
      <c r="C751" s="5" t="s">
        <v>5</v>
      </c>
      <c r="D751" s="6" t="s">
        <v>6</v>
      </c>
      <c r="E751" s="4" t="str">
        <f t="shared" ca="1" si="620"/>
        <v>B Рыбное хоз-во</v>
      </c>
      <c r="F751" s="13">
        <v>3.6235892000000001</v>
      </c>
      <c r="G751" s="13">
        <v>3.69754</v>
      </c>
      <c r="H751" s="13">
        <v>3.7730000000000001</v>
      </c>
      <c r="I751" s="14">
        <v>3.85</v>
      </c>
      <c r="J751" s="15">
        <v>3.85</v>
      </c>
      <c r="K751" s="15">
        <v>3.85</v>
      </c>
      <c r="L751" s="15">
        <v>3.8115000000000001</v>
      </c>
      <c r="M751" s="15">
        <v>3.8153114999999995</v>
      </c>
      <c r="N751" s="15">
        <v>3.8153114999999995</v>
      </c>
      <c r="O751" s="15">
        <v>3.7390052699999994</v>
      </c>
      <c r="P751" s="17">
        <f t="shared" si="671"/>
        <v>4.3828193481552313E-2</v>
      </c>
      <c r="Q751" s="17">
        <f t="shared" si="672"/>
        <v>4.3828193481552313E-2</v>
      </c>
      <c r="R751" s="17">
        <f t="shared" si="673"/>
        <v>4.3828193481552313E-2</v>
      </c>
      <c r="S751" s="21">
        <f t="shared" si="674"/>
        <v>4.3828193481552313E-2</v>
      </c>
      <c r="T751" s="22">
        <f t="shared" si="675"/>
        <v>4.4722646409747262E-2</v>
      </c>
      <c r="U751" s="22">
        <f t="shared" si="676"/>
        <v>4.5635353479333937E-2</v>
      </c>
      <c r="V751" s="22">
        <f t="shared" si="677"/>
        <v>4.6101020351572035E-2</v>
      </c>
      <c r="W751" s="22">
        <f t="shared" si="678"/>
        <v>4.7088899359105721E-2</v>
      </c>
      <c r="X751" s="22">
        <f t="shared" si="679"/>
        <v>4.8049897305209921E-2</v>
      </c>
      <c r="Y751" s="22">
        <f t="shared" si="680"/>
        <v>4.8049897305209921E-2</v>
      </c>
      <c r="Z751" s="5" t="s">
        <v>81</v>
      </c>
      <c r="AA751" s="31" t="s">
        <v>258</v>
      </c>
      <c r="AB751" s="4" t="s">
        <v>9</v>
      </c>
      <c r="AC751" s="4" t="s">
        <v>195</v>
      </c>
    </row>
    <row r="752" spans="1:29" ht="15.75" hidden="1">
      <c r="A752" t="s">
        <v>349</v>
      </c>
      <c r="B752" s="4" t="str">
        <f t="shared" ca="1" si="619"/>
        <v>Французская Полинезия</v>
      </c>
      <c r="C752" s="5" t="s">
        <v>5</v>
      </c>
      <c r="D752" s="6" t="s">
        <v>6</v>
      </c>
      <c r="E752" s="4" t="str">
        <f t="shared" ca="1" si="620"/>
        <v xml:space="preserve">C Добыча полезных ископаемых </v>
      </c>
      <c r="F752" s="13">
        <v>0.28235759999999999</v>
      </c>
      <c r="G752" s="13">
        <v>0.28811999999999999</v>
      </c>
      <c r="H752" s="13">
        <v>0.29399999999999998</v>
      </c>
      <c r="I752" s="14">
        <v>0.3</v>
      </c>
      <c r="J752" s="15">
        <v>0.3</v>
      </c>
      <c r="K752" s="15">
        <v>0.3</v>
      </c>
      <c r="L752" s="15">
        <v>0.29699999999999999</v>
      </c>
      <c r="M752" s="15">
        <v>0.29729699999999998</v>
      </c>
      <c r="N752" s="15">
        <v>0.29729699999999998</v>
      </c>
      <c r="O752" s="15">
        <v>0.29135106</v>
      </c>
      <c r="P752" s="17">
        <f t="shared" si="671"/>
        <v>3.4151839076534264E-3</v>
      </c>
      <c r="Q752" s="17">
        <f t="shared" si="672"/>
        <v>3.4151839076534268E-3</v>
      </c>
      <c r="R752" s="17">
        <f t="shared" si="673"/>
        <v>3.4151839076534268E-3</v>
      </c>
      <c r="S752" s="21">
        <f t="shared" si="674"/>
        <v>3.4151839076534268E-3</v>
      </c>
      <c r="T752" s="22">
        <f t="shared" si="675"/>
        <v>3.4848815384218644E-3</v>
      </c>
      <c r="U752" s="22">
        <f t="shared" si="676"/>
        <v>3.5560015698182287E-3</v>
      </c>
      <c r="V752" s="22">
        <f t="shared" si="677"/>
        <v>3.5922873001224959E-3</v>
      </c>
      <c r="W752" s="22">
        <f t="shared" si="678"/>
        <v>3.669264885125121E-3</v>
      </c>
      <c r="X752" s="22">
        <f t="shared" si="679"/>
        <v>3.7441478419644094E-3</v>
      </c>
      <c r="Y752" s="22">
        <f t="shared" si="680"/>
        <v>3.7441478419644098E-3</v>
      </c>
      <c r="Z752" s="5" t="s">
        <v>81</v>
      </c>
      <c r="AA752" s="31" t="s">
        <v>258</v>
      </c>
      <c r="AB752" s="4" t="s">
        <v>10</v>
      </c>
      <c r="AC752" s="4" t="s">
        <v>197</v>
      </c>
    </row>
    <row r="753" spans="1:39" ht="15.75" hidden="1">
      <c r="A753" t="s">
        <v>349</v>
      </c>
      <c r="B753" s="4" t="str">
        <f t="shared" ca="1" si="619"/>
        <v>Французская Полинезия</v>
      </c>
      <c r="C753" s="5" t="s">
        <v>5</v>
      </c>
      <c r="D753" s="6" t="s">
        <v>6</v>
      </c>
      <c r="E753" s="4" t="str">
        <f t="shared" ca="1" si="620"/>
        <v xml:space="preserve">D Промышленность </v>
      </c>
      <c r="F753" s="13">
        <v>6.7144637279999992</v>
      </c>
      <c r="G753" s="13">
        <v>6.8514935999999995</v>
      </c>
      <c r="H753" s="13">
        <v>6.99132</v>
      </c>
      <c r="I753" s="14">
        <v>7.1340000000000003</v>
      </c>
      <c r="J753" s="15">
        <v>7.1340000000000003</v>
      </c>
      <c r="K753" s="15">
        <v>7.1340000000000003</v>
      </c>
      <c r="L753" s="15">
        <v>7.0626600000000002</v>
      </c>
      <c r="M753" s="15">
        <v>7.0697226599999992</v>
      </c>
      <c r="N753" s="15">
        <v>7.0697226599999992</v>
      </c>
      <c r="O753" s="15">
        <v>6.9283282067999989</v>
      </c>
      <c r="P753" s="17">
        <f t="shared" si="671"/>
        <v>8.1213073323998478E-2</v>
      </c>
      <c r="Q753" s="17">
        <f t="shared" si="672"/>
        <v>8.1213073323998491E-2</v>
      </c>
      <c r="R753" s="17">
        <f t="shared" si="673"/>
        <v>8.1213073323998491E-2</v>
      </c>
      <c r="S753" s="21">
        <f t="shared" si="674"/>
        <v>8.1213073323998491E-2</v>
      </c>
      <c r="T753" s="22">
        <f t="shared" si="675"/>
        <v>8.2870482983671945E-2</v>
      </c>
      <c r="U753" s="22">
        <f t="shared" si="676"/>
        <v>8.456171733027748E-2</v>
      </c>
      <c r="V753" s="22">
        <f t="shared" si="677"/>
        <v>8.5424591996912963E-2</v>
      </c>
      <c r="W753" s="22">
        <f t="shared" si="678"/>
        <v>8.7255118968275383E-2</v>
      </c>
      <c r="X753" s="22">
        <f t="shared" si="679"/>
        <v>8.9035835681913658E-2</v>
      </c>
      <c r="Y753" s="22">
        <f t="shared" si="680"/>
        <v>8.9035835681913658E-2</v>
      </c>
      <c r="Z753" s="5" t="s">
        <v>81</v>
      </c>
      <c r="AA753" s="31" t="s">
        <v>258</v>
      </c>
      <c r="AB753" s="4" t="s">
        <v>11</v>
      </c>
      <c r="AC753" s="4" t="s">
        <v>198</v>
      </c>
    </row>
    <row r="754" spans="1:39" ht="31.5" hidden="1">
      <c r="A754" t="s">
        <v>349</v>
      </c>
      <c r="B754" s="4" t="str">
        <f t="shared" ca="1" si="619"/>
        <v>Французская Полинезия</v>
      </c>
      <c r="C754" s="7" t="s">
        <v>5</v>
      </c>
      <c r="D754" s="3" t="s">
        <v>6</v>
      </c>
      <c r="E754" s="4" t="str">
        <f t="shared" ca="1" si="620"/>
        <v xml:space="preserve">E Электро-, газо- и водоснабжение </v>
      </c>
      <c r="F754" s="13">
        <v>0.51765559999999999</v>
      </c>
      <c r="G754" s="13">
        <v>0.52822000000000002</v>
      </c>
      <c r="H754" s="13">
        <v>0.53900000000000003</v>
      </c>
      <c r="I754" s="14">
        <v>0.55000000000000004</v>
      </c>
      <c r="J754" s="15">
        <v>0.55000000000000004</v>
      </c>
      <c r="K754" s="15">
        <v>0.55000000000000004</v>
      </c>
      <c r="L754" s="15">
        <v>0.54449999999999998</v>
      </c>
      <c r="M754" s="15">
        <v>0.54504449999999993</v>
      </c>
      <c r="N754" s="15">
        <v>0.54504449999999993</v>
      </c>
      <c r="O754" s="15">
        <v>0.53414360999999988</v>
      </c>
      <c r="P754" s="17">
        <f t="shared" si="671"/>
        <v>6.2611704973646156E-3</v>
      </c>
      <c r="Q754" s="17">
        <f t="shared" si="672"/>
        <v>6.2611704973646164E-3</v>
      </c>
      <c r="R754" s="17">
        <f t="shared" si="673"/>
        <v>6.2611704973646164E-3</v>
      </c>
      <c r="S754" s="21">
        <f t="shared" si="674"/>
        <v>6.2611704973646164E-3</v>
      </c>
      <c r="T754" s="22">
        <f t="shared" si="675"/>
        <v>6.3889494871067522E-3</v>
      </c>
      <c r="U754" s="22">
        <f t="shared" si="676"/>
        <v>6.5193362113334201E-3</v>
      </c>
      <c r="V754" s="22">
        <f t="shared" si="677"/>
        <v>6.585860050224576E-3</v>
      </c>
      <c r="W754" s="22">
        <f t="shared" si="678"/>
        <v>6.7269856227293885E-3</v>
      </c>
      <c r="X754" s="22">
        <f t="shared" si="679"/>
        <v>6.8642710436014167E-3</v>
      </c>
      <c r="Y754" s="22">
        <f t="shared" si="680"/>
        <v>6.8642710436014167E-3</v>
      </c>
      <c r="Z754" s="7" t="s">
        <v>81</v>
      </c>
      <c r="AA754" s="31" t="s">
        <v>258</v>
      </c>
      <c r="AB754" s="4" t="s">
        <v>12</v>
      </c>
      <c r="AC754" s="4" t="s">
        <v>201</v>
      </c>
    </row>
    <row r="755" spans="1:39" ht="15.75" hidden="1">
      <c r="A755" t="s">
        <v>349</v>
      </c>
      <c r="B755" s="4" t="str">
        <f t="shared" ref="B755:B818" ca="1" si="681">OFFSET(Z755,0,$AA$1)</f>
        <v>Французская Полинезия</v>
      </c>
      <c r="C755" s="5" t="s">
        <v>5</v>
      </c>
      <c r="D755" s="6" t="s">
        <v>6</v>
      </c>
      <c r="E755" s="4" t="str">
        <f t="shared" ref="E755:E818" ca="1" si="682">OFFSET(AB755,0,$AA$1)</f>
        <v xml:space="preserve">F Строительство </v>
      </c>
      <c r="F755" s="13">
        <v>7.3158854160000004</v>
      </c>
      <c r="G755" s="13">
        <v>7.4651892000000002</v>
      </c>
      <c r="H755" s="13">
        <v>7.61754</v>
      </c>
      <c r="I755" s="14">
        <v>7.7729999999999997</v>
      </c>
      <c r="J755" s="15">
        <v>7.7729999999999997</v>
      </c>
      <c r="K755" s="15">
        <v>7.7729999999999997</v>
      </c>
      <c r="L755" s="15">
        <v>7.6952699999999998</v>
      </c>
      <c r="M755" s="15">
        <v>7.7029652699999991</v>
      </c>
      <c r="N755" s="15">
        <v>7.7029652699999991</v>
      </c>
      <c r="O755" s="15">
        <v>7.5489059645999994</v>
      </c>
      <c r="P755" s="17">
        <f t="shared" si="671"/>
        <v>8.8487415047300289E-2</v>
      </c>
      <c r="Q755" s="17">
        <f t="shared" si="672"/>
        <v>8.8487415047300289E-2</v>
      </c>
      <c r="R755" s="17">
        <f t="shared" si="673"/>
        <v>8.8487415047300302E-2</v>
      </c>
      <c r="S755" s="21">
        <f t="shared" si="674"/>
        <v>8.8487415047300289E-2</v>
      </c>
      <c r="T755" s="22">
        <f t="shared" si="675"/>
        <v>9.0293280660510497E-2</v>
      </c>
      <c r="U755" s="22">
        <f t="shared" si="676"/>
        <v>9.2136000673990304E-2</v>
      </c>
      <c r="V755" s="22">
        <f t="shared" si="677"/>
        <v>9.3076163946173879E-2</v>
      </c>
      <c r="W755" s="22">
        <f t="shared" si="678"/>
        <v>9.5070653173591882E-2</v>
      </c>
      <c r="X755" s="22">
        <f t="shared" si="679"/>
        <v>9.7010870585297837E-2</v>
      </c>
      <c r="Y755" s="22">
        <f t="shared" si="680"/>
        <v>9.7010870585297851E-2</v>
      </c>
      <c r="Z755" s="5" t="s">
        <v>81</v>
      </c>
      <c r="AA755" s="31" t="s">
        <v>258</v>
      </c>
      <c r="AB755" s="4" t="s">
        <v>13</v>
      </c>
      <c r="AC755" s="4" t="s">
        <v>200</v>
      </c>
    </row>
    <row r="756" spans="1:39" ht="47.25" hidden="1">
      <c r="A756" t="s">
        <v>349</v>
      </c>
      <c r="B756" s="4" t="str">
        <f t="shared" ca="1" si="681"/>
        <v>Французская Полинезия</v>
      </c>
      <c r="C756" s="8" t="s">
        <v>5</v>
      </c>
      <c r="D756" s="3" t="s">
        <v>6</v>
      </c>
      <c r="E756" s="4" t="str">
        <f t="shared" ca="1" si="682"/>
        <v xml:space="preserve">G Оптовая и розничная торгоалв, ремонт автомашин, мотоциклов и личного имущества домохозяйств </v>
      </c>
      <c r="F756" s="13">
        <v>10.796413432</v>
      </c>
      <c r="G756" s="13">
        <v>11.016748399999999</v>
      </c>
      <c r="H756" s="13">
        <v>11.241579999999999</v>
      </c>
      <c r="I756" s="14">
        <v>11.471</v>
      </c>
      <c r="J756" s="15">
        <v>11.471</v>
      </c>
      <c r="K756" s="15">
        <v>11.471</v>
      </c>
      <c r="L756" s="15">
        <v>11.35629</v>
      </c>
      <c r="M756" s="15">
        <v>11.367646289999998</v>
      </c>
      <c r="N756" s="15">
        <v>11.367646289999998</v>
      </c>
      <c r="O756" s="15">
        <v>11.140293364199998</v>
      </c>
      <c r="P756" s="17">
        <f t="shared" si="671"/>
        <v>0.1305852486823082</v>
      </c>
      <c r="Q756" s="17">
        <f t="shared" si="672"/>
        <v>0.1305852486823082</v>
      </c>
      <c r="R756" s="17">
        <f t="shared" si="673"/>
        <v>0.1305852486823082</v>
      </c>
      <c r="S756" s="21">
        <f t="shared" si="674"/>
        <v>0.1305852486823082</v>
      </c>
      <c r="T756" s="22">
        <f t="shared" si="675"/>
        <v>0.13325025375745736</v>
      </c>
      <c r="U756" s="22">
        <f t="shared" si="676"/>
        <v>0.135969646691283</v>
      </c>
      <c r="V756" s="22">
        <f t="shared" si="677"/>
        <v>0.13735709206568383</v>
      </c>
      <c r="W756" s="22">
        <f t="shared" si="678"/>
        <v>0.14030045832423421</v>
      </c>
      <c r="X756" s="22">
        <f t="shared" si="679"/>
        <v>0.14316373298391244</v>
      </c>
      <c r="Y756" s="22">
        <f t="shared" si="680"/>
        <v>0.14316373298391247</v>
      </c>
      <c r="Z756" s="8" t="s">
        <v>81</v>
      </c>
      <c r="AA756" s="31" t="s">
        <v>258</v>
      </c>
      <c r="AB756" s="4" t="s">
        <v>14</v>
      </c>
      <c r="AC756" s="4" t="s">
        <v>203</v>
      </c>
    </row>
    <row r="757" spans="1:39" ht="15.75" hidden="1">
      <c r="A757" t="s">
        <v>349</v>
      </c>
      <c r="B757" s="4" t="str">
        <f t="shared" ca="1" si="681"/>
        <v>Французская Полинезия</v>
      </c>
      <c r="C757" s="5" t="s">
        <v>5</v>
      </c>
      <c r="D757" s="3" t="s">
        <v>6</v>
      </c>
      <c r="E757" s="4" t="str">
        <f t="shared" ca="1" si="682"/>
        <v xml:space="preserve">H Отели и рестораны </v>
      </c>
      <c r="F757" s="13">
        <v>7.1935304559999995</v>
      </c>
      <c r="G757" s="13">
        <v>7.3403371999999996</v>
      </c>
      <c r="H757" s="13">
        <v>7.4901399999999994</v>
      </c>
      <c r="I757" s="14">
        <v>7.6429999999999998</v>
      </c>
      <c r="J757" s="15">
        <v>7.6429999999999998</v>
      </c>
      <c r="K757" s="15">
        <v>7.6429999999999998</v>
      </c>
      <c r="L757" s="15">
        <v>7.5665699999999996</v>
      </c>
      <c r="M757" s="15">
        <v>7.5741365699999985</v>
      </c>
      <c r="N757" s="15">
        <v>7.5741365699999985</v>
      </c>
      <c r="O757" s="15">
        <v>7.4226538385999987</v>
      </c>
      <c r="P757" s="17">
        <f t="shared" si="671"/>
        <v>8.7007502020650468E-2</v>
      </c>
      <c r="Q757" s="17">
        <f t="shared" si="672"/>
        <v>8.7007502020650468E-2</v>
      </c>
      <c r="R757" s="17">
        <f t="shared" si="673"/>
        <v>8.7007502020650468E-2</v>
      </c>
      <c r="S757" s="21">
        <f t="shared" si="674"/>
        <v>8.7007502020650468E-2</v>
      </c>
      <c r="T757" s="22">
        <f t="shared" si="675"/>
        <v>8.8783165327194366E-2</v>
      </c>
      <c r="U757" s="22">
        <f t="shared" si="676"/>
        <v>9.0595066660402401E-2</v>
      </c>
      <c r="V757" s="22">
        <f t="shared" si="677"/>
        <v>9.1519506116120794E-2</v>
      </c>
      <c r="W757" s="22">
        <f t="shared" si="678"/>
        <v>9.348063839003766E-2</v>
      </c>
      <c r="X757" s="22">
        <f t="shared" si="679"/>
        <v>9.5388406520446598E-2</v>
      </c>
      <c r="Y757" s="22">
        <f t="shared" si="680"/>
        <v>9.5388406520446598E-2</v>
      </c>
      <c r="Z757" s="5" t="s">
        <v>81</v>
      </c>
      <c r="AA757" s="31" t="s">
        <v>258</v>
      </c>
      <c r="AB757" s="4" t="s">
        <v>15</v>
      </c>
      <c r="AC757" s="4" t="s">
        <v>202</v>
      </c>
    </row>
    <row r="758" spans="1:39" ht="31.5" hidden="1">
      <c r="A758" t="s">
        <v>349</v>
      </c>
      <c r="B758" s="4" t="str">
        <f t="shared" ca="1" si="681"/>
        <v>Французская Полинезия</v>
      </c>
      <c r="C758" s="5" t="s">
        <v>5</v>
      </c>
      <c r="D758" s="3" t="s">
        <v>6</v>
      </c>
      <c r="E758" s="4" t="str">
        <f t="shared" ca="1" si="682"/>
        <v xml:space="preserve">I Транспорт, складское хозяйство и связь </v>
      </c>
      <c r="F758" s="13">
        <v>5.3582060560000002</v>
      </c>
      <c r="G758" s="13">
        <v>5.4675571999999999</v>
      </c>
      <c r="H758" s="13">
        <v>5.5791399999999998</v>
      </c>
      <c r="I758" s="14">
        <v>5.6929999999999996</v>
      </c>
      <c r="J758" s="15">
        <v>5.6929999999999996</v>
      </c>
      <c r="K758" s="15">
        <v>5.6929999999999996</v>
      </c>
      <c r="L758" s="15">
        <v>5.6360699999999992</v>
      </c>
      <c r="M758" s="15">
        <v>5.6417060699999988</v>
      </c>
      <c r="N758" s="15">
        <v>5.6417060699999988</v>
      </c>
      <c r="O758" s="15">
        <v>5.5288719485999991</v>
      </c>
      <c r="P758" s="17">
        <f t="shared" si="671"/>
        <v>6.48088066209032E-2</v>
      </c>
      <c r="Q758" s="17">
        <f t="shared" si="672"/>
        <v>6.48088066209032E-2</v>
      </c>
      <c r="R758" s="17">
        <f t="shared" si="673"/>
        <v>6.48088066209032E-2</v>
      </c>
      <c r="S758" s="21">
        <f t="shared" si="674"/>
        <v>6.48088066209032E-2</v>
      </c>
      <c r="T758" s="22">
        <f t="shared" si="675"/>
        <v>6.6131435327452248E-2</v>
      </c>
      <c r="U758" s="22">
        <f t="shared" si="676"/>
        <v>6.7481056456583921E-2</v>
      </c>
      <c r="V758" s="22">
        <f t="shared" si="677"/>
        <v>6.8169638665324564E-2</v>
      </c>
      <c r="W758" s="22">
        <f t="shared" si="678"/>
        <v>6.9630416636724368E-2</v>
      </c>
      <c r="X758" s="22">
        <f t="shared" si="679"/>
        <v>7.1051445547677936E-2</v>
      </c>
      <c r="Y758" s="22">
        <f t="shared" si="680"/>
        <v>7.1051445547677936E-2</v>
      </c>
      <c r="Z758" s="5" t="s">
        <v>81</v>
      </c>
      <c r="AA758" s="31" t="s">
        <v>258</v>
      </c>
      <c r="AB758" s="4" t="s">
        <v>16</v>
      </c>
      <c r="AC758" s="4" t="s">
        <v>204</v>
      </c>
    </row>
    <row r="759" spans="1:39" ht="15.75" hidden="1">
      <c r="A759" t="s">
        <v>349</v>
      </c>
      <c r="B759" s="4" t="str">
        <f t="shared" ca="1" si="681"/>
        <v>Французская Полинезия</v>
      </c>
      <c r="C759" s="5" t="s">
        <v>5</v>
      </c>
      <c r="D759" s="3" t="s">
        <v>6</v>
      </c>
      <c r="E759" s="4" t="str">
        <f t="shared" ca="1" si="682"/>
        <v>J Финансовое посредничество</v>
      </c>
      <c r="F759" s="13">
        <v>1.4419061440000001</v>
      </c>
      <c r="G759" s="13">
        <v>1.4713328000000001</v>
      </c>
      <c r="H759" s="13">
        <v>1.50136</v>
      </c>
      <c r="I759" s="14">
        <v>1.532</v>
      </c>
      <c r="J759" s="15">
        <v>1.532</v>
      </c>
      <c r="K759" s="15">
        <v>1.532</v>
      </c>
      <c r="L759" s="15">
        <v>1.51668</v>
      </c>
      <c r="M759" s="15">
        <v>1.51819668</v>
      </c>
      <c r="N759" s="15">
        <v>1.51819668</v>
      </c>
      <c r="O759" s="15">
        <v>1.4878327463999999</v>
      </c>
      <c r="P759" s="17">
        <f t="shared" si="671"/>
        <v>1.7440205821750165E-2</v>
      </c>
      <c r="Q759" s="17">
        <f t="shared" si="672"/>
        <v>1.7440205821750168E-2</v>
      </c>
      <c r="R759" s="17">
        <f t="shared" si="673"/>
        <v>1.7440205821750168E-2</v>
      </c>
      <c r="S759" s="21">
        <f t="shared" si="674"/>
        <v>1.7440205821750168E-2</v>
      </c>
      <c r="T759" s="22">
        <f t="shared" si="675"/>
        <v>1.7796128389540988E-2</v>
      </c>
      <c r="U759" s="22">
        <f t="shared" si="676"/>
        <v>1.8159314683205089E-2</v>
      </c>
      <c r="V759" s="22">
        <f t="shared" si="677"/>
        <v>1.8344613812625546E-2</v>
      </c>
      <c r="W759" s="22">
        <f t="shared" si="678"/>
        <v>1.8737712680038952E-2</v>
      </c>
      <c r="X759" s="22">
        <f t="shared" si="679"/>
        <v>1.9120114979631585E-2</v>
      </c>
      <c r="Y759" s="22">
        <f t="shared" si="680"/>
        <v>1.9120114979631585E-2</v>
      </c>
      <c r="Z759" s="5" t="s">
        <v>81</v>
      </c>
      <c r="AA759" s="31" t="s">
        <v>258</v>
      </c>
      <c r="AB759" s="4" t="s">
        <v>17</v>
      </c>
      <c r="AC759" s="4" t="s">
        <v>205</v>
      </c>
    </row>
    <row r="760" spans="1:39" ht="31.5" hidden="1">
      <c r="A760" t="s">
        <v>349</v>
      </c>
      <c r="B760" s="4" t="str">
        <f t="shared" ca="1" si="681"/>
        <v>Французская Полинезия</v>
      </c>
      <c r="C760" s="5" t="s">
        <v>5</v>
      </c>
      <c r="D760" s="3" t="s">
        <v>6</v>
      </c>
      <c r="E760" s="4" t="str">
        <f t="shared" ca="1" si="682"/>
        <v>K Недвижимость, аренда и деловая активность</v>
      </c>
      <c r="F760" s="13">
        <v>3.4626453679999996</v>
      </c>
      <c r="G760" s="13">
        <v>3.5333115999999998</v>
      </c>
      <c r="H760" s="13">
        <v>3.6054199999999996</v>
      </c>
      <c r="I760" s="14">
        <v>3.6789999999999998</v>
      </c>
      <c r="J760" s="15">
        <v>3.6789999999999998</v>
      </c>
      <c r="K760" s="15">
        <v>3.6789999999999998</v>
      </c>
      <c r="L760" s="15">
        <v>3.6422099999999999</v>
      </c>
      <c r="M760" s="15">
        <v>3.6458522099999997</v>
      </c>
      <c r="N760" s="15">
        <v>3.6458522099999997</v>
      </c>
      <c r="O760" s="15">
        <v>3.5729351657999997</v>
      </c>
      <c r="P760" s="17">
        <f t="shared" si="671"/>
        <v>4.1881538654189851E-2</v>
      </c>
      <c r="Q760" s="17">
        <f t="shared" si="672"/>
        <v>4.1881538654189858E-2</v>
      </c>
      <c r="R760" s="17">
        <f t="shared" si="673"/>
        <v>4.1881538654189858E-2</v>
      </c>
      <c r="S760" s="21">
        <f t="shared" si="674"/>
        <v>4.1881538654189858E-2</v>
      </c>
      <c r="T760" s="22">
        <f t="shared" si="675"/>
        <v>4.2736263932846796E-2</v>
      </c>
      <c r="U760" s="22">
        <f t="shared" si="676"/>
        <v>4.3608432584537546E-2</v>
      </c>
      <c r="V760" s="22">
        <f t="shared" si="677"/>
        <v>4.4053416590502215E-2</v>
      </c>
      <c r="W760" s="22">
        <f t="shared" si="678"/>
        <v>4.4997418374584403E-2</v>
      </c>
      <c r="X760" s="22">
        <f t="shared" si="679"/>
        <v>4.5915733035290208E-2</v>
      </c>
      <c r="Y760" s="22">
        <f t="shared" si="680"/>
        <v>4.5915733035290208E-2</v>
      </c>
      <c r="Z760" s="5" t="s">
        <v>81</v>
      </c>
      <c r="AA760" s="31" t="s">
        <v>258</v>
      </c>
      <c r="AB760" s="4" t="s">
        <v>18</v>
      </c>
      <c r="AC760" s="4" t="s">
        <v>206</v>
      </c>
    </row>
    <row r="761" spans="1:39" ht="47.25" hidden="1">
      <c r="A761" t="s">
        <v>349</v>
      </c>
      <c r="B761" s="4" t="str">
        <f t="shared" ca="1" si="681"/>
        <v>Французская Полинезия</v>
      </c>
      <c r="C761" s="5" t="s">
        <v>5</v>
      </c>
      <c r="D761" s="3" t="s">
        <v>6</v>
      </c>
      <c r="E761" s="4" t="str">
        <f t="shared" ca="1" si="682"/>
        <v>L Государственное управление и оборона; обязательное соц.страхование</v>
      </c>
      <c r="F761" s="13">
        <v>16.997927519999998</v>
      </c>
      <c r="G761" s="13">
        <v>17.344823999999999</v>
      </c>
      <c r="H761" s="13">
        <v>17.698799999999999</v>
      </c>
      <c r="I761" s="14">
        <v>18.059999999999999</v>
      </c>
      <c r="J761" s="15">
        <v>18.059999999999999</v>
      </c>
      <c r="K761" s="15">
        <v>18.059999999999999</v>
      </c>
      <c r="L761" s="15">
        <v>17.879399999999997</v>
      </c>
      <c r="M761" s="15">
        <v>17.897279399999995</v>
      </c>
      <c r="N761" s="15">
        <v>17.897279399999995</v>
      </c>
      <c r="O761" s="15">
        <v>17.539333811999995</v>
      </c>
      <c r="P761" s="17">
        <f t="shared" si="671"/>
        <v>0.20559407124073625</v>
      </c>
      <c r="Q761" s="17">
        <f t="shared" si="672"/>
        <v>0.20559407124073628</v>
      </c>
      <c r="R761" s="17">
        <f t="shared" si="673"/>
        <v>0.20559407124073631</v>
      </c>
      <c r="S761" s="21">
        <f t="shared" si="674"/>
        <v>0.20559407124073628</v>
      </c>
      <c r="T761" s="22">
        <f t="shared" si="675"/>
        <v>0.20978986861299623</v>
      </c>
      <c r="U761" s="22">
        <f t="shared" si="676"/>
        <v>0.21407129450305737</v>
      </c>
      <c r="V761" s="22">
        <f t="shared" si="677"/>
        <v>0.21625569546737422</v>
      </c>
      <c r="W761" s="22">
        <f t="shared" si="678"/>
        <v>0.22088974608453224</v>
      </c>
      <c r="X761" s="22">
        <f t="shared" si="679"/>
        <v>0.2253977000862574</v>
      </c>
      <c r="Y761" s="22">
        <f t="shared" si="680"/>
        <v>0.22539770008625742</v>
      </c>
      <c r="Z761" s="5" t="s">
        <v>81</v>
      </c>
      <c r="AA761" s="31" t="s">
        <v>258</v>
      </c>
      <c r="AB761" s="4" t="s">
        <v>19</v>
      </c>
      <c r="AC761" s="4" t="s">
        <v>215</v>
      </c>
    </row>
    <row r="762" spans="1:39" ht="15.75" hidden="1">
      <c r="A762" t="s">
        <v>349</v>
      </c>
      <c r="B762" s="4" t="str">
        <f t="shared" ca="1" si="681"/>
        <v>Французская Полинезия</v>
      </c>
      <c r="C762" s="5" t="s">
        <v>5</v>
      </c>
      <c r="D762" s="3" t="s">
        <v>6</v>
      </c>
      <c r="E762" s="4" t="str">
        <f t="shared" ca="1" si="682"/>
        <v>M Образование</v>
      </c>
      <c r="F762" s="13">
        <v>5.7045647119999998</v>
      </c>
      <c r="G762" s="13">
        <v>5.8209843999999995</v>
      </c>
      <c r="H762" s="13">
        <v>5.9397799999999998</v>
      </c>
      <c r="I762" s="14">
        <v>6.0609999999999999</v>
      </c>
      <c r="J762" s="15">
        <v>6.0609999999999999</v>
      </c>
      <c r="K762" s="15">
        <v>6.0609999999999999</v>
      </c>
      <c r="L762" s="15">
        <v>6.0003899999999994</v>
      </c>
      <c r="M762" s="15">
        <v>6.0063903899999991</v>
      </c>
      <c r="N762" s="15">
        <v>6.0063903899999991</v>
      </c>
      <c r="O762" s="15">
        <v>5.8862625821999988</v>
      </c>
      <c r="P762" s="17">
        <f t="shared" si="671"/>
        <v>6.8998098880958064E-2</v>
      </c>
      <c r="Q762" s="17">
        <f t="shared" si="672"/>
        <v>6.8998098880958064E-2</v>
      </c>
      <c r="R762" s="17">
        <f t="shared" si="673"/>
        <v>6.8998098880958064E-2</v>
      </c>
      <c r="S762" s="21">
        <f t="shared" si="674"/>
        <v>6.8998098880958064E-2</v>
      </c>
      <c r="T762" s="22">
        <f t="shared" si="675"/>
        <v>7.0406223347916394E-2</v>
      </c>
      <c r="U762" s="22">
        <f t="shared" si="676"/>
        <v>7.1843085048894278E-2</v>
      </c>
      <c r="V762" s="22">
        <f t="shared" si="677"/>
        <v>7.257617775347483E-2</v>
      </c>
      <c r="W762" s="22">
        <f t="shared" si="678"/>
        <v>7.4131381562477852E-2</v>
      </c>
      <c r="X762" s="22">
        <f t="shared" si="679"/>
        <v>7.5644266900487617E-2</v>
      </c>
      <c r="Y762" s="22">
        <f t="shared" si="680"/>
        <v>7.5644266900487617E-2</v>
      </c>
      <c r="Z762" s="5" t="s">
        <v>81</v>
      </c>
      <c r="AA762" s="31" t="s">
        <v>258</v>
      </c>
      <c r="AB762" s="4" t="s">
        <v>20</v>
      </c>
      <c r="AC762" s="4" t="s">
        <v>207</v>
      </c>
    </row>
    <row r="763" spans="1:39" ht="31.5" hidden="1">
      <c r="A763" t="s">
        <v>349</v>
      </c>
      <c r="B763" s="4" t="str">
        <f t="shared" ca="1" si="681"/>
        <v>Французская Полинезия</v>
      </c>
      <c r="C763" s="5" t="s">
        <v>5</v>
      </c>
      <c r="D763" s="3" t="s">
        <v>6</v>
      </c>
      <c r="E763" s="4" t="str">
        <f t="shared" ca="1" si="682"/>
        <v>N Здравоохранение и социальная работа</v>
      </c>
      <c r="F763" s="13">
        <v>3.9793597759999999</v>
      </c>
      <c r="G763" s="13">
        <v>4.0605712</v>
      </c>
      <c r="H763" s="13">
        <v>4.14344</v>
      </c>
      <c r="I763" s="14">
        <v>4.2279999999999998</v>
      </c>
      <c r="J763" s="15">
        <v>4.2279999999999998</v>
      </c>
      <c r="K763" s="15">
        <v>4.2279999999999998</v>
      </c>
      <c r="L763" s="15">
        <v>4.1857199999999999</v>
      </c>
      <c r="M763" s="15">
        <v>4.1899057199999996</v>
      </c>
      <c r="N763" s="15">
        <v>4.1899057199999996</v>
      </c>
      <c r="O763" s="15">
        <v>4.1061076055999992</v>
      </c>
      <c r="P763" s="17">
        <f t="shared" si="671"/>
        <v>4.8131325205195627E-2</v>
      </c>
      <c r="Q763" s="17">
        <f t="shared" si="672"/>
        <v>4.8131325205195634E-2</v>
      </c>
      <c r="R763" s="17">
        <f t="shared" si="673"/>
        <v>4.8131325205195634E-2</v>
      </c>
      <c r="S763" s="21">
        <f t="shared" si="674"/>
        <v>4.8131325205195627E-2</v>
      </c>
      <c r="T763" s="22">
        <f t="shared" si="675"/>
        <v>4.9113597148158807E-2</v>
      </c>
      <c r="U763" s="22">
        <f t="shared" si="676"/>
        <v>5.0115915457304899E-2</v>
      </c>
      <c r="V763" s="22">
        <f t="shared" si="677"/>
        <v>5.0627302349726379E-2</v>
      </c>
      <c r="W763" s="22">
        <f t="shared" si="678"/>
        <v>5.1712173114363373E-2</v>
      </c>
      <c r="X763" s="22">
        <f t="shared" si="679"/>
        <v>5.2767523586085073E-2</v>
      </c>
      <c r="Y763" s="22">
        <f t="shared" si="680"/>
        <v>5.2767523586085073E-2</v>
      </c>
      <c r="Z763" s="5" t="s">
        <v>81</v>
      </c>
      <c r="AA763" s="31" t="s">
        <v>258</v>
      </c>
      <c r="AB763" s="4" t="s">
        <v>21</v>
      </c>
      <c r="AC763" s="4" t="s">
        <v>209</v>
      </c>
    </row>
    <row r="764" spans="1:39" ht="31.5" hidden="1">
      <c r="A764" t="s">
        <v>349</v>
      </c>
      <c r="B764" s="4" t="str">
        <f t="shared" ca="1" si="681"/>
        <v>Французская Полинезия</v>
      </c>
      <c r="C764" s="5" t="s">
        <v>5</v>
      </c>
      <c r="D764" s="3" t="s">
        <v>6</v>
      </c>
      <c r="E764" s="4" t="str">
        <f t="shared" ca="1" si="682"/>
        <v>O Другие коммунальные, социальные и личные виды услуг</v>
      </c>
      <c r="F764" s="13">
        <v>3.2113471039999997</v>
      </c>
      <c r="G764" s="13">
        <v>3.2768847999999999</v>
      </c>
      <c r="H764" s="13">
        <v>3.3437600000000001</v>
      </c>
      <c r="I764" s="14">
        <v>3.4119999999999999</v>
      </c>
      <c r="J764" s="15">
        <v>3.4119999999999999</v>
      </c>
      <c r="K764" s="15">
        <v>3.4119999999999999</v>
      </c>
      <c r="L764" s="15">
        <v>3.3778799999999998</v>
      </c>
      <c r="M764" s="15">
        <v>3.3812578799999993</v>
      </c>
      <c r="N764" s="15">
        <v>3.3812578799999993</v>
      </c>
      <c r="O764" s="15">
        <v>3.3136327223999991</v>
      </c>
      <c r="P764" s="17">
        <f t="shared" si="671"/>
        <v>3.88420249763783E-2</v>
      </c>
      <c r="Q764" s="17">
        <f t="shared" si="672"/>
        <v>3.8842024976378307E-2</v>
      </c>
      <c r="R764" s="17">
        <f t="shared" si="673"/>
        <v>3.8842024976378314E-2</v>
      </c>
      <c r="S764" s="21">
        <f t="shared" si="674"/>
        <v>3.8842024976378307E-2</v>
      </c>
      <c r="T764" s="22">
        <f t="shared" si="675"/>
        <v>3.9634719363651337E-2</v>
      </c>
      <c r="U764" s="22">
        <f t="shared" si="676"/>
        <v>4.0443591187399319E-2</v>
      </c>
      <c r="V764" s="22">
        <f t="shared" si="677"/>
        <v>4.0856280893393188E-2</v>
      </c>
      <c r="W764" s="22">
        <f t="shared" si="678"/>
        <v>4.1731772626823038E-2</v>
      </c>
      <c r="X764" s="22">
        <f t="shared" si="679"/>
        <v>4.2583441455941874E-2</v>
      </c>
      <c r="Y764" s="22">
        <f t="shared" si="680"/>
        <v>4.2583441455941874E-2</v>
      </c>
      <c r="Z764" s="5" t="s">
        <v>81</v>
      </c>
      <c r="AA764" s="31" t="s">
        <v>258</v>
      </c>
      <c r="AB764" s="4" t="s">
        <v>26</v>
      </c>
      <c r="AC764" s="4" t="s">
        <v>217</v>
      </c>
    </row>
    <row r="765" spans="1:39" ht="15.75" hidden="1">
      <c r="A765" t="s">
        <v>350</v>
      </c>
      <c r="B765" s="4" t="str">
        <f t="shared" ca="1" si="681"/>
        <v>Грузия</v>
      </c>
      <c r="C765" s="2" t="s">
        <v>5</v>
      </c>
      <c r="D765" s="3" t="s">
        <v>6</v>
      </c>
      <c r="E765" s="4" t="str">
        <f t="shared" ca="1" si="682"/>
        <v xml:space="preserve">Итого </v>
      </c>
      <c r="F765" s="43">
        <v>1732.6</v>
      </c>
      <c r="G765" s="43">
        <v>1839.3</v>
      </c>
      <c r="H765" s="43">
        <v>1877.7</v>
      </c>
      <c r="I765" s="43">
        <v>1839.2</v>
      </c>
      <c r="J765" s="43">
        <v>1814.5</v>
      </c>
      <c r="K765" s="43">
        <v>1783.3</v>
      </c>
      <c r="L765" s="43">
        <v>1744.6</v>
      </c>
      <c r="M765" s="43">
        <v>1747.3</v>
      </c>
      <c r="N765" s="43">
        <v>1704.3</v>
      </c>
      <c r="O765" s="45">
        <v>1670.2139999999999</v>
      </c>
      <c r="P765" s="21">
        <f t="shared" ref="P765:Y765" si="683">F765/F$765</f>
        <v>1</v>
      </c>
      <c r="Q765" s="21">
        <f t="shared" si="683"/>
        <v>1</v>
      </c>
      <c r="R765" s="21">
        <f t="shared" si="683"/>
        <v>1</v>
      </c>
      <c r="S765" s="21">
        <f t="shared" si="683"/>
        <v>1</v>
      </c>
      <c r="T765" s="21">
        <f t="shared" si="683"/>
        <v>1</v>
      </c>
      <c r="U765" s="21">
        <f t="shared" si="683"/>
        <v>1</v>
      </c>
      <c r="V765" s="21">
        <f t="shared" si="683"/>
        <v>1</v>
      </c>
      <c r="W765" s="21">
        <f t="shared" si="683"/>
        <v>1</v>
      </c>
      <c r="X765" s="21">
        <f t="shared" si="683"/>
        <v>1</v>
      </c>
      <c r="Y765" s="22">
        <f t="shared" si="683"/>
        <v>1</v>
      </c>
      <c r="Z765" s="35" t="s">
        <v>82</v>
      </c>
      <c r="AA765" s="32" t="s">
        <v>259</v>
      </c>
      <c r="AB765" s="4" t="s">
        <v>7</v>
      </c>
      <c r="AC765" s="4" t="s">
        <v>214</v>
      </c>
      <c r="AD765" s="27">
        <f>F765/F765</f>
        <v>1</v>
      </c>
      <c r="AE765" s="27">
        <f>G765/F765</f>
        <v>1.0615837469698719</v>
      </c>
      <c r="AF765" s="27">
        <f t="shared" ref="AF765" si="684">H765/G765</f>
        <v>1.0208775077475127</v>
      </c>
      <c r="AG765" s="27">
        <f t="shared" ref="AG765" si="685">I765/H765</f>
        <v>0.97949619214997075</v>
      </c>
      <c r="AH765" s="27">
        <f t="shared" ref="AH765" si="686">J765/I765</f>
        <v>0.98657024793388426</v>
      </c>
      <c r="AI765" s="27">
        <f t="shared" ref="AI765" si="687">K765/J765</f>
        <v>0.98280518049049326</v>
      </c>
      <c r="AJ765" s="27">
        <f t="shared" ref="AJ765" si="688">L765/K765</f>
        <v>0.97829865978803343</v>
      </c>
      <c r="AK765" s="27">
        <f t="shared" ref="AK765" si="689">M765/L765</f>
        <v>1.0015476326951738</v>
      </c>
      <c r="AL765" s="27">
        <f t="shared" ref="AL765" si="690">N765/M765</f>
        <v>0.9753906026440794</v>
      </c>
      <c r="AM765" s="27">
        <f t="shared" ref="AM765" si="691">O765/N765</f>
        <v>0.98</v>
      </c>
    </row>
    <row r="766" spans="1:39" ht="31.5">
      <c r="A766" t="s">
        <v>350</v>
      </c>
      <c r="B766" s="4" t="str">
        <f t="shared" ca="1" si="681"/>
        <v>Грузия</v>
      </c>
      <c r="C766" s="5" t="s">
        <v>5</v>
      </c>
      <c r="D766" s="6" t="s">
        <v>6</v>
      </c>
      <c r="E766" s="4" t="str">
        <f t="shared" ca="1" si="682"/>
        <v xml:space="preserve">A Сельское, лесное и охотничье хоз-во </v>
      </c>
      <c r="F766" s="14">
        <v>903.2</v>
      </c>
      <c r="G766" s="14">
        <v>957.5</v>
      </c>
      <c r="H766" s="14">
        <v>989.9</v>
      </c>
      <c r="I766" s="14">
        <v>988.4</v>
      </c>
      <c r="J766" s="14">
        <v>994.9</v>
      </c>
      <c r="K766" s="14">
        <v>962</v>
      </c>
      <c r="L766" s="14">
        <v>947.8</v>
      </c>
      <c r="M766" s="14">
        <v>966.4</v>
      </c>
      <c r="N766" s="14">
        <v>910.5</v>
      </c>
      <c r="O766" s="15">
        <v>892.29</v>
      </c>
      <c r="P766" s="21">
        <f t="shared" ref="P766:P782" si="692">F766/F$765</f>
        <v>0.52129747200738774</v>
      </c>
      <c r="Q766" s="21">
        <f t="shared" ref="Q766:Q782" si="693">G766/G$765</f>
        <v>0.5205784809438373</v>
      </c>
      <c r="R766" s="21">
        <f t="shared" ref="R766:R782" si="694">H766/H$765</f>
        <v>0.52718751664270114</v>
      </c>
      <c r="S766" s="21">
        <f t="shared" ref="S766:S782" si="695">I766/I$765</f>
        <v>0.53740756850804694</v>
      </c>
      <c r="T766" s="21">
        <f t="shared" ref="T766:T782" si="696">J766/J$765</f>
        <v>0.54830531826949569</v>
      </c>
      <c r="U766" s="21">
        <f t="shared" ref="U766:U782" si="697">K766/K$765</f>
        <v>0.53944933550159813</v>
      </c>
      <c r="V766" s="21">
        <f t="shared" ref="V766:V782" si="698">L766/L$765</f>
        <v>0.54327639573541209</v>
      </c>
      <c r="W766" s="21">
        <f t="shared" ref="W766:W782" si="699">M766/M$765</f>
        <v>0.55308189778515426</v>
      </c>
      <c r="X766" s="21">
        <f t="shared" ref="X766:X782" si="700">N766/N$765</f>
        <v>0.53423693011793705</v>
      </c>
      <c r="Y766" s="22">
        <f t="shared" ref="Y766:Y782" si="701">O766/O$765</f>
        <v>0.53423693011793694</v>
      </c>
      <c r="Z766" s="36" t="s">
        <v>82</v>
      </c>
      <c r="AA766" s="31" t="s">
        <v>259</v>
      </c>
      <c r="AB766" s="4" t="s">
        <v>8</v>
      </c>
      <c r="AC766" s="4" t="s">
        <v>193</v>
      </c>
    </row>
    <row r="767" spans="1:39" ht="15.75">
      <c r="A767" t="s">
        <v>350</v>
      </c>
      <c r="B767" s="4" t="str">
        <f t="shared" ca="1" si="681"/>
        <v>Грузия</v>
      </c>
      <c r="C767" s="5" t="s">
        <v>5</v>
      </c>
      <c r="D767" s="6" t="s">
        <v>6</v>
      </c>
      <c r="E767" s="4" t="str">
        <f t="shared" ca="1" si="682"/>
        <v>B Рыбное хоз-во</v>
      </c>
      <c r="F767" s="14">
        <v>1.2</v>
      </c>
      <c r="G767" s="14">
        <v>0.8</v>
      </c>
      <c r="H767" s="14">
        <v>0.6</v>
      </c>
      <c r="I767" s="14">
        <v>0.6</v>
      </c>
      <c r="J767" s="14">
        <v>0.7</v>
      </c>
      <c r="K767" s="14">
        <v>0.4</v>
      </c>
      <c r="L767" s="14">
        <v>0</v>
      </c>
      <c r="M767" s="14">
        <v>0</v>
      </c>
      <c r="N767" s="14">
        <v>0</v>
      </c>
      <c r="O767" s="15">
        <v>0</v>
      </c>
      <c r="P767" s="21">
        <f t="shared" si="692"/>
        <v>6.9260071568740618E-4</v>
      </c>
      <c r="Q767" s="21">
        <f t="shared" si="693"/>
        <v>4.3494807807318003E-4</v>
      </c>
      <c r="R767" s="21">
        <f t="shared" si="694"/>
        <v>3.1953986259785906E-4</v>
      </c>
      <c r="S767" s="21">
        <f t="shared" si="695"/>
        <v>3.2622879512831662E-4</v>
      </c>
      <c r="T767" s="21">
        <f t="shared" si="696"/>
        <v>3.8578120694406168E-4</v>
      </c>
      <c r="U767" s="21">
        <f t="shared" si="697"/>
        <v>2.2430325800482253E-4</v>
      </c>
      <c r="V767" s="21">
        <f t="shared" si="698"/>
        <v>0</v>
      </c>
      <c r="W767" s="21">
        <f t="shared" si="699"/>
        <v>0</v>
      </c>
      <c r="X767" s="21">
        <f t="shared" si="700"/>
        <v>0</v>
      </c>
      <c r="Y767" s="22">
        <f t="shared" si="701"/>
        <v>0</v>
      </c>
      <c r="Z767" s="36" t="s">
        <v>82</v>
      </c>
      <c r="AA767" s="31" t="s">
        <v>259</v>
      </c>
      <c r="AB767" s="4" t="s">
        <v>9</v>
      </c>
      <c r="AC767" s="4" t="s">
        <v>195</v>
      </c>
    </row>
    <row r="768" spans="1:39" ht="15.75">
      <c r="A768" t="s">
        <v>350</v>
      </c>
      <c r="B768" s="4" t="str">
        <f t="shared" ca="1" si="681"/>
        <v>Грузия</v>
      </c>
      <c r="C768" s="5" t="s">
        <v>5</v>
      </c>
      <c r="D768" s="6" t="s">
        <v>6</v>
      </c>
      <c r="E768" s="4" t="str">
        <f t="shared" ca="1" si="682"/>
        <v xml:space="preserve">C Добыча полезных ископаемых </v>
      </c>
      <c r="F768" s="14">
        <v>6.1</v>
      </c>
      <c r="G768" s="14">
        <v>6.6</v>
      </c>
      <c r="H768" s="14">
        <v>7.3</v>
      </c>
      <c r="I768" s="14">
        <v>5.2</v>
      </c>
      <c r="J768" s="14">
        <v>2.8</v>
      </c>
      <c r="K768" s="14">
        <v>3.9</v>
      </c>
      <c r="L768" s="14">
        <v>5.8</v>
      </c>
      <c r="M768" s="14">
        <v>3.4</v>
      </c>
      <c r="N768" s="14">
        <v>4.7</v>
      </c>
      <c r="O768" s="15">
        <v>4.6059999999999999</v>
      </c>
      <c r="P768" s="21">
        <f t="shared" si="692"/>
        <v>3.520720304744315E-3</v>
      </c>
      <c r="Q768" s="21">
        <f t="shared" si="693"/>
        <v>3.588321644103735E-3</v>
      </c>
      <c r="R768" s="21">
        <f t="shared" si="694"/>
        <v>3.8877349949406185E-3</v>
      </c>
      <c r="S768" s="21">
        <f t="shared" si="695"/>
        <v>2.8273162244454109E-3</v>
      </c>
      <c r="T768" s="21">
        <f t="shared" si="696"/>
        <v>1.5431248277762467E-3</v>
      </c>
      <c r="U768" s="21">
        <f t="shared" si="697"/>
        <v>2.1869567655470198E-3</v>
      </c>
      <c r="V768" s="21">
        <f t="shared" si="698"/>
        <v>3.3245443081508655E-3</v>
      </c>
      <c r="W768" s="21">
        <f t="shared" si="699"/>
        <v>1.9458593258169748E-3</v>
      </c>
      <c r="X768" s="21">
        <f t="shared" si="700"/>
        <v>2.7577304465176322E-3</v>
      </c>
      <c r="Y768" s="22">
        <f t="shared" si="701"/>
        <v>2.7577304465176318E-3</v>
      </c>
      <c r="Z768" s="36" t="s">
        <v>82</v>
      </c>
      <c r="AA768" s="31" t="s">
        <v>259</v>
      </c>
      <c r="AB768" s="4" t="s">
        <v>10</v>
      </c>
      <c r="AC768" s="4" t="s">
        <v>197</v>
      </c>
    </row>
    <row r="769" spans="1:39" ht="15.75">
      <c r="A769" t="s">
        <v>350</v>
      </c>
      <c r="B769" s="4" t="str">
        <f t="shared" ca="1" si="681"/>
        <v>Грузия</v>
      </c>
      <c r="C769" s="5" t="s">
        <v>5</v>
      </c>
      <c r="D769" s="6" t="s">
        <v>6</v>
      </c>
      <c r="E769" s="4" t="str">
        <f t="shared" ca="1" si="682"/>
        <v xml:space="preserve">D Промышленность </v>
      </c>
      <c r="F769" s="14">
        <v>111.5</v>
      </c>
      <c r="G769" s="14">
        <v>109.3</v>
      </c>
      <c r="H769" s="14">
        <v>102.4</v>
      </c>
      <c r="I769" s="14">
        <v>85.3</v>
      </c>
      <c r="J769" s="14">
        <v>88.8</v>
      </c>
      <c r="K769" s="14">
        <v>90.8</v>
      </c>
      <c r="L769" s="14">
        <v>89.8</v>
      </c>
      <c r="M769" s="14">
        <v>81.5</v>
      </c>
      <c r="N769" s="14">
        <v>82.7</v>
      </c>
      <c r="O769" s="15">
        <v>81.046000000000006</v>
      </c>
      <c r="P769" s="21">
        <f t="shared" si="692"/>
        <v>6.4354149832621499E-2</v>
      </c>
      <c r="Q769" s="21">
        <f t="shared" si="693"/>
        <v>5.9424781166748222E-2</v>
      </c>
      <c r="R769" s="21">
        <f t="shared" si="694"/>
        <v>5.4534803216701289E-2</v>
      </c>
      <c r="S769" s="21">
        <f t="shared" si="695"/>
        <v>4.6378860374075681E-2</v>
      </c>
      <c r="T769" s="21">
        <f t="shared" si="696"/>
        <v>4.8939101680903832E-2</v>
      </c>
      <c r="U769" s="21">
        <f t="shared" si="697"/>
        <v>5.091683956709471E-2</v>
      </c>
      <c r="V769" s="21">
        <f t="shared" si="698"/>
        <v>5.1473117046887541E-2</v>
      </c>
      <c r="W769" s="21">
        <f t="shared" si="699"/>
        <v>4.6643392662965723E-2</v>
      </c>
      <c r="X769" s="21">
        <f t="shared" si="700"/>
        <v>4.8524320835533652E-2</v>
      </c>
      <c r="Y769" s="22">
        <f t="shared" si="701"/>
        <v>4.8524320835533659E-2</v>
      </c>
      <c r="Z769" s="36" t="s">
        <v>82</v>
      </c>
      <c r="AA769" s="31" t="s">
        <v>259</v>
      </c>
      <c r="AB769" s="4" t="s">
        <v>11</v>
      </c>
      <c r="AC769" s="4" t="s">
        <v>198</v>
      </c>
    </row>
    <row r="770" spans="1:39" ht="31.5" hidden="1">
      <c r="A770" t="s">
        <v>350</v>
      </c>
      <c r="B770" s="4" t="str">
        <f t="shared" ca="1" si="681"/>
        <v>Грузия</v>
      </c>
      <c r="C770" s="7" t="s">
        <v>5</v>
      </c>
      <c r="D770" s="3" t="s">
        <v>6</v>
      </c>
      <c r="E770" s="4" t="str">
        <f t="shared" ca="1" si="682"/>
        <v xml:space="preserve">E Электро-, газо- и водоснабжение </v>
      </c>
      <c r="F770" s="14">
        <v>21</v>
      </c>
      <c r="G770" s="14">
        <v>30.6</v>
      </c>
      <c r="H770" s="14">
        <v>29.2</v>
      </c>
      <c r="I770" s="14">
        <v>26.6</v>
      </c>
      <c r="J770" s="14">
        <v>19.8</v>
      </c>
      <c r="K770" s="14">
        <v>20.7</v>
      </c>
      <c r="L770" s="14">
        <v>23.4</v>
      </c>
      <c r="M770" s="14">
        <v>18.399999999999999</v>
      </c>
      <c r="N770" s="14">
        <v>18.2</v>
      </c>
      <c r="O770" s="15">
        <v>17.835999999999999</v>
      </c>
      <c r="P770" s="21">
        <f t="shared" si="692"/>
        <v>1.2120512524529609E-2</v>
      </c>
      <c r="Q770" s="21">
        <f t="shared" si="693"/>
        <v>1.6636763986299138E-2</v>
      </c>
      <c r="R770" s="21">
        <f t="shared" si="694"/>
        <v>1.5550939979762474E-2</v>
      </c>
      <c r="S770" s="21">
        <f t="shared" si="695"/>
        <v>1.4462809917355372E-2</v>
      </c>
      <c r="T770" s="21">
        <f t="shared" si="696"/>
        <v>1.0912096996417747E-2</v>
      </c>
      <c r="U770" s="21">
        <f t="shared" si="697"/>
        <v>1.1607693601749566E-2</v>
      </c>
      <c r="V770" s="21">
        <f t="shared" si="698"/>
        <v>1.3412816691505215E-2</v>
      </c>
      <c r="W770" s="21">
        <f t="shared" si="699"/>
        <v>1.0530532822068334E-2</v>
      </c>
      <c r="X770" s="21">
        <f t="shared" si="700"/>
        <v>1.0678871090770405E-2</v>
      </c>
      <c r="Y770" s="22">
        <f t="shared" si="701"/>
        <v>1.0678871090770405E-2</v>
      </c>
      <c r="Z770" s="38" t="s">
        <v>82</v>
      </c>
      <c r="AA770" s="31" t="s">
        <v>259</v>
      </c>
      <c r="AB770" s="4" t="s">
        <v>12</v>
      </c>
      <c r="AC770" s="4" t="s">
        <v>201</v>
      </c>
    </row>
    <row r="771" spans="1:39" ht="15.75">
      <c r="A771" t="s">
        <v>350</v>
      </c>
      <c r="B771" s="4" t="str">
        <f t="shared" ca="1" si="681"/>
        <v>Грузия</v>
      </c>
      <c r="C771" s="5" t="s">
        <v>5</v>
      </c>
      <c r="D771" s="6" t="s">
        <v>6</v>
      </c>
      <c r="E771" s="4" t="str">
        <f t="shared" ca="1" si="682"/>
        <v xml:space="preserve">F Строительство </v>
      </c>
      <c r="F771" s="14">
        <v>24.9</v>
      </c>
      <c r="G771" s="14">
        <v>33.700000000000003</v>
      </c>
      <c r="H771" s="14">
        <v>35.299999999999997</v>
      </c>
      <c r="I771" s="14">
        <v>34.1</v>
      </c>
      <c r="J771" s="14">
        <v>40.1</v>
      </c>
      <c r="K771" s="14">
        <v>42.1</v>
      </c>
      <c r="L771" s="14">
        <v>43.1</v>
      </c>
      <c r="M771" s="14">
        <v>54.8</v>
      </c>
      <c r="N771" s="14">
        <v>71.2</v>
      </c>
      <c r="O771" s="15">
        <v>69.775999999999996</v>
      </c>
      <c r="P771" s="21">
        <f t="shared" si="692"/>
        <v>1.4371464850513679E-2</v>
      </c>
      <c r="Q771" s="21">
        <f t="shared" si="693"/>
        <v>1.8322187788832711E-2</v>
      </c>
      <c r="R771" s="21">
        <f t="shared" si="694"/>
        <v>1.8799595249507375E-2</v>
      </c>
      <c r="S771" s="21">
        <f t="shared" si="695"/>
        <v>1.854066985645933E-2</v>
      </c>
      <c r="T771" s="21">
        <f t="shared" si="696"/>
        <v>2.2099751997795538E-2</v>
      </c>
      <c r="U771" s="21">
        <f t="shared" si="697"/>
        <v>2.3607917905007571E-2</v>
      </c>
      <c r="V771" s="21">
        <f t="shared" si="698"/>
        <v>2.4704803393327986E-2</v>
      </c>
      <c r="W771" s="21">
        <f t="shared" si="699"/>
        <v>3.1362673839638297E-2</v>
      </c>
      <c r="X771" s="21">
        <f t="shared" si="700"/>
        <v>4.1776682508947956E-2</v>
      </c>
      <c r="Y771" s="22">
        <f t="shared" si="701"/>
        <v>4.1776682508947956E-2</v>
      </c>
      <c r="Z771" s="36" t="s">
        <v>82</v>
      </c>
      <c r="AA771" s="31" t="s">
        <v>259</v>
      </c>
      <c r="AB771" s="4" t="s">
        <v>13</v>
      </c>
      <c r="AC771" s="4" t="s">
        <v>200</v>
      </c>
    </row>
    <row r="772" spans="1:39" ht="47.25" hidden="1">
      <c r="A772" t="s">
        <v>350</v>
      </c>
      <c r="B772" s="4" t="str">
        <f t="shared" ca="1" si="681"/>
        <v>Грузия</v>
      </c>
      <c r="C772" s="8" t="s">
        <v>5</v>
      </c>
      <c r="D772" s="3" t="s">
        <v>6</v>
      </c>
      <c r="E772" s="4" t="str">
        <f t="shared" ca="1" si="682"/>
        <v xml:space="preserve">G Оптовая и розничная торгоалв, ремонт автомашин, мотоциклов и личного имущества домохозяйств </v>
      </c>
      <c r="F772" s="14">
        <v>153.69999999999999</v>
      </c>
      <c r="G772" s="14">
        <v>183.8</v>
      </c>
      <c r="H772" s="14">
        <v>181.5</v>
      </c>
      <c r="I772" s="14">
        <v>215.4</v>
      </c>
      <c r="J772" s="14">
        <v>198.5</v>
      </c>
      <c r="K772" s="14">
        <v>196.9</v>
      </c>
      <c r="L772" s="14">
        <v>188.2</v>
      </c>
      <c r="M772" s="14">
        <v>168.1</v>
      </c>
      <c r="N772" s="14">
        <v>168.8</v>
      </c>
      <c r="O772" s="15">
        <v>165.42400000000001</v>
      </c>
      <c r="P772" s="21">
        <f t="shared" si="692"/>
        <v>8.8710608334295282E-2</v>
      </c>
      <c r="Q772" s="21">
        <f t="shared" si="693"/>
        <v>9.9929320937313118E-2</v>
      </c>
      <c r="R772" s="21">
        <f t="shared" si="694"/>
        <v>9.6660808435852369E-2</v>
      </c>
      <c r="S772" s="21">
        <f t="shared" si="695"/>
        <v>0.11711613745106568</v>
      </c>
      <c r="T772" s="21">
        <f t="shared" si="696"/>
        <v>0.1093965279691375</v>
      </c>
      <c r="U772" s="21">
        <f t="shared" si="697"/>
        <v>0.11041327875287389</v>
      </c>
      <c r="V772" s="21">
        <f t="shared" si="698"/>
        <v>0.1078757308265505</v>
      </c>
      <c r="W772" s="21">
        <f t="shared" si="699"/>
        <v>9.62055743146569E-2</v>
      </c>
      <c r="X772" s="21">
        <f t="shared" si="700"/>
        <v>9.9043595611101334E-2</v>
      </c>
      <c r="Y772" s="22">
        <f t="shared" si="701"/>
        <v>9.9043595611101334E-2</v>
      </c>
      <c r="Z772" s="39" t="s">
        <v>82</v>
      </c>
      <c r="AA772" s="31" t="s">
        <v>259</v>
      </c>
      <c r="AB772" s="4" t="s">
        <v>14</v>
      </c>
      <c r="AC772" s="4" t="s">
        <v>203</v>
      </c>
    </row>
    <row r="773" spans="1:39" ht="15.75" hidden="1">
      <c r="A773" t="s">
        <v>350</v>
      </c>
      <c r="B773" s="4" t="str">
        <f t="shared" ca="1" si="681"/>
        <v>Грузия</v>
      </c>
      <c r="C773" s="5" t="s">
        <v>5</v>
      </c>
      <c r="D773" s="3" t="s">
        <v>6</v>
      </c>
      <c r="E773" s="4" t="str">
        <f t="shared" ca="1" si="682"/>
        <v xml:space="preserve">H Отели и рестораны </v>
      </c>
      <c r="F773" s="14">
        <v>15.4</v>
      </c>
      <c r="G773" s="14">
        <v>15.8</v>
      </c>
      <c r="H773" s="14">
        <v>16</v>
      </c>
      <c r="I773" s="14">
        <v>15.1</v>
      </c>
      <c r="J773" s="14">
        <v>16.600000000000001</v>
      </c>
      <c r="K773" s="14">
        <v>18.7</v>
      </c>
      <c r="L773" s="14">
        <v>16.3</v>
      </c>
      <c r="M773" s="14">
        <v>16.899999999999999</v>
      </c>
      <c r="N773" s="14">
        <v>18</v>
      </c>
      <c r="O773" s="15">
        <v>17.64</v>
      </c>
      <c r="P773" s="21">
        <f t="shared" si="692"/>
        <v>8.8883758513217132E-3</v>
      </c>
      <c r="Q773" s="21">
        <f t="shared" si="693"/>
        <v>8.5902245419453051E-3</v>
      </c>
      <c r="R773" s="21">
        <f t="shared" si="694"/>
        <v>8.5210630026095746E-3</v>
      </c>
      <c r="S773" s="21">
        <f t="shared" si="695"/>
        <v>8.2100913440626352E-3</v>
      </c>
      <c r="T773" s="21">
        <f t="shared" si="696"/>
        <v>9.1485257646734645E-3</v>
      </c>
      <c r="U773" s="21">
        <f t="shared" si="697"/>
        <v>1.0486177311725452E-2</v>
      </c>
      <c r="V773" s="21">
        <f t="shared" si="698"/>
        <v>9.3431159004929501E-3</v>
      </c>
      <c r="W773" s="21">
        <f t="shared" si="699"/>
        <v>9.6720654724431979E-3</v>
      </c>
      <c r="X773" s="21">
        <f t="shared" si="700"/>
        <v>1.0561520859003698E-2</v>
      </c>
      <c r="Y773" s="22">
        <f t="shared" si="701"/>
        <v>1.0561520859003698E-2</v>
      </c>
      <c r="Z773" s="36" t="s">
        <v>82</v>
      </c>
      <c r="AA773" s="31" t="s">
        <v>259</v>
      </c>
      <c r="AB773" s="4" t="s">
        <v>15</v>
      </c>
      <c r="AC773" s="4" t="s">
        <v>202</v>
      </c>
    </row>
    <row r="774" spans="1:39" ht="31.5" hidden="1">
      <c r="A774" t="s">
        <v>350</v>
      </c>
      <c r="B774" s="4" t="str">
        <f t="shared" ca="1" si="681"/>
        <v>Грузия</v>
      </c>
      <c r="C774" s="5" t="s">
        <v>5</v>
      </c>
      <c r="D774" s="3" t="s">
        <v>6</v>
      </c>
      <c r="E774" s="4" t="str">
        <f t="shared" ca="1" si="682"/>
        <v xml:space="preserve">I Транспорт, складское хозяйство и связь </v>
      </c>
      <c r="F774" s="14">
        <v>68.5</v>
      </c>
      <c r="G774" s="14">
        <v>75.599999999999994</v>
      </c>
      <c r="H774" s="14">
        <v>83.1</v>
      </c>
      <c r="I774" s="14">
        <v>78.3</v>
      </c>
      <c r="J774" s="14">
        <v>76.900000000000006</v>
      </c>
      <c r="K774" s="14">
        <v>74.3</v>
      </c>
      <c r="L774" s="14">
        <v>69.3</v>
      </c>
      <c r="M774" s="14">
        <v>77.8</v>
      </c>
      <c r="N774" s="14">
        <v>71.7</v>
      </c>
      <c r="O774" s="15">
        <v>70.266000000000005</v>
      </c>
      <c r="P774" s="21">
        <f t="shared" si="692"/>
        <v>3.953595752048944E-2</v>
      </c>
      <c r="Q774" s="21">
        <f t="shared" si="693"/>
        <v>4.1102593377915511E-2</v>
      </c>
      <c r="R774" s="21">
        <f t="shared" si="694"/>
        <v>4.4256270969803481E-2</v>
      </c>
      <c r="S774" s="21">
        <f t="shared" si="695"/>
        <v>4.2572857764245318E-2</v>
      </c>
      <c r="T774" s="21">
        <f t="shared" si="696"/>
        <v>4.2380821162854784E-2</v>
      </c>
      <c r="U774" s="21">
        <f t="shared" si="697"/>
        <v>4.1664330174395782E-2</v>
      </c>
      <c r="V774" s="21">
        <f t="shared" si="698"/>
        <v>3.9722572509457758E-2</v>
      </c>
      <c r="W774" s="21">
        <f t="shared" si="699"/>
        <v>4.4525839867223714E-2</v>
      </c>
      <c r="X774" s="21">
        <f t="shared" si="700"/>
        <v>4.2070058088364726E-2</v>
      </c>
      <c r="Y774" s="22">
        <f t="shared" si="701"/>
        <v>4.2070058088364733E-2</v>
      </c>
      <c r="Z774" s="36" t="s">
        <v>82</v>
      </c>
      <c r="AA774" s="31" t="s">
        <v>259</v>
      </c>
      <c r="AB774" s="4" t="s">
        <v>16</v>
      </c>
      <c r="AC774" s="4" t="s">
        <v>204</v>
      </c>
    </row>
    <row r="775" spans="1:39" ht="15.75" hidden="1">
      <c r="A775" t="s">
        <v>350</v>
      </c>
      <c r="B775" s="4" t="str">
        <f t="shared" ca="1" si="681"/>
        <v>Грузия</v>
      </c>
      <c r="C775" s="5" t="s">
        <v>5</v>
      </c>
      <c r="D775" s="3" t="s">
        <v>6</v>
      </c>
      <c r="E775" s="4" t="str">
        <f t="shared" ca="1" si="682"/>
        <v>J Финансовое посредничество</v>
      </c>
      <c r="F775" s="14">
        <v>10.9</v>
      </c>
      <c r="G775" s="14">
        <v>9.5</v>
      </c>
      <c r="H775" s="14">
        <v>10.199999999999999</v>
      </c>
      <c r="I775" s="14">
        <v>7.7</v>
      </c>
      <c r="J775" s="14">
        <v>9.8000000000000007</v>
      </c>
      <c r="K775" s="14">
        <v>12.8</v>
      </c>
      <c r="L775" s="14">
        <v>13.3</v>
      </c>
      <c r="M775" s="14">
        <v>14.3</v>
      </c>
      <c r="N775" s="14">
        <v>17.3</v>
      </c>
      <c r="O775" s="15">
        <v>16.954000000000001</v>
      </c>
      <c r="P775" s="21">
        <f t="shared" si="692"/>
        <v>6.2911231674939406E-3</v>
      </c>
      <c r="Q775" s="21">
        <f t="shared" si="693"/>
        <v>5.1650084271190125E-3</v>
      </c>
      <c r="R775" s="21">
        <f t="shared" si="694"/>
        <v>5.4321776641636042E-3</v>
      </c>
      <c r="S775" s="21">
        <f t="shared" si="695"/>
        <v>4.1866028708133973E-3</v>
      </c>
      <c r="T775" s="21">
        <f t="shared" si="696"/>
        <v>5.4009368972168645E-3</v>
      </c>
      <c r="U775" s="21">
        <f t="shared" si="697"/>
        <v>7.1777042561543209E-3</v>
      </c>
      <c r="V775" s="21">
        <f t="shared" si="698"/>
        <v>7.6235240169666403E-3</v>
      </c>
      <c r="W775" s="21">
        <f t="shared" si="699"/>
        <v>8.184055399759629E-3</v>
      </c>
      <c r="X775" s="21">
        <f t="shared" si="700"/>
        <v>1.0150795047820221E-2</v>
      </c>
      <c r="Y775" s="22">
        <f t="shared" si="701"/>
        <v>1.0150795047820221E-2</v>
      </c>
      <c r="Z775" s="36" t="s">
        <v>82</v>
      </c>
      <c r="AA775" s="31" t="s">
        <v>259</v>
      </c>
      <c r="AB775" s="4" t="s">
        <v>17</v>
      </c>
      <c r="AC775" s="4" t="s">
        <v>205</v>
      </c>
    </row>
    <row r="776" spans="1:39" ht="31.5" hidden="1">
      <c r="A776" t="s">
        <v>350</v>
      </c>
      <c r="B776" s="4" t="str">
        <f t="shared" ca="1" si="681"/>
        <v>Грузия</v>
      </c>
      <c r="C776" s="5" t="s">
        <v>5</v>
      </c>
      <c r="D776" s="3" t="s">
        <v>6</v>
      </c>
      <c r="E776" s="4" t="str">
        <f t="shared" ca="1" si="682"/>
        <v>K Недвижимость, аренда и деловая активность</v>
      </c>
      <c r="F776" s="14">
        <v>40.299999999999997</v>
      </c>
      <c r="G776" s="14">
        <v>39.700000000000003</v>
      </c>
      <c r="H776" s="14">
        <v>38.700000000000003</v>
      </c>
      <c r="I776" s="14">
        <v>20.399999999999999</v>
      </c>
      <c r="J776" s="14">
        <v>32.299999999999997</v>
      </c>
      <c r="K776" s="14">
        <v>28.4</v>
      </c>
      <c r="L776" s="14">
        <v>25.9</v>
      </c>
      <c r="M776" s="14">
        <v>26.9</v>
      </c>
      <c r="N776" s="14">
        <v>34.700000000000003</v>
      </c>
      <c r="O776" s="15">
        <v>34.006</v>
      </c>
      <c r="P776" s="21">
        <f t="shared" si="692"/>
        <v>2.3259840701835392E-2</v>
      </c>
      <c r="Q776" s="21">
        <f t="shared" si="693"/>
        <v>2.1584298374381559E-2</v>
      </c>
      <c r="R776" s="21">
        <f t="shared" si="694"/>
        <v>2.0610321137561911E-2</v>
      </c>
      <c r="S776" s="21">
        <f t="shared" si="695"/>
        <v>1.1091779034362766E-2</v>
      </c>
      <c r="T776" s="21">
        <f t="shared" si="696"/>
        <v>1.7801047120418845E-2</v>
      </c>
      <c r="U776" s="21">
        <f t="shared" si="697"/>
        <v>1.5925531318342397E-2</v>
      </c>
      <c r="V776" s="21">
        <f t="shared" si="698"/>
        <v>1.4845809927777141E-2</v>
      </c>
      <c r="W776" s="21">
        <f t="shared" si="699"/>
        <v>1.539518113661077E-2</v>
      </c>
      <c r="X776" s="21">
        <f t="shared" si="700"/>
        <v>2.0360265211523794E-2</v>
      </c>
      <c r="Y776" s="22">
        <f t="shared" si="701"/>
        <v>2.0360265211523794E-2</v>
      </c>
      <c r="Z776" s="36" t="s">
        <v>82</v>
      </c>
      <c r="AA776" s="31" t="s">
        <v>259</v>
      </c>
      <c r="AB776" s="4" t="s">
        <v>18</v>
      </c>
      <c r="AC776" s="4" t="s">
        <v>206</v>
      </c>
    </row>
    <row r="777" spans="1:39" ht="47.25" hidden="1">
      <c r="A777" t="s">
        <v>350</v>
      </c>
      <c r="B777" s="4" t="str">
        <f t="shared" ca="1" si="681"/>
        <v>Грузия</v>
      </c>
      <c r="C777" s="5" t="s">
        <v>5</v>
      </c>
      <c r="D777" s="3" t="s">
        <v>6</v>
      </c>
      <c r="E777" s="4" t="str">
        <f t="shared" ca="1" si="682"/>
        <v>L Государственное управление и оборона; обязательное соц.страхование</v>
      </c>
      <c r="F777" s="14">
        <v>106.4</v>
      </c>
      <c r="G777" s="14">
        <v>111.3</v>
      </c>
      <c r="H777" s="14">
        <v>105.6</v>
      </c>
      <c r="I777" s="14">
        <v>108.5</v>
      </c>
      <c r="J777" s="14">
        <v>91.4</v>
      </c>
      <c r="K777" s="14">
        <v>86.8</v>
      </c>
      <c r="L777" s="14">
        <v>81.8</v>
      </c>
      <c r="M777" s="14">
        <v>78.5</v>
      </c>
      <c r="N777" s="14">
        <v>64.3</v>
      </c>
      <c r="O777" s="15">
        <v>63.013999999999996</v>
      </c>
      <c r="P777" s="21">
        <f t="shared" si="692"/>
        <v>6.1410596790950026E-2</v>
      </c>
      <c r="Q777" s="21">
        <f t="shared" si="693"/>
        <v>6.0512151361931173E-2</v>
      </c>
      <c r="R777" s="21">
        <f t="shared" si="694"/>
        <v>5.6239015817223195E-2</v>
      </c>
      <c r="S777" s="21">
        <f t="shared" si="695"/>
        <v>5.8993040452370596E-2</v>
      </c>
      <c r="T777" s="21">
        <f t="shared" si="696"/>
        <v>5.0372003306696063E-2</v>
      </c>
      <c r="U777" s="21">
        <f t="shared" si="697"/>
        <v>4.8673806987046486E-2</v>
      </c>
      <c r="V777" s="21">
        <f t="shared" si="698"/>
        <v>4.6887538690817382E-2</v>
      </c>
      <c r="W777" s="21">
        <f t="shared" si="699"/>
        <v>4.4926457963715451E-2</v>
      </c>
      <c r="X777" s="21">
        <f t="shared" si="700"/>
        <v>3.7728099512996535E-2</v>
      </c>
      <c r="Y777" s="22">
        <f t="shared" si="701"/>
        <v>3.7728099512996535E-2</v>
      </c>
      <c r="Z777" s="36" t="s">
        <v>82</v>
      </c>
      <c r="AA777" s="31" t="s">
        <v>259</v>
      </c>
      <c r="AB777" s="9" t="s">
        <v>19</v>
      </c>
      <c r="AC777" s="9" t="s">
        <v>215</v>
      </c>
    </row>
    <row r="778" spans="1:39" ht="15.75" hidden="1">
      <c r="A778" t="s">
        <v>350</v>
      </c>
      <c r="B778" s="4" t="str">
        <f t="shared" ca="1" si="681"/>
        <v>Грузия</v>
      </c>
      <c r="C778" s="5" t="s">
        <v>5</v>
      </c>
      <c r="D778" s="3" t="s">
        <v>6</v>
      </c>
      <c r="E778" s="4" t="str">
        <f t="shared" ca="1" si="682"/>
        <v>M Образование</v>
      </c>
      <c r="F778" s="14">
        <v>138.5</v>
      </c>
      <c r="G778" s="14">
        <v>120.1</v>
      </c>
      <c r="H778" s="14">
        <v>138.69999999999999</v>
      </c>
      <c r="I778" s="14">
        <v>129.69999999999999</v>
      </c>
      <c r="J778" s="14">
        <v>135.6</v>
      </c>
      <c r="K778" s="14">
        <v>134.1</v>
      </c>
      <c r="L778" s="14">
        <v>130.9</v>
      </c>
      <c r="M778" s="14">
        <v>132.19999999999999</v>
      </c>
      <c r="N778" s="14">
        <v>124.2</v>
      </c>
      <c r="O778" s="15">
        <v>121.71599999999999</v>
      </c>
      <c r="P778" s="21">
        <f t="shared" si="692"/>
        <v>7.993766593558814E-2</v>
      </c>
      <c r="Q778" s="21">
        <f t="shared" si="693"/>
        <v>6.5296580220736145E-2</v>
      </c>
      <c r="R778" s="21">
        <f t="shared" si="694"/>
        <v>7.3866964903871749E-2</v>
      </c>
      <c r="S778" s="21">
        <f t="shared" si="695"/>
        <v>7.0519791213571104E-2</v>
      </c>
      <c r="T778" s="21">
        <f t="shared" si="696"/>
        <v>7.473133094516396E-2</v>
      </c>
      <c r="U778" s="21">
        <f t="shared" si="697"/>
        <v>7.5197667246116748E-2</v>
      </c>
      <c r="V778" s="21">
        <f t="shared" si="698"/>
        <v>7.5031525851197989E-2</v>
      </c>
      <c r="W778" s="21">
        <f t="shared" si="699"/>
        <v>7.5659589080295311E-2</v>
      </c>
      <c r="X778" s="21">
        <f t="shared" si="700"/>
        <v>7.2874493927125514E-2</v>
      </c>
      <c r="Y778" s="22">
        <f t="shared" si="701"/>
        <v>7.28744939271255E-2</v>
      </c>
      <c r="Z778" s="36" t="s">
        <v>82</v>
      </c>
      <c r="AA778" s="31" t="s">
        <v>259</v>
      </c>
      <c r="AB778" s="9" t="s">
        <v>20</v>
      </c>
      <c r="AC778" s="9" t="s">
        <v>207</v>
      </c>
    </row>
    <row r="779" spans="1:39" ht="31.5" hidden="1">
      <c r="A779" t="s">
        <v>350</v>
      </c>
      <c r="B779" s="4" t="str">
        <f t="shared" ca="1" si="681"/>
        <v>Грузия</v>
      </c>
      <c r="C779" s="5" t="s">
        <v>5</v>
      </c>
      <c r="D779" s="3" t="s">
        <v>6</v>
      </c>
      <c r="E779" s="4" t="str">
        <f t="shared" ca="1" si="682"/>
        <v>N Здравоохранение и социальная работа</v>
      </c>
      <c r="F779" s="14">
        <v>77.900000000000006</v>
      </c>
      <c r="G779" s="14">
        <v>89.6</v>
      </c>
      <c r="H779" s="14">
        <v>85.3</v>
      </c>
      <c r="I779" s="14">
        <v>63.4</v>
      </c>
      <c r="J779" s="14">
        <v>49</v>
      </c>
      <c r="K779" s="14">
        <v>54.8</v>
      </c>
      <c r="L779" s="14">
        <v>58</v>
      </c>
      <c r="M779" s="14">
        <v>52.2</v>
      </c>
      <c r="N779" s="14">
        <v>59.9</v>
      </c>
      <c r="O779" s="15">
        <v>58.701999999999998</v>
      </c>
      <c r="P779" s="21">
        <f t="shared" si="692"/>
        <v>4.4961329793374125E-2</v>
      </c>
      <c r="Q779" s="21">
        <f t="shared" si="693"/>
        <v>4.8714184744196157E-2</v>
      </c>
      <c r="R779" s="21">
        <f t="shared" si="694"/>
        <v>4.5427917132662296E-2</v>
      </c>
      <c r="S779" s="21">
        <f t="shared" si="695"/>
        <v>3.4471509351892124E-2</v>
      </c>
      <c r="T779" s="21">
        <f t="shared" si="696"/>
        <v>2.700468448608432E-2</v>
      </c>
      <c r="U779" s="21">
        <f t="shared" si="697"/>
        <v>3.0729546346660683E-2</v>
      </c>
      <c r="V779" s="21">
        <f t="shared" si="698"/>
        <v>3.324544308150866E-2</v>
      </c>
      <c r="W779" s="21">
        <f t="shared" si="699"/>
        <v>2.9874663766954732E-2</v>
      </c>
      <c r="X779" s="21">
        <f t="shared" si="700"/>
        <v>3.5146394414128965E-2</v>
      </c>
      <c r="Y779" s="22">
        <f t="shared" si="701"/>
        <v>3.5146394414128965E-2</v>
      </c>
      <c r="Z779" s="36" t="s">
        <v>82</v>
      </c>
      <c r="AA779" s="31" t="s">
        <v>259</v>
      </c>
      <c r="AB779" s="9" t="s">
        <v>21</v>
      </c>
      <c r="AC779" s="9" t="s">
        <v>209</v>
      </c>
    </row>
    <row r="780" spans="1:39" ht="31.5" hidden="1">
      <c r="A780" t="s">
        <v>350</v>
      </c>
      <c r="B780" s="4" t="str">
        <f t="shared" ca="1" si="681"/>
        <v>Грузия</v>
      </c>
      <c r="C780" s="5" t="s">
        <v>5</v>
      </c>
      <c r="D780" s="3" t="s">
        <v>6</v>
      </c>
      <c r="E780" s="4" t="str">
        <f t="shared" ca="1" si="682"/>
        <v>O Другие коммунальные, социальные и личные виды услуг</v>
      </c>
      <c r="F780" s="14">
        <v>42.5</v>
      </c>
      <c r="G780" s="14">
        <v>47.6</v>
      </c>
      <c r="H780" s="14">
        <v>46.5</v>
      </c>
      <c r="I780" s="14">
        <v>52</v>
      </c>
      <c r="J780" s="14">
        <v>45.2</v>
      </c>
      <c r="K780" s="14">
        <v>42.7</v>
      </c>
      <c r="L780" s="14">
        <v>38.200000000000003</v>
      </c>
      <c r="M780" s="14">
        <v>41.9</v>
      </c>
      <c r="N780" s="14">
        <v>43.9</v>
      </c>
      <c r="O780" s="15">
        <v>43.021999999999998</v>
      </c>
      <c r="P780" s="21">
        <f t="shared" si="692"/>
        <v>2.4529608680595637E-2</v>
      </c>
      <c r="Q780" s="21">
        <f t="shared" si="693"/>
        <v>2.5879410645354213E-2</v>
      </c>
      <c r="R780" s="21">
        <f t="shared" si="694"/>
        <v>2.476433935133408E-2</v>
      </c>
      <c r="S780" s="21">
        <f t="shared" si="695"/>
        <v>2.8273162244454111E-2</v>
      </c>
      <c r="T780" s="21">
        <f t="shared" si="696"/>
        <v>2.4910443648387987E-2</v>
      </c>
      <c r="U780" s="21">
        <f t="shared" si="697"/>
        <v>2.3944372792014806E-2</v>
      </c>
      <c r="V780" s="21">
        <f t="shared" si="698"/>
        <v>2.1896136650235015E-2</v>
      </c>
      <c r="W780" s="21">
        <f t="shared" si="699"/>
        <v>2.3979854632862129E-2</v>
      </c>
      <c r="X780" s="21">
        <f t="shared" si="700"/>
        <v>2.5758375872792349E-2</v>
      </c>
      <c r="Y780" s="22">
        <f t="shared" si="701"/>
        <v>2.5758375872792349E-2</v>
      </c>
      <c r="Z780" s="36" t="s">
        <v>82</v>
      </c>
      <c r="AA780" s="31" t="s">
        <v>259</v>
      </c>
      <c r="AB780" s="9" t="s">
        <v>26</v>
      </c>
      <c r="AC780" s="9" t="s">
        <v>217</v>
      </c>
    </row>
    <row r="781" spans="1:39" ht="31.5" hidden="1">
      <c r="A781" t="s">
        <v>350</v>
      </c>
      <c r="B781" s="4" t="str">
        <f t="shared" ca="1" si="681"/>
        <v>Грузия</v>
      </c>
      <c r="C781" s="5" t="s">
        <v>5</v>
      </c>
      <c r="D781" s="3" t="s">
        <v>6</v>
      </c>
      <c r="E781" s="4" t="str">
        <f t="shared" ca="1" si="682"/>
        <v>Q Организации и органы вне пределов территории</v>
      </c>
      <c r="F781" s="14">
        <v>1.9</v>
      </c>
      <c r="G781" s="14">
        <v>2</v>
      </c>
      <c r="H781" s="14">
        <v>2</v>
      </c>
      <c r="I781" s="14">
        <v>0.3</v>
      </c>
      <c r="J781" s="14">
        <v>3.5</v>
      </c>
      <c r="K781" s="14">
        <v>4.4000000000000004</v>
      </c>
      <c r="L781" s="14">
        <v>3.3</v>
      </c>
      <c r="M781" s="14">
        <v>2.2999999999999998</v>
      </c>
      <c r="N781" s="14">
        <v>2.9</v>
      </c>
      <c r="O781" s="15">
        <v>2.8420000000000001</v>
      </c>
      <c r="P781" s="21">
        <f t="shared" si="692"/>
        <v>1.0966177998383933E-3</v>
      </c>
      <c r="Q781" s="21">
        <f t="shared" si="693"/>
        <v>1.0873701951829501E-3</v>
      </c>
      <c r="R781" s="21">
        <f t="shared" si="694"/>
        <v>1.0651328753261968E-3</v>
      </c>
      <c r="S781" s="21">
        <f t="shared" si="695"/>
        <v>1.6311439756415831E-4</v>
      </c>
      <c r="T781" s="21">
        <f t="shared" si="696"/>
        <v>1.9289060347203086E-3</v>
      </c>
      <c r="U781" s="21">
        <f t="shared" si="697"/>
        <v>2.4673358380530482E-3</v>
      </c>
      <c r="V781" s="21">
        <f t="shared" si="698"/>
        <v>1.8915510718789407E-3</v>
      </c>
      <c r="W781" s="21">
        <f t="shared" si="699"/>
        <v>1.3163166027585417E-3</v>
      </c>
      <c r="X781" s="21">
        <f t="shared" si="700"/>
        <v>1.7015783606172622E-3</v>
      </c>
      <c r="Y781" s="22">
        <f t="shared" si="701"/>
        <v>1.7015783606172624E-3</v>
      </c>
      <c r="Z781" s="36" t="s">
        <v>82</v>
      </c>
      <c r="AA781" s="31" t="s">
        <v>259</v>
      </c>
      <c r="AB781" s="4" t="s">
        <v>22</v>
      </c>
      <c r="AC781" s="4" t="s">
        <v>211</v>
      </c>
    </row>
    <row r="782" spans="1:39" ht="31.5" hidden="1">
      <c r="A782" t="s">
        <v>350</v>
      </c>
      <c r="B782" s="4" t="str">
        <f t="shared" ca="1" si="681"/>
        <v>Грузия</v>
      </c>
      <c r="C782" s="5" t="s">
        <v>5</v>
      </c>
      <c r="D782" s="3" t="s">
        <v>6</v>
      </c>
      <c r="E782" s="4" t="str">
        <f t="shared" ca="1" si="682"/>
        <v>X Неклассифицируемые по экономической деятельности</v>
      </c>
      <c r="F782" s="14">
        <v>1.8</v>
      </c>
      <c r="G782" s="14">
        <v>2.4</v>
      </c>
      <c r="H782" s="14">
        <v>1.3</v>
      </c>
      <c r="I782" s="14">
        <v>0</v>
      </c>
      <c r="J782" s="14">
        <v>0.8</v>
      </c>
      <c r="K782" s="14">
        <v>1.4</v>
      </c>
      <c r="L782" s="14">
        <v>0.3</v>
      </c>
      <c r="M782" s="14">
        <v>0</v>
      </c>
      <c r="N782" s="14">
        <v>0</v>
      </c>
      <c r="O782" s="15">
        <v>0</v>
      </c>
      <c r="P782" s="21">
        <f t="shared" si="692"/>
        <v>1.0389010735311094E-3</v>
      </c>
      <c r="Q782" s="21">
        <f t="shared" si="693"/>
        <v>1.3048442342195401E-3</v>
      </c>
      <c r="R782" s="21">
        <f t="shared" si="694"/>
        <v>6.9233636896202802E-4</v>
      </c>
      <c r="S782" s="21">
        <f t="shared" si="695"/>
        <v>0</v>
      </c>
      <c r="T782" s="21">
        <f t="shared" si="696"/>
        <v>4.4089280793607055E-4</v>
      </c>
      <c r="U782" s="21">
        <f t="shared" si="697"/>
        <v>7.8506140301687875E-4</v>
      </c>
      <c r="V782" s="21">
        <f t="shared" si="698"/>
        <v>1.7195918835263098E-4</v>
      </c>
      <c r="W782" s="21">
        <f t="shared" si="699"/>
        <v>0</v>
      </c>
      <c r="X782" s="21">
        <f t="shared" si="700"/>
        <v>0</v>
      </c>
      <c r="Y782" s="22">
        <f t="shared" si="701"/>
        <v>0</v>
      </c>
      <c r="Z782" s="36" t="s">
        <v>82</v>
      </c>
      <c r="AA782" s="31" t="s">
        <v>259</v>
      </c>
      <c r="AB782" s="4" t="s">
        <v>23</v>
      </c>
      <c r="AC782" s="4" t="s">
        <v>213</v>
      </c>
    </row>
    <row r="783" spans="1:39" ht="15.75" hidden="1">
      <c r="A783" t="s">
        <v>351</v>
      </c>
      <c r="B783" s="4" t="str">
        <f t="shared" ca="1" si="681"/>
        <v>Германия</v>
      </c>
      <c r="C783" s="2" t="s">
        <v>5</v>
      </c>
      <c r="D783" s="3" t="s">
        <v>6</v>
      </c>
      <c r="E783" s="4" t="str">
        <f t="shared" ca="1" si="682"/>
        <v xml:space="preserve">Итого </v>
      </c>
      <c r="F783" s="43">
        <v>36402</v>
      </c>
      <c r="G783" s="43">
        <v>36604</v>
      </c>
      <c r="H783" s="43">
        <v>36816</v>
      </c>
      <c r="I783" s="43">
        <v>36536</v>
      </c>
      <c r="J783" s="43">
        <v>36172</v>
      </c>
      <c r="K783" s="43">
        <v>35659</v>
      </c>
      <c r="L783" s="44">
        <v>36566</v>
      </c>
      <c r="M783" s="43">
        <v>37322</v>
      </c>
      <c r="N783" s="43">
        <v>38163</v>
      </c>
      <c r="O783" s="43">
        <v>38734</v>
      </c>
      <c r="P783" s="21">
        <f t="shared" ref="P783:Y783" si="702">F783/F$783</f>
        <v>1</v>
      </c>
      <c r="Q783" s="21">
        <f t="shared" si="702"/>
        <v>1</v>
      </c>
      <c r="R783" s="21">
        <f t="shared" si="702"/>
        <v>1</v>
      </c>
      <c r="S783" s="21">
        <f t="shared" si="702"/>
        <v>1</v>
      </c>
      <c r="T783" s="21">
        <f t="shared" si="702"/>
        <v>1</v>
      </c>
      <c r="U783" s="21">
        <f t="shared" si="702"/>
        <v>1</v>
      </c>
      <c r="V783" s="23">
        <f t="shared" si="702"/>
        <v>1</v>
      </c>
      <c r="W783" s="21">
        <f t="shared" si="702"/>
        <v>1</v>
      </c>
      <c r="X783" s="21">
        <f t="shared" si="702"/>
        <v>1</v>
      </c>
      <c r="Y783" s="21">
        <f t="shared" si="702"/>
        <v>1</v>
      </c>
      <c r="Z783" s="35" t="s">
        <v>83</v>
      </c>
      <c r="AA783" s="32" t="s">
        <v>260</v>
      </c>
      <c r="AB783" s="4" t="s">
        <v>7</v>
      </c>
      <c r="AC783" s="4" t="s">
        <v>214</v>
      </c>
      <c r="AD783" s="27">
        <f>F783/F783</f>
        <v>1</v>
      </c>
      <c r="AE783" s="27">
        <f>G783/F783</f>
        <v>1.0055491456513379</v>
      </c>
      <c r="AF783" s="27">
        <f t="shared" ref="AF783" si="703">H783/G783</f>
        <v>1.0057917167522674</v>
      </c>
      <c r="AG783" s="27">
        <f t="shared" ref="AG783" si="704">I783/H783</f>
        <v>0.99239461103867888</v>
      </c>
      <c r="AH783" s="27">
        <f t="shared" ref="AH783" si="705">J783/I783</f>
        <v>0.99003722356032409</v>
      </c>
      <c r="AI783" s="27">
        <f t="shared" ref="AI783" si="706">K783/J783</f>
        <v>0.9858177595930554</v>
      </c>
      <c r="AJ783" s="27">
        <f t="shared" ref="AJ783" si="707">L783/K783</f>
        <v>1.0254353739588884</v>
      </c>
      <c r="AK783" s="27">
        <f t="shared" ref="AK783" si="708">M783/L783</f>
        <v>1.0206749439369907</v>
      </c>
      <c r="AL783" s="27">
        <f t="shared" ref="AL783" si="709">N783/M783</f>
        <v>1.0225336262794062</v>
      </c>
      <c r="AM783" s="27">
        <f t="shared" ref="AM783" si="710">O783/N783</f>
        <v>1.0149621361004113</v>
      </c>
    </row>
    <row r="784" spans="1:39" ht="31.5" hidden="1">
      <c r="A784" t="s">
        <v>351</v>
      </c>
      <c r="B784" s="4" t="str">
        <f t="shared" ca="1" si="681"/>
        <v>Германия</v>
      </c>
      <c r="C784" s="5" t="s">
        <v>5</v>
      </c>
      <c r="D784" s="6" t="s">
        <v>6</v>
      </c>
      <c r="E784" s="4" t="str">
        <f t="shared" ca="1" si="682"/>
        <v xml:space="preserve">A Сельское, лесное и охотничье хоз-во </v>
      </c>
      <c r="F784" s="14">
        <v>1020</v>
      </c>
      <c r="G784" s="14">
        <v>982</v>
      </c>
      <c r="H784" s="14">
        <v>937</v>
      </c>
      <c r="I784" s="14">
        <v>917</v>
      </c>
      <c r="J784" s="14">
        <v>890</v>
      </c>
      <c r="K784" s="14">
        <v>827</v>
      </c>
      <c r="L784" s="16">
        <v>861</v>
      </c>
      <c r="M784" s="14">
        <v>837</v>
      </c>
      <c r="N784" s="14">
        <v>854</v>
      </c>
      <c r="O784" s="14">
        <v>866</v>
      </c>
      <c r="P784" s="21">
        <f t="shared" ref="P784:P799" si="711">F784/F$783</f>
        <v>2.8020438437448492E-2</v>
      </c>
      <c r="Q784" s="21">
        <f t="shared" ref="Q784:Q799" si="712">G784/G$783</f>
        <v>2.6827669107201399E-2</v>
      </c>
      <c r="R784" s="21">
        <f t="shared" ref="R784:R799" si="713">H784/H$783</f>
        <v>2.5450890916992611E-2</v>
      </c>
      <c r="S784" s="21">
        <f t="shared" ref="S784:S799" si="714">I784/I$783</f>
        <v>2.5098532953798994E-2</v>
      </c>
      <c r="T784" s="21">
        <f t="shared" ref="T784:T799" si="715">J784/J$783</f>
        <v>2.4604666592944819E-2</v>
      </c>
      <c r="U784" s="21">
        <f t="shared" ref="U784:U799" si="716">K784/K$783</f>
        <v>2.3191901062845285E-2</v>
      </c>
      <c r="V784" s="23">
        <f t="shared" ref="V784:V799" si="717">L784/L$783</f>
        <v>2.3546463928239347E-2</v>
      </c>
      <c r="W784" s="21">
        <f t="shared" ref="W784:W799" si="718">M784/M$783</f>
        <v>2.2426450886876372E-2</v>
      </c>
      <c r="X784" s="21">
        <f t="shared" ref="X784:X799" si="719">N784/N$783</f>
        <v>2.2377695673820194E-2</v>
      </c>
      <c r="Y784" s="21">
        <f t="shared" ref="Y784:Y799" si="720">O784/O$783</f>
        <v>2.2357618629627717E-2</v>
      </c>
      <c r="Z784" s="36" t="s">
        <v>83</v>
      </c>
      <c r="AA784" s="31" t="s">
        <v>260</v>
      </c>
      <c r="AB784" s="4" t="s">
        <v>8</v>
      </c>
      <c r="AC784" s="4" t="s">
        <v>193</v>
      </c>
    </row>
    <row r="785" spans="1:29" ht="15.75" hidden="1">
      <c r="A785" t="s">
        <v>351</v>
      </c>
      <c r="B785" s="4" t="str">
        <f t="shared" ca="1" si="681"/>
        <v>Германия</v>
      </c>
      <c r="C785" s="5" t="s">
        <v>5</v>
      </c>
      <c r="D785" s="6" t="s">
        <v>6</v>
      </c>
      <c r="E785" s="4" t="str">
        <f t="shared" ca="1" si="682"/>
        <v>B Рыбное хоз-во</v>
      </c>
      <c r="F785" s="14">
        <v>6</v>
      </c>
      <c r="G785" s="14">
        <v>6</v>
      </c>
      <c r="H785" s="14">
        <v>5</v>
      </c>
      <c r="I785" s="14">
        <v>6</v>
      </c>
      <c r="J785" s="14">
        <v>5</v>
      </c>
      <c r="K785" s="14">
        <v>5</v>
      </c>
      <c r="L785" s="16">
        <v>7</v>
      </c>
      <c r="M785" s="14">
        <v>6</v>
      </c>
      <c r="N785" s="14">
        <v>5</v>
      </c>
      <c r="O785" s="14">
        <v>6</v>
      </c>
      <c r="P785" s="21">
        <f t="shared" si="711"/>
        <v>1.6482610845557937E-4</v>
      </c>
      <c r="Q785" s="21">
        <f t="shared" si="712"/>
        <v>1.639165118566277E-4</v>
      </c>
      <c r="R785" s="21">
        <f t="shared" si="713"/>
        <v>1.3581051716644936E-4</v>
      </c>
      <c r="S785" s="21">
        <f t="shared" si="714"/>
        <v>1.6422158966498797E-4</v>
      </c>
      <c r="T785" s="21">
        <f t="shared" si="715"/>
        <v>1.3822846400530798E-4</v>
      </c>
      <c r="U785" s="21">
        <f t="shared" si="716"/>
        <v>1.4021705600269216E-4</v>
      </c>
      <c r="V785" s="23">
        <f t="shared" si="717"/>
        <v>1.9143466608324673E-4</v>
      </c>
      <c r="W785" s="21">
        <f t="shared" si="718"/>
        <v>1.6076308879481272E-4</v>
      </c>
      <c r="X785" s="21">
        <f t="shared" si="719"/>
        <v>1.3101695359379504E-4</v>
      </c>
      <c r="Y785" s="21">
        <f t="shared" si="720"/>
        <v>1.5490266948933753E-4</v>
      </c>
      <c r="Z785" s="36" t="s">
        <v>83</v>
      </c>
      <c r="AA785" s="31" t="s">
        <v>260</v>
      </c>
      <c r="AB785" s="4" t="s">
        <v>9</v>
      </c>
      <c r="AC785" s="4" t="s">
        <v>195</v>
      </c>
    </row>
    <row r="786" spans="1:29" ht="15.75" hidden="1">
      <c r="A786" t="s">
        <v>351</v>
      </c>
      <c r="B786" s="4" t="str">
        <f t="shared" ca="1" si="681"/>
        <v>Германия</v>
      </c>
      <c r="C786" s="5" t="s">
        <v>5</v>
      </c>
      <c r="D786" s="6" t="s">
        <v>6</v>
      </c>
      <c r="E786" s="4" t="str">
        <f t="shared" ca="1" si="682"/>
        <v xml:space="preserve">C Добыча полезных ископаемых </v>
      </c>
      <c r="F786" s="14">
        <v>161</v>
      </c>
      <c r="G786" s="14">
        <v>152</v>
      </c>
      <c r="H786" s="14">
        <v>139</v>
      </c>
      <c r="I786" s="14">
        <v>136</v>
      </c>
      <c r="J786" s="14">
        <v>128</v>
      </c>
      <c r="K786" s="14">
        <v>120</v>
      </c>
      <c r="L786" s="16">
        <v>123</v>
      </c>
      <c r="M786" s="14">
        <v>116</v>
      </c>
      <c r="N786" s="14">
        <v>107</v>
      </c>
      <c r="O786" s="14">
        <v>109</v>
      </c>
      <c r="P786" s="21">
        <f t="shared" si="711"/>
        <v>4.4228339102247126E-3</v>
      </c>
      <c r="Q786" s="21">
        <f t="shared" si="712"/>
        <v>4.1525516337012347E-3</v>
      </c>
      <c r="R786" s="21">
        <f t="shared" si="713"/>
        <v>3.7755323772272927E-3</v>
      </c>
      <c r="S786" s="21">
        <f t="shared" si="714"/>
        <v>3.7223560324063936E-3</v>
      </c>
      <c r="T786" s="21">
        <f t="shared" si="715"/>
        <v>3.5386486785358843E-3</v>
      </c>
      <c r="U786" s="21">
        <f t="shared" si="716"/>
        <v>3.365209344064612E-3</v>
      </c>
      <c r="V786" s="23">
        <f t="shared" si="717"/>
        <v>3.3637805611770495E-3</v>
      </c>
      <c r="W786" s="21">
        <f t="shared" si="718"/>
        <v>3.1080863833663789E-3</v>
      </c>
      <c r="X786" s="21">
        <f t="shared" si="719"/>
        <v>2.8037628069072138E-3</v>
      </c>
      <c r="Y786" s="21">
        <f t="shared" si="720"/>
        <v>2.8140651623896318E-3</v>
      </c>
      <c r="Z786" s="36" t="s">
        <v>83</v>
      </c>
      <c r="AA786" s="31" t="s">
        <v>260</v>
      </c>
      <c r="AB786" s="4" t="s">
        <v>10</v>
      </c>
      <c r="AC786" s="4" t="s">
        <v>197</v>
      </c>
    </row>
    <row r="787" spans="1:29" ht="15.75" hidden="1">
      <c r="A787" t="s">
        <v>351</v>
      </c>
      <c r="B787" s="4" t="str">
        <f t="shared" ca="1" si="681"/>
        <v>Германия</v>
      </c>
      <c r="C787" s="5" t="s">
        <v>5</v>
      </c>
      <c r="D787" s="6" t="s">
        <v>6</v>
      </c>
      <c r="E787" s="4" t="str">
        <f t="shared" ca="1" si="682"/>
        <v xml:space="preserve">D Промышленность </v>
      </c>
      <c r="F787" s="14">
        <v>8532</v>
      </c>
      <c r="G787" s="14">
        <v>8542</v>
      </c>
      <c r="H787" s="14">
        <v>8609</v>
      </c>
      <c r="I787" s="14">
        <v>8483</v>
      </c>
      <c r="J787" s="14">
        <v>8243</v>
      </c>
      <c r="K787" s="14">
        <v>8135</v>
      </c>
      <c r="L787" s="16">
        <v>8032</v>
      </c>
      <c r="M787" s="14">
        <v>8157</v>
      </c>
      <c r="N787" s="14">
        <v>8395</v>
      </c>
      <c r="O787" s="14">
        <v>8516</v>
      </c>
      <c r="P787" s="21">
        <f t="shared" si="711"/>
        <v>0.23438272622383385</v>
      </c>
      <c r="Q787" s="21">
        <f t="shared" si="712"/>
        <v>0.23336247404655228</v>
      </c>
      <c r="R787" s="21">
        <f t="shared" si="713"/>
        <v>0.23383854845719251</v>
      </c>
      <c r="S787" s="21">
        <f t="shared" si="714"/>
        <v>0.23218195752134882</v>
      </c>
      <c r="T787" s="21">
        <f t="shared" si="715"/>
        <v>0.22788344575915073</v>
      </c>
      <c r="U787" s="21">
        <f t="shared" si="716"/>
        <v>0.22813315011638016</v>
      </c>
      <c r="V787" s="23">
        <f t="shared" si="717"/>
        <v>0.2196576054258054</v>
      </c>
      <c r="W787" s="21">
        <f t="shared" si="718"/>
        <v>0.21855741921654789</v>
      </c>
      <c r="X787" s="21">
        <f t="shared" si="719"/>
        <v>0.21997746508398186</v>
      </c>
      <c r="Y787" s="21">
        <f t="shared" si="720"/>
        <v>0.21985852222853308</v>
      </c>
      <c r="Z787" s="36" t="s">
        <v>83</v>
      </c>
      <c r="AA787" s="31" t="s">
        <v>260</v>
      </c>
      <c r="AB787" s="4" t="s">
        <v>11</v>
      </c>
      <c r="AC787" s="4" t="s">
        <v>198</v>
      </c>
    </row>
    <row r="788" spans="1:29" ht="31.5" hidden="1">
      <c r="A788" t="s">
        <v>351</v>
      </c>
      <c r="B788" s="4" t="str">
        <f t="shared" ca="1" si="681"/>
        <v>Германия</v>
      </c>
      <c r="C788" s="7" t="s">
        <v>5</v>
      </c>
      <c r="D788" s="3" t="s">
        <v>6</v>
      </c>
      <c r="E788" s="4" t="str">
        <f t="shared" ca="1" si="682"/>
        <v xml:space="preserve">E Электро-, газо- и водоснабжение </v>
      </c>
      <c r="F788" s="14">
        <v>311</v>
      </c>
      <c r="G788" s="14">
        <v>290</v>
      </c>
      <c r="H788" s="14">
        <v>282</v>
      </c>
      <c r="I788" s="14">
        <v>287</v>
      </c>
      <c r="J788" s="14">
        <v>287</v>
      </c>
      <c r="K788" s="14">
        <v>296</v>
      </c>
      <c r="L788" s="16">
        <v>315</v>
      </c>
      <c r="M788" s="14">
        <v>316</v>
      </c>
      <c r="N788" s="14">
        <v>334</v>
      </c>
      <c r="O788" s="14">
        <v>346</v>
      </c>
      <c r="P788" s="21">
        <f t="shared" si="711"/>
        <v>8.5434866216141971E-3</v>
      </c>
      <c r="Q788" s="21">
        <f t="shared" si="712"/>
        <v>7.9226314064036723E-3</v>
      </c>
      <c r="R788" s="21">
        <f t="shared" si="713"/>
        <v>7.6597131681877444E-3</v>
      </c>
      <c r="S788" s="21">
        <f t="shared" si="714"/>
        <v>7.8552660389752567E-3</v>
      </c>
      <c r="T788" s="21">
        <f t="shared" si="715"/>
        <v>7.9343138339046781E-3</v>
      </c>
      <c r="U788" s="21">
        <f t="shared" si="716"/>
        <v>8.3008497153593767E-3</v>
      </c>
      <c r="V788" s="23">
        <f t="shared" si="717"/>
        <v>8.6145599737461036E-3</v>
      </c>
      <c r="W788" s="21">
        <f t="shared" si="718"/>
        <v>8.4668560098601353E-3</v>
      </c>
      <c r="X788" s="21">
        <f t="shared" si="719"/>
        <v>8.7519325000655086E-3</v>
      </c>
      <c r="Y788" s="21">
        <f t="shared" si="720"/>
        <v>8.9327206072184646E-3</v>
      </c>
      <c r="Z788" s="38" t="s">
        <v>83</v>
      </c>
      <c r="AA788" s="31" t="s">
        <v>260</v>
      </c>
      <c r="AB788" s="4" t="s">
        <v>12</v>
      </c>
      <c r="AC788" s="4" t="s">
        <v>201</v>
      </c>
    </row>
    <row r="789" spans="1:29" ht="15.75" hidden="1">
      <c r="A789" t="s">
        <v>351</v>
      </c>
      <c r="B789" s="4" t="str">
        <f t="shared" ca="1" si="681"/>
        <v>Германия</v>
      </c>
      <c r="C789" s="5" t="s">
        <v>5</v>
      </c>
      <c r="D789" s="6" t="s">
        <v>6</v>
      </c>
      <c r="E789" s="4" t="str">
        <f t="shared" ca="1" si="682"/>
        <v xml:space="preserve">F Строительство </v>
      </c>
      <c r="F789" s="14">
        <v>3146</v>
      </c>
      <c r="G789" s="14">
        <v>3118</v>
      </c>
      <c r="H789" s="14">
        <v>2904</v>
      </c>
      <c r="I789" s="14">
        <v>2750</v>
      </c>
      <c r="J789" s="14">
        <v>2607</v>
      </c>
      <c r="K789" s="14">
        <v>2435</v>
      </c>
      <c r="L789" s="16">
        <v>2400</v>
      </c>
      <c r="M789" s="14">
        <v>2446</v>
      </c>
      <c r="N789" s="14">
        <v>2527</v>
      </c>
      <c r="O789" s="14">
        <v>2521</v>
      </c>
      <c r="P789" s="21">
        <f t="shared" si="711"/>
        <v>8.6423822866875444E-2</v>
      </c>
      <c r="Q789" s="21">
        <f t="shared" si="712"/>
        <v>8.5181947328160854E-2</v>
      </c>
      <c r="R789" s="21">
        <f t="shared" si="713"/>
        <v>7.8878748370273796E-2</v>
      </c>
      <c r="S789" s="21">
        <f t="shared" si="714"/>
        <v>7.526822859645281E-2</v>
      </c>
      <c r="T789" s="21">
        <f t="shared" si="715"/>
        <v>7.2072321132367584E-2</v>
      </c>
      <c r="U789" s="21">
        <f t="shared" si="716"/>
        <v>6.8285706273311084E-2</v>
      </c>
      <c r="V789" s="23">
        <f t="shared" si="717"/>
        <v>6.5634742657113165E-2</v>
      </c>
      <c r="W789" s="21">
        <f t="shared" si="718"/>
        <v>6.5537752532018642E-2</v>
      </c>
      <c r="X789" s="21">
        <f t="shared" si="719"/>
        <v>6.6215968346304013E-2</v>
      </c>
      <c r="Y789" s="21">
        <f t="shared" si="720"/>
        <v>6.5084938297103323E-2</v>
      </c>
      <c r="Z789" s="36" t="s">
        <v>83</v>
      </c>
      <c r="AA789" s="31" t="s">
        <v>260</v>
      </c>
      <c r="AB789" s="4" t="s">
        <v>13</v>
      </c>
      <c r="AC789" s="4" t="s">
        <v>200</v>
      </c>
    </row>
    <row r="790" spans="1:29" ht="47.25" hidden="1">
      <c r="A790" t="s">
        <v>351</v>
      </c>
      <c r="B790" s="4" t="str">
        <f t="shared" ca="1" si="681"/>
        <v>Германия</v>
      </c>
      <c r="C790" s="8" t="s">
        <v>5</v>
      </c>
      <c r="D790" s="3" t="s">
        <v>6</v>
      </c>
      <c r="E790" s="4" t="str">
        <f t="shared" ca="1" si="682"/>
        <v xml:space="preserve">G Оптовая и розничная торгоалв, ремонт автомашин, мотоциклов и личного имущества домохозяйств </v>
      </c>
      <c r="F790" s="14">
        <v>5208</v>
      </c>
      <c r="G790" s="14">
        <v>5190</v>
      </c>
      <c r="H790" s="14">
        <v>5248</v>
      </c>
      <c r="I790" s="14">
        <v>5085</v>
      </c>
      <c r="J790" s="14">
        <v>5069</v>
      </c>
      <c r="K790" s="14">
        <v>5010</v>
      </c>
      <c r="L790" s="16">
        <v>5257</v>
      </c>
      <c r="M790" s="14">
        <v>5281</v>
      </c>
      <c r="N790" s="14">
        <v>5308</v>
      </c>
      <c r="O790" s="14">
        <v>5290</v>
      </c>
      <c r="P790" s="21">
        <f t="shared" si="711"/>
        <v>0.1430690621394429</v>
      </c>
      <c r="Q790" s="21">
        <f t="shared" si="712"/>
        <v>0.14178778275598294</v>
      </c>
      <c r="R790" s="21">
        <f t="shared" si="713"/>
        <v>0.14254671881790526</v>
      </c>
      <c r="S790" s="21">
        <f t="shared" si="714"/>
        <v>0.13917779724107729</v>
      </c>
      <c r="T790" s="21">
        <f t="shared" si="715"/>
        <v>0.14013601680858123</v>
      </c>
      <c r="U790" s="21">
        <f t="shared" si="716"/>
        <v>0.14049749011469756</v>
      </c>
      <c r="V790" s="23">
        <f t="shared" si="717"/>
        <v>0.14376743422851829</v>
      </c>
      <c r="W790" s="21">
        <f t="shared" si="718"/>
        <v>0.14149831198756765</v>
      </c>
      <c r="X790" s="21">
        <f t="shared" si="719"/>
        <v>0.13908759793517281</v>
      </c>
      <c r="Y790" s="21">
        <f t="shared" si="720"/>
        <v>0.1365725202664326</v>
      </c>
      <c r="Z790" s="39" t="s">
        <v>83</v>
      </c>
      <c r="AA790" s="31" t="s">
        <v>260</v>
      </c>
      <c r="AB790" s="4" t="s">
        <v>14</v>
      </c>
      <c r="AC790" s="4" t="s">
        <v>203</v>
      </c>
    </row>
    <row r="791" spans="1:29" ht="15.75" hidden="1">
      <c r="A791" t="s">
        <v>351</v>
      </c>
      <c r="B791" s="4" t="str">
        <f t="shared" ca="1" si="681"/>
        <v>Германия</v>
      </c>
      <c r="C791" s="5" t="s">
        <v>5</v>
      </c>
      <c r="D791" s="3" t="s">
        <v>6</v>
      </c>
      <c r="E791" s="4" t="str">
        <f t="shared" ca="1" si="682"/>
        <v xml:space="preserve">H Отели и рестораны </v>
      </c>
      <c r="F791" s="14">
        <v>1188</v>
      </c>
      <c r="G791" s="14">
        <v>1219</v>
      </c>
      <c r="H791" s="14">
        <v>1228</v>
      </c>
      <c r="I791" s="14">
        <v>1240</v>
      </c>
      <c r="J791" s="14">
        <v>1227</v>
      </c>
      <c r="K791" s="14">
        <v>1206</v>
      </c>
      <c r="L791" s="16">
        <v>1295</v>
      </c>
      <c r="M791" s="14">
        <v>1381</v>
      </c>
      <c r="N791" s="14">
        <v>1428</v>
      </c>
      <c r="O791" s="14">
        <v>1459</v>
      </c>
      <c r="P791" s="21">
        <f t="shared" si="711"/>
        <v>3.2635569474204713E-2</v>
      </c>
      <c r="Q791" s="21">
        <f t="shared" si="712"/>
        <v>3.3302371325538191E-2</v>
      </c>
      <c r="R791" s="21">
        <f t="shared" si="713"/>
        <v>3.3355063016079968E-2</v>
      </c>
      <c r="S791" s="21">
        <f t="shared" si="714"/>
        <v>3.3939128530764175E-2</v>
      </c>
      <c r="T791" s="21">
        <f t="shared" si="715"/>
        <v>3.392126506690258E-2</v>
      </c>
      <c r="U791" s="21">
        <f t="shared" si="716"/>
        <v>3.3820353907849349E-2</v>
      </c>
      <c r="V791" s="23">
        <f t="shared" si="717"/>
        <v>3.5415413225400642E-2</v>
      </c>
      <c r="W791" s="21">
        <f t="shared" si="718"/>
        <v>3.7002304270939396E-2</v>
      </c>
      <c r="X791" s="21">
        <f t="shared" si="719"/>
        <v>3.7418441946387861E-2</v>
      </c>
      <c r="Y791" s="21">
        <f t="shared" si="720"/>
        <v>3.7667165797490576E-2</v>
      </c>
      <c r="Z791" s="36" t="s">
        <v>83</v>
      </c>
      <c r="AA791" s="31" t="s">
        <v>260</v>
      </c>
      <c r="AB791" s="4" t="s">
        <v>15</v>
      </c>
      <c r="AC791" s="4" t="s">
        <v>202</v>
      </c>
    </row>
    <row r="792" spans="1:29" ht="31.5" hidden="1">
      <c r="A792" t="s">
        <v>351</v>
      </c>
      <c r="B792" s="4" t="str">
        <f t="shared" ca="1" si="681"/>
        <v>Германия</v>
      </c>
      <c r="C792" s="5" t="s">
        <v>5</v>
      </c>
      <c r="D792" s="3" t="s">
        <v>6</v>
      </c>
      <c r="E792" s="4" t="str">
        <f t="shared" ca="1" si="682"/>
        <v xml:space="preserve">I Транспорт, складское хозяйство и связь </v>
      </c>
      <c r="F792" s="14">
        <v>1953</v>
      </c>
      <c r="G792" s="14">
        <v>2008</v>
      </c>
      <c r="H792" s="14">
        <v>2055</v>
      </c>
      <c r="I792" s="14">
        <v>2030</v>
      </c>
      <c r="J792" s="14">
        <v>2001</v>
      </c>
      <c r="K792" s="14">
        <v>1971</v>
      </c>
      <c r="L792" s="16">
        <v>1949</v>
      </c>
      <c r="M792" s="14">
        <v>2060</v>
      </c>
      <c r="N792" s="14">
        <v>2148</v>
      </c>
      <c r="O792" s="14">
        <v>2147</v>
      </c>
      <c r="P792" s="21">
        <f t="shared" si="711"/>
        <v>5.3650898302291083E-2</v>
      </c>
      <c r="Q792" s="21">
        <f t="shared" si="712"/>
        <v>5.4857392634684733E-2</v>
      </c>
      <c r="R792" s="21">
        <f t="shared" si="713"/>
        <v>5.5818122555410694E-2</v>
      </c>
      <c r="S792" s="21">
        <f t="shared" si="714"/>
        <v>5.5561637836654257E-2</v>
      </c>
      <c r="T792" s="21">
        <f t="shared" si="715"/>
        <v>5.5319031294924249E-2</v>
      </c>
      <c r="U792" s="21">
        <f t="shared" si="716"/>
        <v>5.527356347626125E-2</v>
      </c>
      <c r="V792" s="23">
        <f t="shared" si="717"/>
        <v>5.330088059946398E-2</v>
      </c>
      <c r="W792" s="21">
        <f t="shared" si="718"/>
        <v>5.51953271528857E-2</v>
      </c>
      <c r="X792" s="21">
        <f t="shared" si="719"/>
        <v>5.6284883263894345E-2</v>
      </c>
      <c r="Y792" s="21">
        <f t="shared" si="720"/>
        <v>5.5429338565601283E-2</v>
      </c>
      <c r="Z792" s="36" t="s">
        <v>83</v>
      </c>
      <c r="AA792" s="31" t="s">
        <v>260</v>
      </c>
      <c r="AB792" s="4" t="s">
        <v>16</v>
      </c>
      <c r="AC792" s="4" t="s">
        <v>204</v>
      </c>
    </row>
    <row r="793" spans="1:29" ht="15.75" hidden="1">
      <c r="A793" t="s">
        <v>351</v>
      </c>
      <c r="B793" s="4" t="str">
        <f t="shared" ca="1" si="681"/>
        <v>Германия</v>
      </c>
      <c r="C793" s="5" t="s">
        <v>5</v>
      </c>
      <c r="D793" s="3" t="s">
        <v>6</v>
      </c>
      <c r="E793" s="4" t="str">
        <f t="shared" ca="1" si="682"/>
        <v>J Финансовое посредничество</v>
      </c>
      <c r="F793" s="14">
        <v>1291</v>
      </c>
      <c r="G793" s="14">
        <v>1333</v>
      </c>
      <c r="H793" s="14">
        <v>1346</v>
      </c>
      <c r="I793" s="14">
        <v>1343</v>
      </c>
      <c r="J793" s="14">
        <v>1351</v>
      </c>
      <c r="K793" s="14">
        <v>1296</v>
      </c>
      <c r="L793" s="16">
        <v>1307</v>
      </c>
      <c r="M793" s="14">
        <v>1306</v>
      </c>
      <c r="N793" s="14">
        <v>1303</v>
      </c>
      <c r="O793" s="14">
        <v>1301</v>
      </c>
      <c r="P793" s="21">
        <f t="shared" si="711"/>
        <v>3.5465084336025493E-2</v>
      </c>
      <c r="Q793" s="21">
        <f t="shared" si="712"/>
        <v>3.6416785050814117E-2</v>
      </c>
      <c r="R793" s="21">
        <f t="shared" si="713"/>
        <v>3.6560191221208169E-2</v>
      </c>
      <c r="S793" s="21">
        <f t="shared" si="714"/>
        <v>3.6758265820013139E-2</v>
      </c>
      <c r="T793" s="21">
        <f t="shared" si="715"/>
        <v>3.7349330974234214E-2</v>
      </c>
      <c r="U793" s="21">
        <f t="shared" si="716"/>
        <v>3.6344260915897812E-2</v>
      </c>
      <c r="V793" s="23">
        <f t="shared" si="717"/>
        <v>3.5743586938686213E-2</v>
      </c>
      <c r="W793" s="21">
        <f t="shared" si="718"/>
        <v>3.4992765661004233E-2</v>
      </c>
      <c r="X793" s="21">
        <f t="shared" si="719"/>
        <v>3.4143018106542987E-2</v>
      </c>
      <c r="Y793" s="21">
        <f t="shared" si="720"/>
        <v>3.3588062167604689E-2</v>
      </c>
      <c r="Z793" s="36" t="s">
        <v>83</v>
      </c>
      <c r="AA793" s="31" t="s">
        <v>260</v>
      </c>
      <c r="AB793" s="4" t="s">
        <v>17</v>
      </c>
      <c r="AC793" s="4" t="s">
        <v>205</v>
      </c>
    </row>
    <row r="794" spans="1:29" ht="31.5" hidden="1">
      <c r="A794" t="s">
        <v>351</v>
      </c>
      <c r="B794" s="4" t="str">
        <f t="shared" ca="1" si="681"/>
        <v>Германия</v>
      </c>
      <c r="C794" s="5" t="s">
        <v>5</v>
      </c>
      <c r="D794" s="3" t="s">
        <v>6</v>
      </c>
      <c r="E794" s="4" t="str">
        <f t="shared" ca="1" si="682"/>
        <v>K Недвижимость, аренда и деловая активность</v>
      </c>
      <c r="F794" s="14">
        <v>2738</v>
      </c>
      <c r="G794" s="14">
        <v>2923</v>
      </c>
      <c r="H794" s="14">
        <v>3005</v>
      </c>
      <c r="I794" s="14">
        <v>3120</v>
      </c>
      <c r="J794" s="14">
        <v>3221</v>
      </c>
      <c r="K794" s="14">
        <v>3276</v>
      </c>
      <c r="L794" s="16">
        <v>3522</v>
      </c>
      <c r="M794" s="14">
        <v>3735</v>
      </c>
      <c r="N794" s="14">
        <v>3909</v>
      </c>
      <c r="O794" s="14">
        <v>4172</v>
      </c>
      <c r="P794" s="21">
        <f t="shared" si="711"/>
        <v>7.5215647491896048E-2</v>
      </c>
      <c r="Q794" s="21">
        <f t="shared" si="712"/>
        <v>7.9854660692820462E-2</v>
      </c>
      <c r="R794" s="21">
        <f t="shared" si="713"/>
        <v>8.162212081703607E-2</v>
      </c>
      <c r="S794" s="21">
        <f t="shared" si="714"/>
        <v>8.5395226625793741E-2</v>
      </c>
      <c r="T794" s="21">
        <f t="shared" si="715"/>
        <v>8.90467765122194E-2</v>
      </c>
      <c r="U794" s="21">
        <f t="shared" si="716"/>
        <v>9.1870215092963906E-2</v>
      </c>
      <c r="V794" s="23">
        <f t="shared" si="717"/>
        <v>9.6318984849313574E-2</v>
      </c>
      <c r="W794" s="21">
        <f t="shared" si="718"/>
        <v>0.10007502277477091</v>
      </c>
      <c r="X794" s="21">
        <f t="shared" si="719"/>
        <v>0.10242905431962895</v>
      </c>
      <c r="Y794" s="21">
        <f t="shared" si="720"/>
        <v>0.1077089895182527</v>
      </c>
      <c r="Z794" s="36" t="s">
        <v>83</v>
      </c>
      <c r="AA794" s="31" t="s">
        <v>260</v>
      </c>
      <c r="AB794" s="4" t="s">
        <v>18</v>
      </c>
      <c r="AC794" s="4" t="s">
        <v>206</v>
      </c>
    </row>
    <row r="795" spans="1:29" ht="47.25" hidden="1">
      <c r="A795" t="s">
        <v>351</v>
      </c>
      <c r="B795" s="4" t="str">
        <f t="shared" ca="1" si="681"/>
        <v>Германия</v>
      </c>
      <c r="C795" s="5" t="s">
        <v>5</v>
      </c>
      <c r="D795" s="3" t="s">
        <v>6</v>
      </c>
      <c r="E795" s="4" t="str">
        <f t="shared" ca="1" si="682"/>
        <v>L Государственное управление и оборона; обязательное соц.страхование</v>
      </c>
      <c r="F795" s="14">
        <v>3178</v>
      </c>
      <c r="G795" s="14">
        <v>3103</v>
      </c>
      <c r="H795" s="14">
        <v>3065</v>
      </c>
      <c r="I795" s="14">
        <v>2986</v>
      </c>
      <c r="J795" s="14">
        <v>2973</v>
      </c>
      <c r="K795" s="14">
        <v>2896</v>
      </c>
      <c r="L795" s="16">
        <v>2879</v>
      </c>
      <c r="M795" s="14">
        <v>2901</v>
      </c>
      <c r="N795" s="14">
        <v>2916</v>
      </c>
      <c r="O795" s="14">
        <v>2836</v>
      </c>
      <c r="P795" s="21">
        <f t="shared" si="711"/>
        <v>8.7302895445305201E-2</v>
      </c>
      <c r="Q795" s="21">
        <f t="shared" si="712"/>
        <v>8.4772156048519287E-2</v>
      </c>
      <c r="R795" s="21">
        <f t="shared" si="713"/>
        <v>8.3251847023033468E-2</v>
      </c>
      <c r="S795" s="21">
        <f t="shared" si="714"/>
        <v>8.1727611123275673E-2</v>
      </c>
      <c r="T795" s="21">
        <f t="shared" si="715"/>
        <v>8.2190644697556117E-2</v>
      </c>
      <c r="U795" s="21">
        <f t="shared" si="716"/>
        <v>8.1213718836759305E-2</v>
      </c>
      <c r="V795" s="23">
        <f t="shared" si="717"/>
        <v>7.8734343379095337E-2</v>
      </c>
      <c r="W795" s="21">
        <f t="shared" si="718"/>
        <v>7.7728953432291942E-2</v>
      </c>
      <c r="X795" s="21">
        <f t="shared" si="719"/>
        <v>7.6409087335901266E-2</v>
      </c>
      <c r="Y795" s="21">
        <f t="shared" si="720"/>
        <v>7.3217328445293536E-2</v>
      </c>
      <c r="Z795" s="36" t="s">
        <v>83</v>
      </c>
      <c r="AA795" s="31" t="s">
        <v>260</v>
      </c>
      <c r="AB795" s="4" t="s">
        <v>19</v>
      </c>
      <c r="AC795" s="4" t="s">
        <v>215</v>
      </c>
    </row>
    <row r="796" spans="1:29" ht="15.75" hidden="1">
      <c r="A796" t="s">
        <v>351</v>
      </c>
      <c r="B796" s="4" t="str">
        <f t="shared" ca="1" si="681"/>
        <v>Германия</v>
      </c>
      <c r="C796" s="5" t="s">
        <v>5</v>
      </c>
      <c r="D796" s="3" t="s">
        <v>6</v>
      </c>
      <c r="E796" s="4" t="str">
        <f t="shared" ca="1" si="682"/>
        <v>M Образование</v>
      </c>
      <c r="F796" s="14">
        <v>1948</v>
      </c>
      <c r="G796" s="14">
        <v>1928</v>
      </c>
      <c r="H796" s="14">
        <v>1996</v>
      </c>
      <c r="I796" s="14">
        <v>2021</v>
      </c>
      <c r="J796" s="14">
        <v>2033</v>
      </c>
      <c r="K796" s="14">
        <v>2033</v>
      </c>
      <c r="L796" s="16">
        <v>2100</v>
      </c>
      <c r="M796" s="14">
        <v>2174</v>
      </c>
      <c r="N796" s="14">
        <v>2237</v>
      </c>
      <c r="O796" s="14">
        <v>2290</v>
      </c>
      <c r="P796" s="21">
        <f t="shared" si="711"/>
        <v>5.3513543211911437E-2</v>
      </c>
      <c r="Q796" s="21">
        <f t="shared" si="712"/>
        <v>5.2671839143263031E-2</v>
      </c>
      <c r="R796" s="21">
        <f t="shared" si="713"/>
        <v>5.4215558452846591E-2</v>
      </c>
      <c r="S796" s="21">
        <f t="shared" si="714"/>
        <v>5.5315305452156779E-2</v>
      </c>
      <c r="T796" s="21">
        <f t="shared" si="715"/>
        <v>5.6203693464558224E-2</v>
      </c>
      <c r="U796" s="21">
        <f t="shared" si="716"/>
        <v>5.7012254970694634E-2</v>
      </c>
      <c r="V796" s="23">
        <f t="shared" si="717"/>
        <v>5.743039982497402E-2</v>
      </c>
      <c r="W796" s="21">
        <f t="shared" si="718"/>
        <v>5.824982583998714E-2</v>
      </c>
      <c r="X796" s="21">
        <f t="shared" si="719"/>
        <v>5.8616985037863903E-2</v>
      </c>
      <c r="Y796" s="21">
        <f t="shared" si="720"/>
        <v>5.9121185521763826E-2</v>
      </c>
      <c r="Z796" s="36" t="s">
        <v>83</v>
      </c>
      <c r="AA796" s="31" t="s">
        <v>260</v>
      </c>
      <c r="AB796" s="4" t="s">
        <v>20</v>
      </c>
      <c r="AC796" s="4" t="s">
        <v>207</v>
      </c>
    </row>
    <row r="797" spans="1:29" ht="31.5" hidden="1">
      <c r="A797" t="s">
        <v>351</v>
      </c>
      <c r="B797" s="4" t="str">
        <f t="shared" ca="1" si="681"/>
        <v>Германия</v>
      </c>
      <c r="C797" s="5" t="s">
        <v>5</v>
      </c>
      <c r="D797" s="3" t="s">
        <v>6</v>
      </c>
      <c r="E797" s="4" t="str">
        <f t="shared" ca="1" si="682"/>
        <v>N Здравоохранение и социальная работа</v>
      </c>
      <c r="F797" s="14">
        <v>3665</v>
      </c>
      <c r="G797" s="14">
        <v>3696</v>
      </c>
      <c r="H797" s="14">
        <v>3797</v>
      </c>
      <c r="I797" s="14">
        <v>3926</v>
      </c>
      <c r="J797" s="14">
        <v>4030</v>
      </c>
      <c r="K797" s="14">
        <v>4063</v>
      </c>
      <c r="L797" s="16">
        <v>4150</v>
      </c>
      <c r="M797" s="14">
        <v>4264</v>
      </c>
      <c r="N797" s="14">
        <v>4398</v>
      </c>
      <c r="O797" s="14">
        <v>4515</v>
      </c>
      <c r="P797" s="21">
        <f t="shared" si="711"/>
        <v>0.10068128124828306</v>
      </c>
      <c r="Q797" s="21">
        <f t="shared" si="712"/>
        <v>0.10097257130368266</v>
      </c>
      <c r="R797" s="21">
        <f t="shared" si="713"/>
        <v>0.10313450673620166</v>
      </c>
      <c r="S797" s="21">
        <f t="shared" si="714"/>
        <v>0.10745566017079046</v>
      </c>
      <c r="T797" s="21">
        <f t="shared" si="715"/>
        <v>0.11141214198827823</v>
      </c>
      <c r="U797" s="21">
        <f t="shared" si="716"/>
        <v>0.11394037970778766</v>
      </c>
      <c r="V797" s="23">
        <f t="shared" si="717"/>
        <v>0.11349340917792484</v>
      </c>
      <c r="W797" s="21">
        <f t="shared" si="718"/>
        <v>0.1142489684368469</v>
      </c>
      <c r="X797" s="21">
        <f t="shared" si="719"/>
        <v>0.11524251238110211</v>
      </c>
      <c r="Y797" s="21">
        <f t="shared" si="720"/>
        <v>0.11656425879072649</v>
      </c>
      <c r="Z797" s="36" t="s">
        <v>83</v>
      </c>
      <c r="AA797" s="31" t="s">
        <v>260</v>
      </c>
      <c r="AB797" s="4" t="s">
        <v>21</v>
      </c>
      <c r="AC797" s="4" t="s">
        <v>209</v>
      </c>
    </row>
    <row r="798" spans="1:29" ht="31.5" hidden="1">
      <c r="A798" t="s">
        <v>351</v>
      </c>
      <c r="B798" s="4" t="str">
        <f t="shared" ca="1" si="681"/>
        <v>Германия</v>
      </c>
      <c r="C798" s="5" t="s">
        <v>5</v>
      </c>
      <c r="D798" s="3" t="s">
        <v>6</v>
      </c>
      <c r="E798" s="4" t="str">
        <f t="shared" ca="1" si="682"/>
        <v>O Другие коммунальные, социальные и личные виды услуг</v>
      </c>
      <c r="F798" s="14">
        <v>1879</v>
      </c>
      <c r="G798" s="14">
        <v>1944</v>
      </c>
      <c r="H798" s="14">
        <v>2028</v>
      </c>
      <c r="I798" s="14">
        <v>2038</v>
      </c>
      <c r="J798" s="14">
        <v>1943</v>
      </c>
      <c r="K798" s="14">
        <v>1911</v>
      </c>
      <c r="L798" s="16">
        <v>2153</v>
      </c>
      <c r="M798" s="14">
        <v>2125</v>
      </c>
      <c r="N798" s="14">
        <v>2058</v>
      </c>
      <c r="O798" s="14">
        <v>2112</v>
      </c>
      <c r="P798" s="21">
        <f t="shared" si="711"/>
        <v>5.1618042964672269E-2</v>
      </c>
      <c r="Q798" s="21">
        <f t="shared" si="712"/>
        <v>5.3108949841547369E-2</v>
      </c>
      <c r="R798" s="21">
        <f t="shared" si="713"/>
        <v>5.5084745762711863E-2</v>
      </c>
      <c r="S798" s="21">
        <f t="shared" si="714"/>
        <v>5.5780599956207579E-2</v>
      </c>
      <c r="T798" s="21">
        <f t="shared" si="715"/>
        <v>5.3715581112462676E-2</v>
      </c>
      <c r="U798" s="21">
        <f t="shared" si="716"/>
        <v>5.3590958804228948E-2</v>
      </c>
      <c r="V798" s="23">
        <f t="shared" si="717"/>
        <v>5.8879833725318603E-2</v>
      </c>
      <c r="W798" s="21">
        <f t="shared" si="718"/>
        <v>5.6936927281496172E-2</v>
      </c>
      <c r="X798" s="21">
        <f t="shared" si="719"/>
        <v>5.3926578099206035E-2</v>
      </c>
      <c r="Y798" s="21">
        <f t="shared" si="720"/>
        <v>5.4525739660246812E-2</v>
      </c>
      <c r="Z798" s="36" t="s">
        <v>83</v>
      </c>
      <c r="AA798" s="31" t="s">
        <v>260</v>
      </c>
      <c r="AB798" s="4" t="s">
        <v>26</v>
      </c>
      <c r="AC798" s="4" t="s">
        <v>217</v>
      </c>
    </row>
    <row r="799" spans="1:29" ht="31.5" hidden="1">
      <c r="A799" t="s">
        <v>351</v>
      </c>
      <c r="B799" s="4" t="str">
        <f t="shared" ca="1" si="681"/>
        <v>Германия</v>
      </c>
      <c r="C799" s="5" t="s">
        <v>5</v>
      </c>
      <c r="D799" s="3" t="s">
        <v>6</v>
      </c>
      <c r="E799" s="4" t="str">
        <f t="shared" ca="1" si="682"/>
        <v>Q Организации и органы вне пределов территории</v>
      </c>
      <c r="F799" s="14">
        <v>37</v>
      </c>
      <c r="G799" s="14">
        <v>33</v>
      </c>
      <c r="H799" s="14">
        <v>30</v>
      </c>
      <c r="I799" s="14">
        <v>31</v>
      </c>
      <c r="J799" s="14">
        <v>28</v>
      </c>
      <c r="K799" s="14">
        <v>26</v>
      </c>
      <c r="L799" s="16">
        <v>34</v>
      </c>
      <c r="M799" s="14">
        <v>29</v>
      </c>
      <c r="N799" s="14">
        <v>29</v>
      </c>
      <c r="O799" s="14">
        <v>33</v>
      </c>
      <c r="P799" s="21">
        <f t="shared" si="711"/>
        <v>1.0164276688094062E-3</v>
      </c>
      <c r="Q799" s="21">
        <f t="shared" si="712"/>
        <v>9.0154081521145232E-4</v>
      </c>
      <c r="R799" s="21">
        <f t="shared" si="713"/>
        <v>8.1486310299869625E-4</v>
      </c>
      <c r="S799" s="21">
        <f t="shared" si="714"/>
        <v>8.4847821326910447E-4</v>
      </c>
      <c r="T799" s="21">
        <f t="shared" si="715"/>
        <v>7.7407939842972465E-4</v>
      </c>
      <c r="U799" s="21">
        <f t="shared" si="716"/>
        <v>7.2912869121399923E-4</v>
      </c>
      <c r="V799" s="23">
        <f t="shared" si="717"/>
        <v>9.298255209757698E-4</v>
      </c>
      <c r="W799" s="21">
        <f t="shared" si="718"/>
        <v>7.7702159584159473E-4</v>
      </c>
      <c r="X799" s="21">
        <f t="shared" si="719"/>
        <v>7.5989833084401121E-4</v>
      </c>
      <c r="Y799" s="21">
        <f t="shared" si="720"/>
        <v>8.5196468219135644E-4</v>
      </c>
      <c r="Z799" s="36" t="s">
        <v>83</v>
      </c>
      <c r="AA799" s="31" t="s">
        <v>260</v>
      </c>
      <c r="AB799" s="4" t="s">
        <v>22</v>
      </c>
      <c r="AC799" s="4" t="s">
        <v>211</v>
      </c>
    </row>
    <row r="800" spans="1:29" ht="15.75" hidden="1">
      <c r="A800" t="s">
        <v>351</v>
      </c>
      <c r="B800" s="4" t="str">
        <f t="shared" ca="1" si="681"/>
        <v>Греция</v>
      </c>
      <c r="C800" s="2" t="s">
        <v>25</v>
      </c>
      <c r="D800" s="3" t="s">
        <v>6</v>
      </c>
      <c r="E800" s="4" t="str">
        <f t="shared" ca="1" si="682"/>
        <v xml:space="preserve">Итого </v>
      </c>
      <c r="F800" s="14">
        <v>4040.4</v>
      </c>
      <c r="G800" s="14">
        <v>4097.8999999999996</v>
      </c>
      <c r="H800" s="14">
        <v>4103.2</v>
      </c>
      <c r="I800" s="14">
        <v>4190.2</v>
      </c>
      <c r="J800" s="14">
        <v>4286.6000000000004</v>
      </c>
      <c r="K800" s="14">
        <v>4330.5</v>
      </c>
      <c r="L800" s="14">
        <v>4382.1000000000004</v>
      </c>
      <c r="M800" s="14">
        <v>4452.8</v>
      </c>
      <c r="N800" s="14">
        <v>4520</v>
      </c>
      <c r="O800" s="15">
        <v>4429.6000000000004</v>
      </c>
      <c r="P800" s="21">
        <f t="shared" ref="P800:Y800" si="721">F800/F$800</f>
        <v>1</v>
      </c>
      <c r="Q800" s="21">
        <f t="shared" si="721"/>
        <v>1</v>
      </c>
      <c r="R800" s="21">
        <f t="shared" si="721"/>
        <v>1</v>
      </c>
      <c r="S800" s="21">
        <f t="shared" si="721"/>
        <v>1</v>
      </c>
      <c r="T800" s="21">
        <f t="shared" si="721"/>
        <v>1</v>
      </c>
      <c r="U800" s="21">
        <f t="shared" si="721"/>
        <v>1</v>
      </c>
      <c r="V800" s="21">
        <f t="shared" si="721"/>
        <v>1</v>
      </c>
      <c r="W800" s="21">
        <f t="shared" si="721"/>
        <v>1</v>
      </c>
      <c r="X800" s="21">
        <f t="shared" si="721"/>
        <v>1</v>
      </c>
      <c r="Y800" s="22">
        <f t="shared" si="721"/>
        <v>1</v>
      </c>
      <c r="Z800" s="2" t="s">
        <v>84</v>
      </c>
      <c r="AA800" s="32" t="s">
        <v>261</v>
      </c>
      <c r="AB800" s="4" t="s">
        <v>7</v>
      </c>
      <c r="AC800" s="4" t="s">
        <v>214</v>
      </c>
    </row>
    <row r="801" spans="1:29" ht="31.5" hidden="1">
      <c r="A801" t="s">
        <v>351</v>
      </c>
      <c r="B801" s="4" t="str">
        <f t="shared" ca="1" si="681"/>
        <v>Греция</v>
      </c>
      <c r="C801" s="5" t="s">
        <v>25</v>
      </c>
      <c r="D801" s="6" t="s">
        <v>6</v>
      </c>
      <c r="E801" s="4" t="str">
        <f t="shared" ca="1" si="682"/>
        <v xml:space="preserve">A Сельское, лесное и охотничье хоз-во </v>
      </c>
      <c r="F801" s="14">
        <v>691.6</v>
      </c>
      <c r="G801" s="14">
        <v>700.9</v>
      </c>
      <c r="H801" s="14">
        <v>649.20000000000005</v>
      </c>
      <c r="I801" s="14">
        <v>633.9</v>
      </c>
      <c r="J801" s="14">
        <v>642.6</v>
      </c>
      <c r="K801" s="14">
        <v>533.5</v>
      </c>
      <c r="L801" s="14">
        <v>530.4</v>
      </c>
      <c r="M801" s="14">
        <v>523</v>
      </c>
      <c r="N801" s="14">
        <v>507.3</v>
      </c>
      <c r="O801" s="15">
        <v>497.154</v>
      </c>
      <c r="P801" s="21">
        <f t="shared" ref="P801:P816" si="722">F801/F$800</f>
        <v>0.17117117117117117</v>
      </c>
      <c r="Q801" s="21">
        <f t="shared" ref="Q801:Q816" si="723">G801/G$800</f>
        <v>0.17103882476390347</v>
      </c>
      <c r="R801" s="21">
        <f t="shared" ref="R801:R816" si="724">H801/H$800</f>
        <v>0.15821797621368688</v>
      </c>
      <c r="S801" s="21">
        <f t="shared" ref="S801:S816" si="725">I801/I$800</f>
        <v>0.15128156173929647</v>
      </c>
      <c r="T801" s="21">
        <f t="shared" ref="T801:T816" si="726">J801/J$800</f>
        <v>0.14990901880278076</v>
      </c>
      <c r="U801" s="21">
        <f t="shared" ref="U801:U816" si="727">K801/K$800</f>
        <v>0.12319593580417966</v>
      </c>
      <c r="V801" s="21">
        <f t="shared" ref="V801:V816" si="728">L801/L$800</f>
        <v>0.12103785856096391</v>
      </c>
      <c r="W801" s="21">
        <f t="shared" ref="W801:W816" si="729">M801/M$800</f>
        <v>0.11745418613007545</v>
      </c>
      <c r="X801" s="21">
        <f t="shared" ref="X801:X816" si="730">N801/N$800</f>
        <v>0.11223451327433628</v>
      </c>
      <c r="Y801" s="22">
        <f t="shared" ref="Y801:Y816" si="731">O801/O$800</f>
        <v>0.11223451327433627</v>
      </c>
      <c r="Z801" s="5" t="s">
        <v>84</v>
      </c>
      <c r="AA801" s="31" t="s">
        <v>261</v>
      </c>
      <c r="AB801" s="4" t="s">
        <v>8</v>
      </c>
      <c r="AC801" s="4" t="s">
        <v>193</v>
      </c>
    </row>
    <row r="802" spans="1:29" ht="15.75" hidden="1">
      <c r="A802" t="s">
        <v>351</v>
      </c>
      <c r="B802" s="4" t="str">
        <f t="shared" ca="1" si="681"/>
        <v>Греция</v>
      </c>
      <c r="C802" s="5" t="s">
        <v>25</v>
      </c>
      <c r="D802" s="6" t="s">
        <v>6</v>
      </c>
      <c r="E802" s="4" t="str">
        <f t="shared" ca="1" si="682"/>
        <v>B Рыбное хоз-во</v>
      </c>
      <c r="F802" s="14">
        <v>12.6</v>
      </c>
      <c r="G802" s="14">
        <v>11.9</v>
      </c>
      <c r="H802" s="14">
        <v>12.1</v>
      </c>
      <c r="I802" s="14">
        <v>14.3</v>
      </c>
      <c r="J802" s="14">
        <v>12.9</v>
      </c>
      <c r="K802" s="14">
        <v>12.1</v>
      </c>
      <c r="L802" s="14">
        <v>14.2</v>
      </c>
      <c r="M802" s="14">
        <v>13.1</v>
      </c>
      <c r="N802" s="14">
        <v>15.1</v>
      </c>
      <c r="O802" s="15">
        <v>14.798</v>
      </c>
      <c r="P802" s="21">
        <f t="shared" si="722"/>
        <v>3.1185031185031182E-3</v>
      </c>
      <c r="Q802" s="21">
        <f t="shared" si="723"/>
        <v>2.9039264013275097E-3</v>
      </c>
      <c r="R802" s="21">
        <f t="shared" si="724"/>
        <v>2.9489179177227529E-3</v>
      </c>
      <c r="S802" s="21">
        <f t="shared" si="725"/>
        <v>3.412724929597633E-3</v>
      </c>
      <c r="T802" s="21">
        <f t="shared" si="726"/>
        <v>3.0093780618672141E-3</v>
      </c>
      <c r="U802" s="21">
        <f t="shared" si="727"/>
        <v>2.7941346264865486E-3</v>
      </c>
      <c r="V802" s="21">
        <f t="shared" si="728"/>
        <v>3.240455489377239E-3</v>
      </c>
      <c r="W802" s="21">
        <f t="shared" si="729"/>
        <v>2.9419690980955803E-3</v>
      </c>
      <c r="X802" s="21">
        <f t="shared" si="730"/>
        <v>3.34070796460177E-3</v>
      </c>
      <c r="Y802" s="22">
        <f t="shared" si="731"/>
        <v>3.3407079646017696E-3</v>
      </c>
      <c r="Z802" s="5" t="s">
        <v>84</v>
      </c>
      <c r="AA802" s="31" t="s">
        <v>261</v>
      </c>
      <c r="AB802" s="4" t="s">
        <v>9</v>
      </c>
      <c r="AC802" s="4" t="s">
        <v>195</v>
      </c>
    </row>
    <row r="803" spans="1:29" ht="15.75" hidden="1">
      <c r="A803" t="s">
        <v>351</v>
      </c>
      <c r="B803" s="4" t="str">
        <f t="shared" ca="1" si="681"/>
        <v>Греция</v>
      </c>
      <c r="C803" s="5" t="s">
        <v>25</v>
      </c>
      <c r="D803" s="6" t="s">
        <v>6</v>
      </c>
      <c r="E803" s="4" t="str">
        <f t="shared" ca="1" si="682"/>
        <v xml:space="preserve">C Добыча полезных ископаемых </v>
      </c>
      <c r="F803" s="14">
        <v>20.8</v>
      </c>
      <c r="G803" s="14">
        <v>18.600000000000001</v>
      </c>
      <c r="H803" s="14">
        <v>19.7</v>
      </c>
      <c r="I803" s="14">
        <v>21</v>
      </c>
      <c r="J803" s="14">
        <v>12.6</v>
      </c>
      <c r="K803" s="14">
        <v>14.7</v>
      </c>
      <c r="L803" s="14">
        <v>17.7</v>
      </c>
      <c r="M803" s="14">
        <v>18.2</v>
      </c>
      <c r="N803" s="14">
        <v>18.100000000000001</v>
      </c>
      <c r="O803" s="15">
        <v>17.738</v>
      </c>
      <c r="P803" s="21">
        <f t="shared" si="722"/>
        <v>5.1480051480051478E-3</v>
      </c>
      <c r="Q803" s="21">
        <f t="shared" si="723"/>
        <v>4.5389101735035025E-3</v>
      </c>
      <c r="R803" s="21">
        <f t="shared" si="724"/>
        <v>4.801130824722168E-3</v>
      </c>
      <c r="S803" s="21">
        <f t="shared" si="725"/>
        <v>5.011693952555964E-3</v>
      </c>
      <c r="T803" s="21">
        <f t="shared" si="726"/>
        <v>2.9393925255447205E-3</v>
      </c>
      <c r="U803" s="21">
        <f t="shared" si="727"/>
        <v>3.3945271908555593E-3</v>
      </c>
      <c r="V803" s="21">
        <f t="shared" si="728"/>
        <v>4.0391593071814882E-3</v>
      </c>
      <c r="W803" s="21">
        <f t="shared" si="729"/>
        <v>4.0873158462091264E-3</v>
      </c>
      <c r="X803" s="21">
        <f t="shared" si="730"/>
        <v>4.0044247787610621E-3</v>
      </c>
      <c r="Y803" s="22">
        <f t="shared" si="731"/>
        <v>4.0044247787610612E-3</v>
      </c>
      <c r="Z803" s="5" t="s">
        <v>84</v>
      </c>
      <c r="AA803" s="31" t="s">
        <v>261</v>
      </c>
      <c r="AB803" s="4" t="s">
        <v>10</v>
      </c>
      <c r="AC803" s="4" t="s">
        <v>197</v>
      </c>
    </row>
    <row r="804" spans="1:29" ht="15.75" hidden="1">
      <c r="A804" t="s">
        <v>351</v>
      </c>
      <c r="B804" s="4" t="str">
        <f t="shared" ca="1" si="681"/>
        <v>Греция</v>
      </c>
      <c r="C804" s="5" t="s">
        <v>25</v>
      </c>
      <c r="D804" s="6" t="s">
        <v>6</v>
      </c>
      <c r="E804" s="4" t="str">
        <f t="shared" ca="1" si="682"/>
        <v xml:space="preserve">D Промышленность </v>
      </c>
      <c r="F804" s="14">
        <v>577</v>
      </c>
      <c r="G804" s="14">
        <v>571.5</v>
      </c>
      <c r="H804" s="14">
        <v>580.29999999999995</v>
      </c>
      <c r="I804" s="14">
        <v>579.20000000000005</v>
      </c>
      <c r="J804" s="14">
        <v>565</v>
      </c>
      <c r="K804" s="14">
        <v>569.70000000000005</v>
      </c>
      <c r="L804" s="14">
        <v>560.29999999999995</v>
      </c>
      <c r="M804" s="14">
        <v>563.20000000000005</v>
      </c>
      <c r="N804" s="14">
        <v>558.9</v>
      </c>
      <c r="O804" s="15">
        <v>547.72199999999998</v>
      </c>
      <c r="P804" s="21">
        <f t="shared" si="722"/>
        <v>0.1428076428076428</v>
      </c>
      <c r="Q804" s="21">
        <f t="shared" si="723"/>
        <v>0.13946167549232535</v>
      </c>
      <c r="R804" s="21">
        <f t="shared" si="724"/>
        <v>0.14142620393838953</v>
      </c>
      <c r="S804" s="21">
        <f t="shared" si="725"/>
        <v>0.13822729225335309</v>
      </c>
      <c r="T804" s="21">
        <f t="shared" si="726"/>
        <v>0.13180609340736246</v>
      </c>
      <c r="U804" s="21">
        <f t="shared" si="727"/>
        <v>0.1315552476619328</v>
      </c>
      <c r="V804" s="21">
        <f t="shared" si="728"/>
        <v>0.12786107117592019</v>
      </c>
      <c r="W804" s="21">
        <f t="shared" si="729"/>
        <v>0.12648221343873517</v>
      </c>
      <c r="X804" s="21">
        <f t="shared" si="730"/>
        <v>0.1236504424778761</v>
      </c>
      <c r="Y804" s="22">
        <f t="shared" si="731"/>
        <v>0.12365044247787609</v>
      </c>
      <c r="Z804" s="5" t="s">
        <v>84</v>
      </c>
      <c r="AA804" s="31" t="s">
        <v>261</v>
      </c>
      <c r="AB804" s="4" t="s">
        <v>11</v>
      </c>
      <c r="AC804" s="4" t="s">
        <v>198</v>
      </c>
    </row>
    <row r="805" spans="1:29" ht="31.5" hidden="1">
      <c r="A805" t="s">
        <v>351</v>
      </c>
      <c r="B805" s="4" t="str">
        <f t="shared" ca="1" si="681"/>
        <v>Греция</v>
      </c>
      <c r="C805" s="7" t="s">
        <v>25</v>
      </c>
      <c r="D805" s="3" t="s">
        <v>6</v>
      </c>
      <c r="E805" s="4" t="str">
        <f t="shared" ca="1" si="682"/>
        <v xml:space="preserve">E Электро-, газо- и водоснабжение </v>
      </c>
      <c r="F805" s="14">
        <v>42.5</v>
      </c>
      <c r="G805" s="14">
        <v>40.1</v>
      </c>
      <c r="H805" s="14">
        <v>37</v>
      </c>
      <c r="I805" s="14">
        <v>35.9</v>
      </c>
      <c r="J805" s="14">
        <v>42.4</v>
      </c>
      <c r="K805" s="14">
        <v>39.1</v>
      </c>
      <c r="L805" s="14">
        <v>37.700000000000003</v>
      </c>
      <c r="M805" s="14">
        <v>40.9</v>
      </c>
      <c r="N805" s="14">
        <v>40</v>
      </c>
      <c r="O805" s="15">
        <v>39.200000000000003</v>
      </c>
      <c r="P805" s="21">
        <f t="shared" si="722"/>
        <v>1.0518760518760519E-2</v>
      </c>
      <c r="Q805" s="21">
        <f t="shared" si="723"/>
        <v>9.7854998901876575E-3</v>
      </c>
      <c r="R805" s="21">
        <f t="shared" si="724"/>
        <v>9.0173523103918903E-3</v>
      </c>
      <c r="S805" s="21">
        <f t="shared" si="725"/>
        <v>8.5676101379409102E-3</v>
      </c>
      <c r="T805" s="21">
        <f t="shared" si="726"/>
        <v>9.8912891335790586E-3</v>
      </c>
      <c r="U805" s="21">
        <f t="shared" si="727"/>
        <v>9.0289804872416592E-3</v>
      </c>
      <c r="V805" s="21">
        <f t="shared" si="728"/>
        <v>8.6031811232057682E-3</v>
      </c>
      <c r="W805" s="21">
        <f t="shared" si="729"/>
        <v>9.1852317642831475E-3</v>
      </c>
      <c r="X805" s="21">
        <f t="shared" si="730"/>
        <v>8.8495575221238937E-3</v>
      </c>
      <c r="Y805" s="22">
        <f t="shared" si="731"/>
        <v>8.8495575221238937E-3</v>
      </c>
      <c r="Z805" s="7" t="s">
        <v>84</v>
      </c>
      <c r="AA805" s="31" t="s">
        <v>261</v>
      </c>
      <c r="AB805" s="4" t="s">
        <v>12</v>
      </c>
      <c r="AC805" s="4" t="s">
        <v>201</v>
      </c>
    </row>
    <row r="806" spans="1:29" ht="15.75" hidden="1">
      <c r="A806" t="s">
        <v>351</v>
      </c>
      <c r="B806" s="4" t="str">
        <f t="shared" ca="1" si="681"/>
        <v>Греция</v>
      </c>
      <c r="C806" s="5" t="s">
        <v>25</v>
      </c>
      <c r="D806" s="6" t="s">
        <v>6</v>
      </c>
      <c r="E806" s="4" t="str">
        <f t="shared" ca="1" si="682"/>
        <v xml:space="preserve">F Строительство </v>
      </c>
      <c r="F806" s="14">
        <v>287.60000000000002</v>
      </c>
      <c r="G806" s="14">
        <v>295.89999999999998</v>
      </c>
      <c r="H806" s="14">
        <v>308</v>
      </c>
      <c r="I806" s="14">
        <v>318.5</v>
      </c>
      <c r="J806" s="14">
        <v>345.9</v>
      </c>
      <c r="K806" s="14">
        <v>350.1</v>
      </c>
      <c r="L806" s="14">
        <v>367.3</v>
      </c>
      <c r="M806" s="14">
        <v>358.5</v>
      </c>
      <c r="N806" s="14">
        <v>394.4</v>
      </c>
      <c r="O806" s="15">
        <v>386.51199999999994</v>
      </c>
      <c r="P806" s="21">
        <f t="shared" si="722"/>
        <v>7.1181071181071184E-2</v>
      </c>
      <c r="Q806" s="21">
        <f t="shared" si="723"/>
        <v>7.2207716147294959E-2</v>
      </c>
      <c r="R806" s="21">
        <f t="shared" si="724"/>
        <v>7.5063365178397345E-2</v>
      </c>
      <c r="S806" s="21">
        <f t="shared" si="725"/>
        <v>7.601069161376546E-2</v>
      </c>
      <c r="T806" s="21">
        <f t="shared" si="726"/>
        <v>8.0693323379834828E-2</v>
      </c>
      <c r="U806" s="21">
        <f t="shared" si="727"/>
        <v>8.0845167994457914E-2</v>
      </c>
      <c r="V806" s="21">
        <f t="shared" si="728"/>
        <v>8.3818260651285906E-2</v>
      </c>
      <c r="W806" s="21">
        <f t="shared" si="729"/>
        <v>8.0511139058569881E-2</v>
      </c>
      <c r="X806" s="21">
        <f t="shared" si="730"/>
        <v>8.7256637168141582E-2</v>
      </c>
      <c r="Y806" s="22">
        <f t="shared" si="731"/>
        <v>8.7256637168141568E-2</v>
      </c>
      <c r="Z806" s="5" t="s">
        <v>84</v>
      </c>
      <c r="AA806" s="31" t="s">
        <v>261</v>
      </c>
      <c r="AB806" s="4" t="s">
        <v>13</v>
      </c>
      <c r="AC806" s="4" t="s">
        <v>200</v>
      </c>
    </row>
    <row r="807" spans="1:29" ht="47.25" hidden="1">
      <c r="A807" t="s">
        <v>351</v>
      </c>
      <c r="B807" s="4" t="str">
        <f t="shared" ca="1" si="681"/>
        <v>Греция</v>
      </c>
      <c r="C807" s="8" t="s">
        <v>25</v>
      </c>
      <c r="D807" s="3" t="s">
        <v>6</v>
      </c>
      <c r="E807" s="4" t="str">
        <f t="shared" ca="1" si="682"/>
        <v xml:space="preserve">G Оптовая и розничная торгоалв, ремонт автомашин, мотоциклов и личного имущества домохозяйств </v>
      </c>
      <c r="F807" s="14">
        <v>687.9</v>
      </c>
      <c r="G807" s="14">
        <v>702.1</v>
      </c>
      <c r="H807" s="14">
        <v>703.2</v>
      </c>
      <c r="I807" s="14">
        <v>722.9</v>
      </c>
      <c r="J807" s="14">
        <v>737.5</v>
      </c>
      <c r="K807" s="14">
        <v>748.5</v>
      </c>
      <c r="L807" s="14">
        <v>782.1</v>
      </c>
      <c r="M807" s="14">
        <v>789.3</v>
      </c>
      <c r="N807" s="14">
        <v>800.6</v>
      </c>
      <c r="O807" s="15">
        <v>784.58799999999997</v>
      </c>
      <c r="P807" s="21">
        <f t="shared" si="722"/>
        <v>0.17025542025542026</v>
      </c>
      <c r="Q807" s="21">
        <f t="shared" si="723"/>
        <v>0.17133165767832306</v>
      </c>
      <c r="R807" s="21">
        <f t="shared" si="724"/>
        <v>0.17137843634236696</v>
      </c>
      <c r="S807" s="21">
        <f t="shared" si="725"/>
        <v>0.17252159801441458</v>
      </c>
      <c r="T807" s="21">
        <f t="shared" si="726"/>
        <v>0.17204777679279615</v>
      </c>
      <c r="U807" s="21">
        <f t="shared" si="727"/>
        <v>0.17284378247315552</v>
      </c>
      <c r="V807" s="21">
        <f t="shared" si="728"/>
        <v>0.17847607311562949</v>
      </c>
      <c r="W807" s="21">
        <f t="shared" si="729"/>
        <v>0.17725925260510239</v>
      </c>
      <c r="X807" s="21">
        <f t="shared" si="730"/>
        <v>0.17712389380530974</v>
      </c>
      <c r="Y807" s="22">
        <f t="shared" si="731"/>
        <v>0.17712389380530971</v>
      </c>
      <c r="Z807" s="8" t="s">
        <v>84</v>
      </c>
      <c r="AA807" s="31" t="s">
        <v>261</v>
      </c>
      <c r="AB807" s="4" t="s">
        <v>14</v>
      </c>
      <c r="AC807" s="4" t="s">
        <v>203</v>
      </c>
    </row>
    <row r="808" spans="1:29" ht="15.75" hidden="1">
      <c r="A808" t="s">
        <v>351</v>
      </c>
      <c r="B808" s="4" t="str">
        <f t="shared" ca="1" si="681"/>
        <v>Греция</v>
      </c>
      <c r="C808" s="5" t="s">
        <v>25</v>
      </c>
      <c r="D808" s="3" t="s">
        <v>6</v>
      </c>
      <c r="E808" s="4" t="str">
        <f t="shared" ca="1" si="682"/>
        <v xml:space="preserve">H Отели и рестораны </v>
      </c>
      <c r="F808" s="14">
        <v>267.89999999999998</v>
      </c>
      <c r="G808" s="14">
        <v>272.8</v>
      </c>
      <c r="H808" s="14">
        <v>277.2</v>
      </c>
      <c r="I808" s="14">
        <v>293.89999999999998</v>
      </c>
      <c r="J808" s="14">
        <v>297.89999999999998</v>
      </c>
      <c r="K808" s="14">
        <v>279.60000000000002</v>
      </c>
      <c r="L808" s="14">
        <v>304.2</v>
      </c>
      <c r="M808" s="14">
        <v>300.89999999999998</v>
      </c>
      <c r="N808" s="14">
        <v>317.89999999999998</v>
      </c>
      <c r="O808" s="15">
        <v>311.54199999999997</v>
      </c>
      <c r="P808" s="21">
        <f t="shared" si="722"/>
        <v>6.6305316305316303E-2</v>
      </c>
      <c r="Q808" s="21">
        <f t="shared" si="723"/>
        <v>6.6570682544718041E-2</v>
      </c>
      <c r="R808" s="21">
        <f t="shared" si="724"/>
        <v>6.7557028660557614E-2</v>
      </c>
      <c r="S808" s="21">
        <f t="shared" si="725"/>
        <v>7.0139850126485603E-2</v>
      </c>
      <c r="T808" s="21">
        <f t="shared" si="726"/>
        <v>6.9495637568235888E-2</v>
      </c>
      <c r="U808" s="21">
        <f t="shared" si="727"/>
        <v>6.4565292691375134E-2</v>
      </c>
      <c r="V808" s="21">
        <f t="shared" si="728"/>
        <v>6.94187718217293E-2</v>
      </c>
      <c r="W808" s="21">
        <f t="shared" si="729"/>
        <v>6.7575458138699238E-2</v>
      </c>
      <c r="X808" s="21">
        <f t="shared" si="730"/>
        <v>7.0331858407079645E-2</v>
      </c>
      <c r="Y808" s="22">
        <f t="shared" si="731"/>
        <v>7.0331858407079631E-2</v>
      </c>
      <c r="Z808" s="5" t="s">
        <v>84</v>
      </c>
      <c r="AA808" s="31" t="s">
        <v>261</v>
      </c>
      <c r="AB808" s="4" t="s">
        <v>15</v>
      </c>
      <c r="AC808" s="4" t="s">
        <v>202</v>
      </c>
    </row>
    <row r="809" spans="1:29" ht="31.5" hidden="1">
      <c r="A809" t="s">
        <v>351</v>
      </c>
      <c r="B809" s="4" t="str">
        <f t="shared" ca="1" si="681"/>
        <v>Греция</v>
      </c>
      <c r="C809" s="5" t="s">
        <v>25</v>
      </c>
      <c r="D809" s="3" t="s">
        <v>6</v>
      </c>
      <c r="E809" s="4" t="str">
        <f t="shared" ca="1" si="682"/>
        <v xml:space="preserve">I Транспорт, складское хозяйство и связь </v>
      </c>
      <c r="F809" s="14">
        <v>248.4</v>
      </c>
      <c r="G809" s="14">
        <v>254.5</v>
      </c>
      <c r="H809" s="14">
        <v>258.89999999999998</v>
      </c>
      <c r="I809" s="14">
        <v>250.7</v>
      </c>
      <c r="J809" s="14">
        <v>263.10000000000002</v>
      </c>
      <c r="K809" s="14">
        <v>272.39999999999998</v>
      </c>
      <c r="L809" s="14">
        <v>267.7</v>
      </c>
      <c r="M809" s="14">
        <v>281.7</v>
      </c>
      <c r="N809" s="14">
        <v>267.60000000000002</v>
      </c>
      <c r="O809" s="15">
        <v>262.24799999999999</v>
      </c>
      <c r="P809" s="21">
        <f t="shared" si="722"/>
        <v>6.147906147906148E-2</v>
      </c>
      <c r="Q809" s="21">
        <f t="shared" si="723"/>
        <v>6.2104980599819427E-2</v>
      </c>
      <c r="R809" s="21">
        <f t="shared" si="724"/>
        <v>6.3097094950282706E-2</v>
      </c>
      <c r="S809" s="21">
        <f t="shared" si="725"/>
        <v>5.9830079709799054E-2</v>
      </c>
      <c r="T809" s="21">
        <f t="shared" si="726"/>
        <v>6.137731535482667E-2</v>
      </c>
      <c r="U809" s="21">
        <f t="shared" si="727"/>
        <v>6.2902667128507089E-2</v>
      </c>
      <c r="V809" s="21">
        <f t="shared" si="728"/>
        <v>6.1089432007484991E-2</v>
      </c>
      <c r="W809" s="21">
        <f t="shared" si="729"/>
        <v>6.3263564498742361E-2</v>
      </c>
      <c r="X809" s="21">
        <f t="shared" si="730"/>
        <v>5.9203539823008855E-2</v>
      </c>
      <c r="Y809" s="22">
        <f t="shared" si="731"/>
        <v>5.9203539823008841E-2</v>
      </c>
      <c r="Z809" s="5" t="s">
        <v>84</v>
      </c>
      <c r="AA809" s="31" t="s">
        <v>261</v>
      </c>
      <c r="AB809" s="4" t="s">
        <v>16</v>
      </c>
      <c r="AC809" s="4" t="s">
        <v>204</v>
      </c>
    </row>
    <row r="810" spans="1:29" ht="15.75" hidden="1">
      <c r="A810" t="s">
        <v>351</v>
      </c>
      <c r="B810" s="4" t="str">
        <f t="shared" ca="1" si="681"/>
        <v>Греция</v>
      </c>
      <c r="C810" s="5" t="s">
        <v>25</v>
      </c>
      <c r="D810" s="3" t="s">
        <v>6</v>
      </c>
      <c r="E810" s="4" t="str">
        <f t="shared" ca="1" si="682"/>
        <v>J Финансовое посредничество</v>
      </c>
      <c r="F810" s="14">
        <v>93.3</v>
      </c>
      <c r="G810" s="14">
        <v>108</v>
      </c>
      <c r="H810" s="14">
        <v>110</v>
      </c>
      <c r="I810" s="14">
        <v>98.3</v>
      </c>
      <c r="J810" s="14">
        <v>110.1</v>
      </c>
      <c r="K810" s="14">
        <v>112.4</v>
      </c>
      <c r="L810" s="14">
        <v>113.1</v>
      </c>
      <c r="M810" s="14">
        <v>115.8</v>
      </c>
      <c r="N810" s="14">
        <v>112.7</v>
      </c>
      <c r="O810" s="15">
        <v>110.446</v>
      </c>
      <c r="P810" s="21">
        <f t="shared" si="722"/>
        <v>2.3091773091773092E-2</v>
      </c>
      <c r="Q810" s="21">
        <f t="shared" si="723"/>
        <v>2.6354962297762272E-2</v>
      </c>
      <c r="R810" s="21">
        <f t="shared" si="724"/>
        <v>2.6808344706570484E-2</v>
      </c>
      <c r="S810" s="21">
        <f t="shared" si="725"/>
        <v>2.345950073982149E-2</v>
      </c>
      <c r="T810" s="21">
        <f t="shared" si="726"/>
        <v>2.5684691830355058E-2</v>
      </c>
      <c r="U810" s="21">
        <f t="shared" si="727"/>
        <v>2.5955432398106455E-2</v>
      </c>
      <c r="V810" s="21">
        <f t="shared" si="728"/>
        <v>2.5809543369617303E-2</v>
      </c>
      <c r="W810" s="21">
        <f t="shared" si="729"/>
        <v>2.6006108515989938E-2</v>
      </c>
      <c r="X810" s="21">
        <f t="shared" si="730"/>
        <v>2.4933628318584072E-2</v>
      </c>
      <c r="Y810" s="22">
        <f t="shared" si="731"/>
        <v>2.4933628318584068E-2</v>
      </c>
      <c r="Z810" s="5" t="s">
        <v>84</v>
      </c>
      <c r="AA810" s="31" t="s">
        <v>261</v>
      </c>
      <c r="AB810" s="4" t="s">
        <v>17</v>
      </c>
      <c r="AC810" s="4" t="s">
        <v>205</v>
      </c>
    </row>
    <row r="811" spans="1:29" ht="31.5" hidden="1">
      <c r="A811" t="s">
        <v>351</v>
      </c>
      <c r="B811" s="4" t="str">
        <f t="shared" ca="1" si="681"/>
        <v>Греция</v>
      </c>
      <c r="C811" s="5" t="s">
        <v>25</v>
      </c>
      <c r="D811" s="3" t="s">
        <v>6</v>
      </c>
      <c r="E811" s="4" t="str">
        <f t="shared" ca="1" si="682"/>
        <v>K Недвижимость, аренда и деловая активность</v>
      </c>
      <c r="F811" s="14">
        <v>198.9</v>
      </c>
      <c r="G811" s="14">
        <v>197.2</v>
      </c>
      <c r="H811" s="14">
        <v>218.6</v>
      </c>
      <c r="I811" s="14">
        <v>244.6</v>
      </c>
      <c r="J811" s="14">
        <v>244.9</v>
      </c>
      <c r="K811" s="14">
        <v>283</v>
      </c>
      <c r="L811" s="14">
        <v>289.39999999999998</v>
      </c>
      <c r="M811" s="14">
        <v>284.10000000000002</v>
      </c>
      <c r="N811" s="14">
        <v>294.8</v>
      </c>
      <c r="O811" s="15">
        <v>288.904</v>
      </c>
      <c r="P811" s="21">
        <f t="shared" si="722"/>
        <v>4.9227799227799227E-2</v>
      </c>
      <c r="Q811" s="21">
        <f t="shared" si="723"/>
        <v>4.8122208936284439E-2</v>
      </c>
      <c r="R811" s="21">
        <f t="shared" si="724"/>
        <v>5.3275492298693702E-2</v>
      </c>
      <c r="S811" s="21">
        <f t="shared" si="725"/>
        <v>5.8374301942628035E-2</v>
      </c>
      <c r="T811" s="21">
        <f t="shared" si="726"/>
        <v>5.7131526151262067E-2</v>
      </c>
      <c r="U811" s="21">
        <f t="shared" si="727"/>
        <v>6.5350421429396149E-2</v>
      </c>
      <c r="V811" s="21">
        <f t="shared" si="728"/>
        <v>6.6041395677871331E-2</v>
      </c>
      <c r="W811" s="21">
        <f t="shared" si="729"/>
        <v>6.3802551203736971E-2</v>
      </c>
      <c r="X811" s="21">
        <f t="shared" si="730"/>
        <v>6.5221238938053094E-2</v>
      </c>
      <c r="Y811" s="22">
        <f t="shared" si="731"/>
        <v>6.5221238938053094E-2</v>
      </c>
      <c r="Z811" s="5" t="s">
        <v>84</v>
      </c>
      <c r="AA811" s="31" t="s">
        <v>261</v>
      </c>
      <c r="AB811" s="4" t="s">
        <v>18</v>
      </c>
      <c r="AC811" s="4" t="s">
        <v>206</v>
      </c>
    </row>
    <row r="812" spans="1:29" ht="47.25" hidden="1">
      <c r="A812" t="s">
        <v>351</v>
      </c>
      <c r="B812" s="4" t="str">
        <f t="shared" ca="1" si="681"/>
        <v>Греция</v>
      </c>
      <c r="C812" s="5" t="s">
        <v>25</v>
      </c>
      <c r="D812" s="3" t="s">
        <v>6</v>
      </c>
      <c r="E812" s="4" t="str">
        <f t="shared" ca="1" si="682"/>
        <v>L Государственное управление и оборона; обязательное соц.страхование</v>
      </c>
      <c r="F812" s="14">
        <v>281.10000000000002</v>
      </c>
      <c r="G812" s="14">
        <v>301.3</v>
      </c>
      <c r="H812" s="14">
        <v>303.10000000000002</v>
      </c>
      <c r="I812" s="14">
        <v>311.10000000000002</v>
      </c>
      <c r="J812" s="14">
        <v>324.3</v>
      </c>
      <c r="K812" s="14">
        <v>356</v>
      </c>
      <c r="L812" s="14">
        <v>343.6</v>
      </c>
      <c r="M812" s="14">
        <v>380.9</v>
      </c>
      <c r="N812" s="14">
        <v>390.9</v>
      </c>
      <c r="O812" s="15">
        <v>383.08199999999999</v>
      </c>
      <c r="P812" s="21">
        <f t="shared" si="722"/>
        <v>6.9572319572319574E-2</v>
      </c>
      <c r="Q812" s="21">
        <f t="shared" si="723"/>
        <v>7.352546426218308E-2</v>
      </c>
      <c r="R812" s="21">
        <f t="shared" si="724"/>
        <v>7.3869175277831947E-2</v>
      </c>
      <c r="S812" s="21">
        <f t="shared" si="725"/>
        <v>7.4244666125721934E-2</v>
      </c>
      <c r="T812" s="21">
        <f t="shared" si="726"/>
        <v>7.5654364764615303E-2</v>
      </c>
      <c r="U812" s="21">
        <f t="shared" si="727"/>
        <v>8.2207597275141445E-2</v>
      </c>
      <c r="V812" s="21">
        <f t="shared" si="728"/>
        <v>7.8409894799297136E-2</v>
      </c>
      <c r="W812" s="21">
        <f t="shared" si="729"/>
        <v>8.5541681638519579E-2</v>
      </c>
      <c r="X812" s="21">
        <f t="shared" si="730"/>
        <v>8.6482300884955746E-2</v>
      </c>
      <c r="Y812" s="22">
        <f t="shared" si="731"/>
        <v>8.6482300884955746E-2</v>
      </c>
      <c r="Z812" s="5" t="s">
        <v>84</v>
      </c>
      <c r="AA812" s="31" t="s">
        <v>261</v>
      </c>
      <c r="AB812" s="4" t="s">
        <v>19</v>
      </c>
      <c r="AC812" s="4" t="s">
        <v>215</v>
      </c>
    </row>
    <row r="813" spans="1:29" ht="15.75" hidden="1">
      <c r="A813" t="s">
        <v>351</v>
      </c>
      <c r="B813" s="4" t="str">
        <f t="shared" ca="1" si="681"/>
        <v>Греция</v>
      </c>
      <c r="C813" s="5" t="s">
        <v>25</v>
      </c>
      <c r="D813" s="3" t="s">
        <v>6</v>
      </c>
      <c r="E813" s="4" t="str">
        <f t="shared" ca="1" si="682"/>
        <v>M Образование</v>
      </c>
      <c r="F813" s="14">
        <v>249.7</v>
      </c>
      <c r="G813" s="14">
        <v>249.8</v>
      </c>
      <c r="H813" s="14">
        <v>262.10000000000002</v>
      </c>
      <c r="I813" s="14">
        <v>266.89999999999998</v>
      </c>
      <c r="J813" s="14">
        <v>285.89999999999998</v>
      </c>
      <c r="K813" s="14">
        <v>318.2</v>
      </c>
      <c r="L813" s="14">
        <v>312.2</v>
      </c>
      <c r="M813" s="14">
        <v>331.1</v>
      </c>
      <c r="N813" s="14">
        <v>328.4</v>
      </c>
      <c r="O813" s="15">
        <v>321.83199999999999</v>
      </c>
      <c r="P813" s="21">
        <f t="shared" si="722"/>
        <v>6.1800811800811796E-2</v>
      </c>
      <c r="Q813" s="21">
        <f t="shared" si="723"/>
        <v>6.0958051685009403E-2</v>
      </c>
      <c r="R813" s="21">
        <f t="shared" si="724"/>
        <v>6.3876974069019307E-2</v>
      </c>
      <c r="S813" s="21">
        <f t="shared" si="725"/>
        <v>6.3696243616056511E-2</v>
      </c>
      <c r="T813" s="21">
        <f t="shared" si="726"/>
        <v>6.6696216115336146E-2</v>
      </c>
      <c r="U813" s="21">
        <f t="shared" si="727"/>
        <v>7.347881307008429E-2</v>
      </c>
      <c r="V813" s="21">
        <f t="shared" si="728"/>
        <v>7.1244380548139016E-2</v>
      </c>
      <c r="W813" s="21">
        <f t="shared" si="729"/>
        <v>7.4357707509881424E-2</v>
      </c>
      <c r="X813" s="21">
        <f t="shared" si="730"/>
        <v>7.2654867256637168E-2</v>
      </c>
      <c r="Y813" s="22">
        <f t="shared" si="731"/>
        <v>7.2654867256637154E-2</v>
      </c>
      <c r="Z813" s="5" t="s">
        <v>84</v>
      </c>
      <c r="AA813" s="31" t="s">
        <v>261</v>
      </c>
      <c r="AB813" s="4" t="s">
        <v>20</v>
      </c>
      <c r="AC813" s="4" t="s">
        <v>207</v>
      </c>
    </row>
    <row r="814" spans="1:29" ht="31.5" hidden="1">
      <c r="A814" t="s">
        <v>351</v>
      </c>
      <c r="B814" s="4" t="str">
        <f t="shared" ca="1" si="681"/>
        <v>Греция</v>
      </c>
      <c r="C814" s="5" t="s">
        <v>25</v>
      </c>
      <c r="D814" s="3" t="s">
        <v>6</v>
      </c>
      <c r="E814" s="4" t="str">
        <f t="shared" ca="1" si="682"/>
        <v>N Здравоохранение и социальная работа</v>
      </c>
      <c r="F814" s="14">
        <v>187</v>
      </c>
      <c r="G814" s="14">
        <v>188.2</v>
      </c>
      <c r="H814" s="14">
        <v>183.5</v>
      </c>
      <c r="I814" s="14">
        <v>189.3</v>
      </c>
      <c r="J814" s="14">
        <v>188.1</v>
      </c>
      <c r="K814" s="14">
        <v>219</v>
      </c>
      <c r="L814" s="14">
        <v>220.2</v>
      </c>
      <c r="M814" s="14">
        <v>227.8</v>
      </c>
      <c r="N814" s="14">
        <v>240.9</v>
      </c>
      <c r="O814" s="15">
        <v>236.08199999999999</v>
      </c>
      <c r="P814" s="21">
        <f t="shared" si="722"/>
        <v>4.6282546282546279E-2</v>
      </c>
      <c r="Q814" s="21">
        <f t="shared" si="723"/>
        <v>4.5925962078137587E-2</v>
      </c>
      <c r="R814" s="21">
        <f t="shared" si="724"/>
        <v>4.472119321505167E-2</v>
      </c>
      <c r="S814" s="21">
        <f t="shared" si="725"/>
        <v>4.5176841200897336E-2</v>
      </c>
      <c r="T814" s="21">
        <f t="shared" si="726"/>
        <v>4.3880931274203325E-2</v>
      </c>
      <c r="U814" s="21">
        <f t="shared" si="727"/>
        <v>5.0571527537235886E-2</v>
      </c>
      <c r="V814" s="21">
        <f t="shared" si="728"/>
        <v>5.0249880194427325E-2</v>
      </c>
      <c r="W814" s="21">
        <f t="shared" si="729"/>
        <v>5.1158821415738409E-2</v>
      </c>
      <c r="X814" s="21">
        <f t="shared" si="730"/>
        <v>5.3296460176991155E-2</v>
      </c>
      <c r="Y814" s="22">
        <f t="shared" si="731"/>
        <v>5.3296460176991148E-2</v>
      </c>
      <c r="Z814" s="5" t="s">
        <v>84</v>
      </c>
      <c r="AA814" s="31" t="s">
        <v>261</v>
      </c>
      <c r="AB814" s="4" t="s">
        <v>21</v>
      </c>
      <c r="AC814" s="4" t="s">
        <v>209</v>
      </c>
    </row>
    <row r="815" spans="1:29" ht="31.5" hidden="1">
      <c r="A815" t="s">
        <v>351</v>
      </c>
      <c r="B815" s="4" t="str">
        <f t="shared" ca="1" si="681"/>
        <v>Греция</v>
      </c>
      <c r="C815" s="5" t="s">
        <v>25</v>
      </c>
      <c r="D815" s="3" t="s">
        <v>6</v>
      </c>
      <c r="E815" s="4" t="str">
        <f t="shared" ca="1" si="682"/>
        <v>O Другие коммунальные, социальные и личные виды услуг</v>
      </c>
      <c r="F815" s="14">
        <v>143.4</v>
      </c>
      <c r="G815" s="14">
        <v>132.1</v>
      </c>
      <c r="H815" s="14">
        <v>131</v>
      </c>
      <c r="I815" s="14">
        <v>155.4</v>
      </c>
      <c r="J815" s="14">
        <v>156.1</v>
      </c>
      <c r="K815" s="14">
        <v>155.1</v>
      </c>
      <c r="L815" s="14">
        <v>153.6</v>
      </c>
      <c r="M815" s="14">
        <v>150.4</v>
      </c>
      <c r="N815" s="14">
        <v>162.4</v>
      </c>
      <c r="O815" s="15">
        <v>159.15200000000002</v>
      </c>
      <c r="P815" s="21">
        <f t="shared" si="722"/>
        <v>3.5491535491535491E-2</v>
      </c>
      <c r="Q815" s="21">
        <f t="shared" si="723"/>
        <v>3.2236023329022187E-2</v>
      </c>
      <c r="R815" s="21">
        <f t="shared" si="724"/>
        <v>3.1926301423279395E-2</v>
      </c>
      <c r="S815" s="21">
        <f t="shared" si="725"/>
        <v>3.7086535248914136E-2</v>
      </c>
      <c r="T815" s="21">
        <f t="shared" si="726"/>
        <v>3.6415807399804039E-2</v>
      </c>
      <c r="U815" s="21">
        <f t="shared" si="727"/>
        <v>3.5815725666782122E-2</v>
      </c>
      <c r="V815" s="21">
        <f t="shared" si="728"/>
        <v>3.5051687547066473E-2</v>
      </c>
      <c r="W815" s="21">
        <f t="shared" si="729"/>
        <v>3.3776500179662237E-2</v>
      </c>
      <c r="X815" s="21">
        <f t="shared" si="730"/>
        <v>3.5929203539823013E-2</v>
      </c>
      <c r="Y815" s="22">
        <f t="shared" si="731"/>
        <v>3.5929203539823013E-2</v>
      </c>
      <c r="Z815" s="5" t="s">
        <v>84</v>
      </c>
      <c r="AA815" s="31" t="s">
        <v>261</v>
      </c>
      <c r="AB815" s="4" t="s">
        <v>26</v>
      </c>
      <c r="AC815" s="4" t="s">
        <v>217</v>
      </c>
    </row>
    <row r="816" spans="1:29" ht="31.5" hidden="1">
      <c r="A816" t="s">
        <v>351</v>
      </c>
      <c r="B816" s="4" t="str">
        <f t="shared" ca="1" si="681"/>
        <v>Греция</v>
      </c>
      <c r="C816" s="5" t="s">
        <v>25</v>
      </c>
      <c r="D816" s="3" t="s">
        <v>6</v>
      </c>
      <c r="E816" s="4" t="str">
        <f t="shared" ca="1" si="682"/>
        <v>Q Организации и органы вне пределов территории</v>
      </c>
      <c r="F816" s="14">
        <v>1</v>
      </c>
      <c r="G816" s="14">
        <v>0.3</v>
      </c>
      <c r="H816" s="14">
        <v>0</v>
      </c>
      <c r="I816" s="14">
        <v>0.8</v>
      </c>
      <c r="J816" s="14">
        <v>0.3</v>
      </c>
      <c r="K816" s="14">
        <v>1.4</v>
      </c>
      <c r="L816" s="14">
        <v>0.6</v>
      </c>
      <c r="M816" s="14">
        <v>0.6</v>
      </c>
      <c r="N816" s="14">
        <v>1.4</v>
      </c>
      <c r="O816" s="15">
        <v>1.3719999999999999</v>
      </c>
      <c r="P816" s="21">
        <f t="shared" si="722"/>
        <v>2.4750024750024751E-4</v>
      </c>
      <c r="Q816" s="21">
        <f t="shared" si="723"/>
        <v>7.3208228604895194E-5</v>
      </c>
      <c r="R816" s="21">
        <f t="shared" si="724"/>
        <v>0</v>
      </c>
      <c r="S816" s="21">
        <f t="shared" si="725"/>
        <v>1.9092167438308435E-4</v>
      </c>
      <c r="T816" s="21">
        <f t="shared" si="726"/>
        <v>6.9985536322493349E-5</v>
      </c>
      <c r="U816" s="21">
        <f t="shared" si="727"/>
        <v>3.2328830389100565E-4</v>
      </c>
      <c r="V816" s="21">
        <f t="shared" si="728"/>
        <v>1.3692065448072841E-4</v>
      </c>
      <c r="W816" s="21">
        <f t="shared" si="729"/>
        <v>1.3474667624865252E-4</v>
      </c>
      <c r="X816" s="21">
        <f t="shared" si="730"/>
        <v>3.0973451327433627E-4</v>
      </c>
      <c r="Y816" s="22">
        <f t="shared" si="731"/>
        <v>3.0973451327433621E-4</v>
      </c>
      <c r="Z816" s="5" t="s">
        <v>84</v>
      </c>
      <c r="AA816" s="31" t="s">
        <v>261</v>
      </c>
      <c r="AB816" s="4" t="s">
        <v>22</v>
      </c>
      <c r="AC816" s="4" t="s">
        <v>211</v>
      </c>
    </row>
    <row r="817" spans="1:29" ht="15.75" hidden="1">
      <c r="A817" t="s">
        <v>349</v>
      </c>
      <c r="B817" s="4" t="str">
        <f t="shared" ca="1" si="681"/>
        <v>Гватемала</v>
      </c>
      <c r="C817" s="2" t="s">
        <v>5</v>
      </c>
      <c r="D817" s="3" t="s">
        <v>6</v>
      </c>
      <c r="E817" s="4" t="str">
        <f t="shared" ca="1" si="682"/>
        <v xml:space="preserve">Итого </v>
      </c>
      <c r="F817" s="13">
        <v>4679.6306869664431</v>
      </c>
      <c r="G817" s="13">
        <v>4775.1333540473906</v>
      </c>
      <c r="H817" s="13">
        <v>4872.5850551503991</v>
      </c>
      <c r="I817" s="13">
        <v>4972.0255664799988</v>
      </c>
      <c r="J817" s="13">
        <v>5073.4954759999991</v>
      </c>
      <c r="K817" s="13">
        <v>5177.0361999999996</v>
      </c>
      <c r="L817" s="13">
        <v>5282.69</v>
      </c>
      <c r="M817" s="14">
        <v>5390.5</v>
      </c>
      <c r="N817" s="15">
        <v>5282.69</v>
      </c>
      <c r="O817" s="15">
        <v>5177.0361999999996</v>
      </c>
      <c r="P817" s="17">
        <f t="shared" ref="P817:Y817" si="732">F817/F$817</f>
        <v>1</v>
      </c>
      <c r="Q817" s="17">
        <f t="shared" si="732"/>
        <v>1</v>
      </c>
      <c r="R817" s="17">
        <f t="shared" si="732"/>
        <v>1</v>
      </c>
      <c r="S817" s="17">
        <f t="shared" si="732"/>
        <v>1</v>
      </c>
      <c r="T817" s="17">
        <f t="shared" si="732"/>
        <v>1</v>
      </c>
      <c r="U817" s="17">
        <f t="shared" si="732"/>
        <v>1</v>
      </c>
      <c r="V817" s="17">
        <f t="shared" si="732"/>
        <v>1</v>
      </c>
      <c r="W817" s="21">
        <f t="shared" si="732"/>
        <v>1</v>
      </c>
      <c r="X817" s="22">
        <f t="shared" si="732"/>
        <v>1</v>
      </c>
      <c r="Y817" s="22">
        <f t="shared" si="732"/>
        <v>1</v>
      </c>
      <c r="Z817" s="2" t="s">
        <v>85</v>
      </c>
      <c r="AA817" s="32" t="s">
        <v>262</v>
      </c>
      <c r="AB817" s="4" t="s">
        <v>7</v>
      </c>
      <c r="AC817" s="4" t="s">
        <v>214</v>
      </c>
    </row>
    <row r="818" spans="1:29" ht="15.75" hidden="1">
      <c r="A818" t="s">
        <v>349</v>
      </c>
      <c r="B818" s="4" t="str">
        <f t="shared" ca="1" si="681"/>
        <v>Гватемала</v>
      </c>
      <c r="C818" s="5" t="s">
        <v>5</v>
      </c>
      <c r="D818" s="6" t="s">
        <v>6</v>
      </c>
      <c r="E818" s="4" t="str">
        <f t="shared" ca="1" si="682"/>
        <v xml:space="preserve">A-B </v>
      </c>
      <c r="F818" s="13">
        <v>1555.160080258174</v>
      </c>
      <c r="G818" s="13">
        <v>1586.8980410797694</v>
      </c>
      <c r="H818" s="13">
        <v>1619.2837153875198</v>
      </c>
      <c r="I818" s="13">
        <v>1652.3303218239998</v>
      </c>
      <c r="J818" s="13">
        <v>1686.0513487999999</v>
      </c>
      <c r="K818" s="13">
        <v>1720.46056</v>
      </c>
      <c r="L818" s="13">
        <v>1755.5720000000001</v>
      </c>
      <c r="M818" s="14">
        <v>1791.4</v>
      </c>
      <c r="N818" s="15">
        <v>1791.4</v>
      </c>
      <c r="O818" s="15">
        <v>1755.5720000000001</v>
      </c>
      <c r="P818" s="17">
        <f t="shared" ref="P818:P829" si="733">F818/F$817</f>
        <v>0.33232538725535671</v>
      </c>
      <c r="Q818" s="17">
        <f t="shared" ref="Q818:Q829" si="734">G818/G$817</f>
        <v>0.33232538725535671</v>
      </c>
      <c r="R818" s="17">
        <f t="shared" ref="R818:R829" si="735">H818/H$817</f>
        <v>0.33232538725535665</v>
      </c>
      <c r="S818" s="17">
        <f t="shared" ref="S818:S829" si="736">I818/I$817</f>
        <v>0.33232538725535671</v>
      </c>
      <c r="T818" s="17">
        <f t="shared" ref="T818:T829" si="737">J818/J$817</f>
        <v>0.33232538725535671</v>
      </c>
      <c r="U818" s="17">
        <f t="shared" ref="U818:U829" si="738">K818/K$817</f>
        <v>0.33232538725535665</v>
      </c>
      <c r="V818" s="17">
        <f t="shared" ref="V818:V829" si="739">L818/L$817</f>
        <v>0.33232538725535671</v>
      </c>
      <c r="W818" s="21">
        <f t="shared" ref="W818:W829" si="740">M818/M$817</f>
        <v>0.33232538725535665</v>
      </c>
      <c r="X818" s="22">
        <f t="shared" ref="X818:X829" si="741">N818/N$817</f>
        <v>0.33910753801567006</v>
      </c>
      <c r="Y818" s="22">
        <f t="shared" ref="Y818:Y829" si="742">O818/O$817</f>
        <v>0.33910753801567012</v>
      </c>
      <c r="Z818" s="5" t="s">
        <v>85</v>
      </c>
      <c r="AA818" s="31" t="s">
        <v>262</v>
      </c>
      <c r="AB818" s="4" t="s">
        <v>38</v>
      </c>
      <c r="AC818" s="4" t="s">
        <v>38</v>
      </c>
    </row>
    <row r="819" spans="1:29" ht="15.75" hidden="1">
      <c r="A819" t="s">
        <v>349</v>
      </c>
      <c r="B819" s="4" t="str">
        <f t="shared" ref="B819:B882" ca="1" si="743">OFFSET(Z819,0,$AA$1)</f>
        <v>Гватемала</v>
      </c>
      <c r="C819" s="5" t="s">
        <v>5</v>
      </c>
      <c r="D819" s="6" t="s">
        <v>6</v>
      </c>
      <c r="E819" s="4" t="str">
        <f t="shared" ref="E819:E882" ca="1" si="744">OFFSET(AB819,0,$AA$1)</f>
        <v xml:space="preserve">C Добыча полезных ископаемых </v>
      </c>
      <c r="F819" s="13">
        <v>6.5109414993503982</v>
      </c>
      <c r="G819" s="13">
        <v>6.6438178564799983</v>
      </c>
      <c r="H819" s="13">
        <v>6.7794059759999987</v>
      </c>
      <c r="I819" s="13">
        <v>6.9177611999999984</v>
      </c>
      <c r="J819" s="13">
        <v>7.0589399999999989</v>
      </c>
      <c r="K819" s="13">
        <v>7.2029999999999994</v>
      </c>
      <c r="L819" s="13">
        <v>7.35</v>
      </c>
      <c r="M819" s="14">
        <v>7.5</v>
      </c>
      <c r="N819" s="15">
        <v>7.5</v>
      </c>
      <c r="O819" s="15">
        <v>7.35</v>
      </c>
      <c r="P819" s="17">
        <f t="shared" si="733"/>
        <v>1.3913366107040162E-3</v>
      </c>
      <c r="Q819" s="17">
        <f t="shared" si="734"/>
        <v>1.3913366107040164E-3</v>
      </c>
      <c r="R819" s="17">
        <f t="shared" si="735"/>
        <v>1.3913366107040164E-3</v>
      </c>
      <c r="S819" s="17">
        <f t="shared" si="736"/>
        <v>1.3913366107040164E-3</v>
      </c>
      <c r="T819" s="17">
        <f t="shared" si="737"/>
        <v>1.3913366107040164E-3</v>
      </c>
      <c r="U819" s="17">
        <f t="shared" si="738"/>
        <v>1.3913366107040164E-3</v>
      </c>
      <c r="V819" s="17">
        <f t="shared" si="739"/>
        <v>1.3913366107040164E-3</v>
      </c>
      <c r="W819" s="21">
        <f t="shared" si="740"/>
        <v>1.3913366107040164E-3</v>
      </c>
      <c r="X819" s="22">
        <f t="shared" si="741"/>
        <v>1.4197312354122618E-3</v>
      </c>
      <c r="Y819" s="22">
        <f t="shared" si="742"/>
        <v>1.4197312354122615E-3</v>
      </c>
      <c r="Z819" s="5" t="s">
        <v>85</v>
      </c>
      <c r="AA819" s="31" t="s">
        <v>262</v>
      </c>
      <c r="AB819" s="4" t="s">
        <v>10</v>
      </c>
      <c r="AC819" s="4" t="s">
        <v>197</v>
      </c>
    </row>
    <row r="820" spans="1:29" ht="15.75" hidden="1">
      <c r="A820" t="s">
        <v>349</v>
      </c>
      <c r="B820" s="4" t="str">
        <f t="shared" ca="1" si="743"/>
        <v>Гватемала</v>
      </c>
      <c r="C820" s="5" t="s">
        <v>5</v>
      </c>
      <c r="D820" s="6" t="s">
        <v>6</v>
      </c>
      <c r="E820" s="4" t="str">
        <f t="shared" ca="1" si="744"/>
        <v xml:space="preserve">D Промышленность </v>
      </c>
      <c r="F820" s="13">
        <v>742.07370581929615</v>
      </c>
      <c r="G820" s="13">
        <v>757.21806716254707</v>
      </c>
      <c r="H820" s="13">
        <v>772.67149710463991</v>
      </c>
      <c r="I820" s="13">
        <v>788.4403031679999</v>
      </c>
      <c r="J820" s="13">
        <v>804.53092159999994</v>
      </c>
      <c r="K820" s="13">
        <v>820.94991999999991</v>
      </c>
      <c r="L820" s="13">
        <v>837.70399999999995</v>
      </c>
      <c r="M820" s="14">
        <v>854.8</v>
      </c>
      <c r="N820" s="15">
        <v>854.8</v>
      </c>
      <c r="O820" s="15">
        <v>837.70399999999995</v>
      </c>
      <c r="P820" s="17">
        <f t="shared" si="733"/>
        <v>0.15857527131063909</v>
      </c>
      <c r="Q820" s="17">
        <f t="shared" si="734"/>
        <v>0.15857527131063912</v>
      </c>
      <c r="R820" s="17">
        <f t="shared" si="735"/>
        <v>0.15857527131063909</v>
      </c>
      <c r="S820" s="17">
        <f t="shared" si="736"/>
        <v>0.15857527131063912</v>
      </c>
      <c r="T820" s="17">
        <f t="shared" si="737"/>
        <v>0.15857527131063912</v>
      </c>
      <c r="U820" s="17">
        <f t="shared" si="738"/>
        <v>0.15857527131063909</v>
      </c>
      <c r="V820" s="17">
        <f t="shared" si="739"/>
        <v>0.15857527131063909</v>
      </c>
      <c r="W820" s="21">
        <f t="shared" si="740"/>
        <v>0.15857527131063909</v>
      </c>
      <c r="X820" s="22">
        <f t="shared" si="741"/>
        <v>0.16181150133738684</v>
      </c>
      <c r="Y820" s="22">
        <f t="shared" si="742"/>
        <v>0.16181150133738684</v>
      </c>
      <c r="Z820" s="5" t="s">
        <v>85</v>
      </c>
      <c r="AA820" s="31" t="s">
        <v>262</v>
      </c>
      <c r="AB820" s="4" t="s">
        <v>11</v>
      </c>
      <c r="AC820" s="4" t="s">
        <v>198</v>
      </c>
    </row>
    <row r="821" spans="1:29" ht="31.5" hidden="1">
      <c r="A821" t="s">
        <v>349</v>
      </c>
      <c r="B821" s="4" t="str">
        <f t="shared" ca="1" si="743"/>
        <v>Гватемала</v>
      </c>
      <c r="C821" s="7" t="s">
        <v>5</v>
      </c>
      <c r="D821" s="3" t="s">
        <v>6</v>
      </c>
      <c r="E821" s="4" t="str">
        <f t="shared" ca="1" si="744"/>
        <v xml:space="preserve">E Электро-, газо- и водоснабжение </v>
      </c>
      <c r="F821" s="13">
        <v>10.764756612259326</v>
      </c>
      <c r="G821" s="13">
        <v>10.984445522713598</v>
      </c>
      <c r="H821" s="13">
        <v>11.208617880319999</v>
      </c>
      <c r="I821" s="13">
        <v>11.437365183999999</v>
      </c>
      <c r="J821" s="13">
        <v>11.670780799999999</v>
      </c>
      <c r="K821" s="13">
        <v>11.908959999999999</v>
      </c>
      <c r="L821" s="13">
        <v>12.151999999999999</v>
      </c>
      <c r="M821" s="14">
        <v>12.4</v>
      </c>
      <c r="N821" s="15">
        <v>12.4</v>
      </c>
      <c r="O821" s="15">
        <v>12.151999999999999</v>
      </c>
      <c r="P821" s="17">
        <f t="shared" si="733"/>
        <v>2.300343196363974E-3</v>
      </c>
      <c r="Q821" s="17">
        <f t="shared" si="734"/>
        <v>2.300343196363974E-3</v>
      </c>
      <c r="R821" s="17">
        <f t="shared" si="735"/>
        <v>2.300343196363974E-3</v>
      </c>
      <c r="S821" s="17">
        <f t="shared" si="736"/>
        <v>2.300343196363974E-3</v>
      </c>
      <c r="T821" s="17">
        <f t="shared" si="737"/>
        <v>2.300343196363974E-3</v>
      </c>
      <c r="U821" s="17">
        <f t="shared" si="738"/>
        <v>2.3003431963639735E-3</v>
      </c>
      <c r="V821" s="17">
        <f t="shared" si="739"/>
        <v>2.3003431963639735E-3</v>
      </c>
      <c r="W821" s="21">
        <f t="shared" si="740"/>
        <v>2.3003431963639735E-3</v>
      </c>
      <c r="X821" s="22">
        <f t="shared" si="741"/>
        <v>2.3472889758816059E-3</v>
      </c>
      <c r="Y821" s="22">
        <f t="shared" si="742"/>
        <v>2.3472889758816059E-3</v>
      </c>
      <c r="Z821" s="7" t="s">
        <v>85</v>
      </c>
      <c r="AA821" s="31" t="s">
        <v>262</v>
      </c>
      <c r="AB821" s="4" t="s">
        <v>12</v>
      </c>
      <c r="AC821" s="4" t="s">
        <v>201</v>
      </c>
    </row>
    <row r="822" spans="1:29" ht="15.75" hidden="1">
      <c r="A822" t="s">
        <v>349</v>
      </c>
      <c r="B822" s="4" t="str">
        <f t="shared" ca="1" si="743"/>
        <v>Гватемала</v>
      </c>
      <c r="C822" s="5" t="s">
        <v>5</v>
      </c>
      <c r="D822" s="6" t="s">
        <v>6</v>
      </c>
      <c r="E822" s="4" t="str">
        <f t="shared" ca="1" si="744"/>
        <v xml:space="preserve">F Строительство </v>
      </c>
      <c r="F822" s="13">
        <v>308.09775174926079</v>
      </c>
      <c r="G822" s="13">
        <v>314.38546096863348</v>
      </c>
      <c r="H822" s="13">
        <v>320.80149078431987</v>
      </c>
      <c r="I822" s="13">
        <v>327.34845998399987</v>
      </c>
      <c r="J822" s="13">
        <v>334.0290407999999</v>
      </c>
      <c r="K822" s="13">
        <v>340.84595999999993</v>
      </c>
      <c r="L822" s="13">
        <v>347.80199999999996</v>
      </c>
      <c r="M822" s="14">
        <v>354.9</v>
      </c>
      <c r="N822" s="15">
        <v>354.9</v>
      </c>
      <c r="O822" s="15">
        <v>347.80199999999996</v>
      </c>
      <c r="P822" s="17">
        <f t="shared" si="733"/>
        <v>6.5838048418514039E-2</v>
      </c>
      <c r="Q822" s="17">
        <f t="shared" si="734"/>
        <v>6.5838048418514053E-2</v>
      </c>
      <c r="R822" s="17">
        <f t="shared" si="735"/>
        <v>6.5838048418514039E-2</v>
      </c>
      <c r="S822" s="17">
        <f t="shared" si="736"/>
        <v>6.5838048418514039E-2</v>
      </c>
      <c r="T822" s="17">
        <f t="shared" si="737"/>
        <v>6.5838048418514039E-2</v>
      </c>
      <c r="U822" s="17">
        <f t="shared" si="738"/>
        <v>6.5838048418514039E-2</v>
      </c>
      <c r="V822" s="17">
        <f t="shared" si="739"/>
        <v>6.5838048418514053E-2</v>
      </c>
      <c r="W822" s="21">
        <f t="shared" si="740"/>
        <v>6.5838048418514053E-2</v>
      </c>
      <c r="X822" s="22">
        <f t="shared" si="741"/>
        <v>6.7181682059708217E-2</v>
      </c>
      <c r="Y822" s="22">
        <f t="shared" si="742"/>
        <v>6.7181682059708217E-2</v>
      </c>
      <c r="Z822" s="5" t="s">
        <v>85</v>
      </c>
      <c r="AA822" s="31" t="s">
        <v>262</v>
      </c>
      <c r="AB822" s="4" t="s">
        <v>13</v>
      </c>
      <c r="AC822" s="4" t="s">
        <v>200</v>
      </c>
    </row>
    <row r="823" spans="1:29" ht="15.75" hidden="1">
      <c r="A823" t="s">
        <v>349</v>
      </c>
      <c r="B823" s="4" t="str">
        <f t="shared" ca="1" si="743"/>
        <v>Гватемала</v>
      </c>
      <c r="C823" s="8" t="s">
        <v>5</v>
      </c>
      <c r="D823" s="3" t="s">
        <v>6</v>
      </c>
      <c r="E823" s="4" t="str">
        <f t="shared" ca="1" si="744"/>
        <v xml:space="preserve">G-H </v>
      </c>
      <c r="F823" s="13">
        <v>1065.1032167404007</v>
      </c>
      <c r="G823" s="13">
        <v>1086.8400170820416</v>
      </c>
      <c r="H823" s="13">
        <v>1109.02042559392</v>
      </c>
      <c r="I823" s="13">
        <v>1131.6534955039999</v>
      </c>
      <c r="J823" s="13">
        <v>1154.7484648</v>
      </c>
      <c r="K823" s="13">
        <v>1178.31476</v>
      </c>
      <c r="L823" s="13">
        <v>1202.3620000000001</v>
      </c>
      <c r="M823" s="14">
        <v>1226.9000000000001</v>
      </c>
      <c r="N823" s="15">
        <v>1226.9000000000001</v>
      </c>
      <c r="O823" s="15">
        <v>1202.3620000000001</v>
      </c>
      <c r="P823" s="17">
        <f t="shared" si="733"/>
        <v>0.22760411835636774</v>
      </c>
      <c r="Q823" s="17">
        <f t="shared" si="734"/>
        <v>0.22760411835636776</v>
      </c>
      <c r="R823" s="17">
        <f t="shared" si="735"/>
        <v>0.22760411835636774</v>
      </c>
      <c r="S823" s="17">
        <f t="shared" si="736"/>
        <v>0.22760411835636774</v>
      </c>
      <c r="T823" s="17">
        <f t="shared" si="737"/>
        <v>0.22760411835636771</v>
      </c>
      <c r="U823" s="17">
        <f t="shared" si="738"/>
        <v>0.22760411835636771</v>
      </c>
      <c r="V823" s="17">
        <f t="shared" si="739"/>
        <v>0.22760411835636771</v>
      </c>
      <c r="W823" s="21">
        <f t="shared" si="740"/>
        <v>0.22760411835636771</v>
      </c>
      <c r="X823" s="22">
        <f t="shared" si="741"/>
        <v>0.23224910036364052</v>
      </c>
      <c r="Y823" s="22">
        <f t="shared" si="742"/>
        <v>0.23224910036364052</v>
      </c>
      <c r="Z823" s="8" t="s">
        <v>85</v>
      </c>
      <c r="AA823" s="31" t="s">
        <v>262</v>
      </c>
      <c r="AB823" s="4" t="s">
        <v>75</v>
      </c>
      <c r="AC823" s="4" t="s">
        <v>75</v>
      </c>
    </row>
    <row r="824" spans="1:29" ht="31.5" hidden="1">
      <c r="A824" t="s">
        <v>349</v>
      </c>
      <c r="B824" s="4" t="str">
        <f t="shared" ca="1" si="743"/>
        <v>Гватемала</v>
      </c>
      <c r="C824" s="5" t="s">
        <v>5</v>
      </c>
      <c r="D824" s="3" t="s">
        <v>6</v>
      </c>
      <c r="E824" s="4" t="str">
        <f t="shared" ca="1" si="744"/>
        <v xml:space="preserve">I Транспорт, складское хозяйство и связь </v>
      </c>
      <c r="F824" s="13">
        <v>139.50777319274789</v>
      </c>
      <c r="G824" s="13">
        <v>142.35487060484479</v>
      </c>
      <c r="H824" s="13">
        <v>145.26007204575998</v>
      </c>
      <c r="I824" s="13">
        <v>148.22456331199999</v>
      </c>
      <c r="J824" s="13">
        <v>151.24955439999999</v>
      </c>
      <c r="K824" s="13">
        <v>154.33627999999999</v>
      </c>
      <c r="L824" s="13">
        <v>157.48599999999999</v>
      </c>
      <c r="M824" s="14">
        <v>160.69999999999999</v>
      </c>
      <c r="N824" s="15">
        <v>160.69999999999999</v>
      </c>
      <c r="O824" s="15">
        <v>157.48599999999999</v>
      </c>
      <c r="P824" s="17">
        <f t="shared" si="733"/>
        <v>2.9811705778684725E-2</v>
      </c>
      <c r="Q824" s="17">
        <f t="shared" si="734"/>
        <v>2.9811705778684729E-2</v>
      </c>
      <c r="R824" s="17">
        <f t="shared" si="735"/>
        <v>2.9811705778684725E-2</v>
      </c>
      <c r="S824" s="17">
        <f t="shared" si="736"/>
        <v>2.9811705778684729E-2</v>
      </c>
      <c r="T824" s="17">
        <f t="shared" si="737"/>
        <v>2.9811705778684729E-2</v>
      </c>
      <c r="U824" s="17">
        <f t="shared" si="738"/>
        <v>2.9811705778684722E-2</v>
      </c>
      <c r="V824" s="17">
        <f t="shared" si="739"/>
        <v>2.9811705778684725E-2</v>
      </c>
      <c r="W824" s="21">
        <f t="shared" si="740"/>
        <v>2.9811705778684722E-2</v>
      </c>
      <c r="X824" s="22">
        <f t="shared" si="741"/>
        <v>3.042010793743339E-2</v>
      </c>
      <c r="Y824" s="22">
        <f t="shared" si="742"/>
        <v>3.0420107937433393E-2</v>
      </c>
      <c r="Z824" s="5" t="s">
        <v>85</v>
      </c>
      <c r="AA824" s="31" t="s">
        <v>262</v>
      </c>
      <c r="AB824" s="4" t="s">
        <v>16</v>
      </c>
      <c r="AC824" s="4" t="s">
        <v>204</v>
      </c>
    </row>
    <row r="825" spans="1:29" ht="15.75" hidden="1">
      <c r="A825" t="s">
        <v>349</v>
      </c>
      <c r="B825" s="4" t="str">
        <f t="shared" ca="1" si="743"/>
        <v>Гватемала</v>
      </c>
      <c r="C825" s="5" t="s">
        <v>5</v>
      </c>
      <c r="D825" s="3" t="s">
        <v>6</v>
      </c>
      <c r="E825" s="4" t="str">
        <f t="shared" ca="1" si="744"/>
        <v xml:space="preserve">J-K </v>
      </c>
      <c r="F825" s="13">
        <v>152.87690640474736</v>
      </c>
      <c r="G825" s="13">
        <v>155.99684327015038</v>
      </c>
      <c r="H825" s="13">
        <v>159.18045231647997</v>
      </c>
      <c r="I825" s="13">
        <v>162.42903297599997</v>
      </c>
      <c r="J825" s="13">
        <v>165.74391119999999</v>
      </c>
      <c r="K825" s="13">
        <v>169.12644</v>
      </c>
      <c r="L825" s="13">
        <v>172.578</v>
      </c>
      <c r="M825" s="14">
        <v>176.1</v>
      </c>
      <c r="N825" s="15">
        <v>176.1</v>
      </c>
      <c r="O825" s="15">
        <v>172.578</v>
      </c>
      <c r="P825" s="17">
        <f t="shared" si="733"/>
        <v>3.2668583619330303E-2</v>
      </c>
      <c r="Q825" s="17">
        <f t="shared" si="734"/>
        <v>3.266858361933031E-2</v>
      </c>
      <c r="R825" s="17">
        <f t="shared" si="735"/>
        <v>3.2668583619330303E-2</v>
      </c>
      <c r="S825" s="17">
        <f t="shared" si="736"/>
        <v>3.2668583619330303E-2</v>
      </c>
      <c r="T825" s="17">
        <f t="shared" si="737"/>
        <v>3.2668583619330303E-2</v>
      </c>
      <c r="U825" s="17">
        <f t="shared" si="738"/>
        <v>3.2668583619330303E-2</v>
      </c>
      <c r="V825" s="17">
        <f t="shared" si="739"/>
        <v>3.2668583619330303E-2</v>
      </c>
      <c r="W825" s="21">
        <f t="shared" si="740"/>
        <v>3.2668583619330303E-2</v>
      </c>
      <c r="X825" s="22">
        <f t="shared" si="741"/>
        <v>3.3335289407479901E-2</v>
      </c>
      <c r="Y825" s="22">
        <f t="shared" si="742"/>
        <v>3.3335289407479908E-2</v>
      </c>
      <c r="Z825" s="5" t="s">
        <v>85</v>
      </c>
      <c r="AA825" s="31" t="s">
        <v>262</v>
      </c>
      <c r="AB825" s="4" t="s">
        <v>27</v>
      </c>
      <c r="AC825" s="4" t="s">
        <v>27</v>
      </c>
    </row>
    <row r="826" spans="1:29" ht="47.25" hidden="1">
      <c r="A826" t="s">
        <v>349</v>
      </c>
      <c r="B826" s="4" t="str">
        <f t="shared" ca="1" si="743"/>
        <v>Гватемала</v>
      </c>
      <c r="C826" s="5" t="s">
        <v>5</v>
      </c>
      <c r="D826" s="3" t="s">
        <v>6</v>
      </c>
      <c r="E826" s="4" t="str">
        <f t="shared" ca="1" si="744"/>
        <v>L Государственное управление и оборона; обязательное соц.страхование</v>
      </c>
      <c r="F826" s="13">
        <v>100.26849908999614</v>
      </c>
      <c r="G826" s="13">
        <v>102.31479498979198</v>
      </c>
      <c r="H826" s="13">
        <v>104.40285203039998</v>
      </c>
      <c r="I826" s="13">
        <v>106.53352247999999</v>
      </c>
      <c r="J826" s="13">
        <v>108.70767599999999</v>
      </c>
      <c r="K826" s="13">
        <v>110.92619999999999</v>
      </c>
      <c r="L826" s="13">
        <v>113.19</v>
      </c>
      <c r="M826" s="14">
        <v>115.5</v>
      </c>
      <c r="N826" s="15">
        <v>115.5</v>
      </c>
      <c r="O826" s="15">
        <v>113.19</v>
      </c>
      <c r="P826" s="17">
        <f t="shared" si="733"/>
        <v>2.1426583804841852E-2</v>
      </c>
      <c r="Q826" s="17">
        <f t="shared" si="734"/>
        <v>2.1426583804841852E-2</v>
      </c>
      <c r="R826" s="17">
        <f t="shared" si="735"/>
        <v>2.1426583804841852E-2</v>
      </c>
      <c r="S826" s="17">
        <f t="shared" si="736"/>
        <v>2.1426583804841855E-2</v>
      </c>
      <c r="T826" s="17">
        <f t="shared" si="737"/>
        <v>2.1426583804841852E-2</v>
      </c>
      <c r="U826" s="17">
        <f t="shared" si="738"/>
        <v>2.1426583804841852E-2</v>
      </c>
      <c r="V826" s="17">
        <f t="shared" si="739"/>
        <v>2.1426583804841852E-2</v>
      </c>
      <c r="W826" s="21">
        <f t="shared" si="740"/>
        <v>2.1426583804841852E-2</v>
      </c>
      <c r="X826" s="22">
        <f t="shared" si="741"/>
        <v>2.1863861025348829E-2</v>
      </c>
      <c r="Y826" s="22">
        <f t="shared" si="742"/>
        <v>2.1863861025348829E-2</v>
      </c>
      <c r="Z826" s="5" t="s">
        <v>85</v>
      </c>
      <c r="AA826" s="31" t="s">
        <v>262</v>
      </c>
      <c r="AB826" s="4" t="s">
        <v>19</v>
      </c>
      <c r="AC826" s="4" t="s">
        <v>215</v>
      </c>
    </row>
    <row r="827" spans="1:29" ht="15.75" hidden="1">
      <c r="A827" t="s">
        <v>349</v>
      </c>
      <c r="B827" s="4" t="str">
        <f t="shared" ca="1" si="743"/>
        <v>Гватемала</v>
      </c>
      <c r="C827" s="5" t="s">
        <v>5</v>
      </c>
      <c r="D827" s="3" t="s">
        <v>6</v>
      </c>
      <c r="E827" s="4" t="str">
        <f t="shared" ca="1" si="744"/>
        <v>M Образование</v>
      </c>
      <c r="F827" s="13">
        <v>190.81399220762904</v>
      </c>
      <c r="G827" s="13">
        <v>194.70815531390718</v>
      </c>
      <c r="H827" s="13">
        <v>198.68179113663999</v>
      </c>
      <c r="I827" s="13">
        <v>202.736521568</v>
      </c>
      <c r="J827" s="13">
        <v>206.87400160000001</v>
      </c>
      <c r="K827" s="13">
        <v>211.09592000000001</v>
      </c>
      <c r="L827" s="13">
        <v>215.404</v>
      </c>
      <c r="M827" s="14">
        <v>219.8</v>
      </c>
      <c r="N827" s="15">
        <v>219.8</v>
      </c>
      <c r="O827" s="15">
        <v>215.404</v>
      </c>
      <c r="P827" s="17">
        <f t="shared" si="733"/>
        <v>4.0775438271032374E-2</v>
      </c>
      <c r="Q827" s="17">
        <f t="shared" si="734"/>
        <v>4.0775438271032381E-2</v>
      </c>
      <c r="R827" s="17">
        <f t="shared" si="735"/>
        <v>4.0775438271032374E-2</v>
      </c>
      <c r="S827" s="17">
        <f t="shared" si="736"/>
        <v>4.0775438271032381E-2</v>
      </c>
      <c r="T827" s="17">
        <f t="shared" si="737"/>
        <v>4.0775438271032381E-2</v>
      </c>
      <c r="U827" s="17">
        <f t="shared" si="738"/>
        <v>4.0775438271032374E-2</v>
      </c>
      <c r="V827" s="17">
        <f t="shared" si="739"/>
        <v>4.0775438271032374E-2</v>
      </c>
      <c r="W827" s="21">
        <f t="shared" si="740"/>
        <v>4.0775438271032374E-2</v>
      </c>
      <c r="X827" s="22">
        <f t="shared" si="741"/>
        <v>4.160759007248202E-2</v>
      </c>
      <c r="Y827" s="22">
        <f t="shared" si="742"/>
        <v>4.1607590072482013E-2</v>
      </c>
      <c r="Z827" s="5" t="s">
        <v>85</v>
      </c>
      <c r="AA827" s="31" t="s">
        <v>262</v>
      </c>
      <c r="AB827" s="4" t="s">
        <v>20</v>
      </c>
      <c r="AC827" s="4" t="s">
        <v>207</v>
      </c>
    </row>
    <row r="828" spans="1:29" ht="15.75" hidden="1">
      <c r="A828" t="s">
        <v>349</v>
      </c>
      <c r="B828" s="4" t="str">
        <f t="shared" ca="1" si="743"/>
        <v>Гватемала</v>
      </c>
      <c r="C828" s="5" t="s">
        <v>5</v>
      </c>
      <c r="D828" s="3" t="s">
        <v>6</v>
      </c>
      <c r="E828" s="4" t="str">
        <f t="shared" ca="1" si="744"/>
        <v xml:space="preserve">N-O </v>
      </c>
      <c r="F828" s="13">
        <v>397.08061890704965</v>
      </c>
      <c r="G828" s="13">
        <v>405.18430500719353</v>
      </c>
      <c r="H828" s="13">
        <v>413.45337245631993</v>
      </c>
      <c r="I828" s="13">
        <v>421.89119638399995</v>
      </c>
      <c r="J828" s="13">
        <v>430.50122079999994</v>
      </c>
      <c r="K828" s="13">
        <v>439.28695999999997</v>
      </c>
      <c r="L828" s="13">
        <v>448.25199999999995</v>
      </c>
      <c r="M828" s="14">
        <v>457.4</v>
      </c>
      <c r="N828" s="15">
        <v>457.4</v>
      </c>
      <c r="O828" s="15">
        <v>448.25199999999995</v>
      </c>
      <c r="P828" s="17">
        <f t="shared" si="733"/>
        <v>8.4852982098135618E-2</v>
      </c>
      <c r="Q828" s="17">
        <f t="shared" si="734"/>
        <v>8.4852982098135618E-2</v>
      </c>
      <c r="R828" s="17">
        <f t="shared" si="735"/>
        <v>8.4852982098135604E-2</v>
      </c>
      <c r="S828" s="17">
        <f t="shared" si="736"/>
        <v>8.4852982098135618E-2</v>
      </c>
      <c r="T828" s="17">
        <f t="shared" si="737"/>
        <v>8.4852982098135618E-2</v>
      </c>
      <c r="U828" s="17">
        <f t="shared" si="738"/>
        <v>8.4852982098135604E-2</v>
      </c>
      <c r="V828" s="17">
        <f t="shared" si="739"/>
        <v>8.4852982098135604E-2</v>
      </c>
      <c r="W828" s="21">
        <f t="shared" si="740"/>
        <v>8.4852982098135604E-2</v>
      </c>
      <c r="X828" s="22">
        <f t="shared" si="741"/>
        <v>8.6584675610342457E-2</v>
      </c>
      <c r="Y828" s="22">
        <f t="shared" si="742"/>
        <v>8.6584675610342457E-2</v>
      </c>
      <c r="Z828" s="5" t="s">
        <v>85</v>
      </c>
      <c r="AA828" s="31" t="s">
        <v>262</v>
      </c>
      <c r="AB828" s="4" t="s">
        <v>76</v>
      </c>
      <c r="AC828" s="4" t="s">
        <v>76</v>
      </c>
    </row>
    <row r="829" spans="1:29" ht="31.5" hidden="1">
      <c r="A829" t="s">
        <v>349</v>
      </c>
      <c r="B829" s="4" t="str">
        <f t="shared" ca="1" si="743"/>
        <v>Гватемала</v>
      </c>
      <c r="C829" s="5" t="s">
        <v>5</v>
      </c>
      <c r="D829" s="3" t="s">
        <v>6</v>
      </c>
      <c r="E829" s="4" t="str">
        <f t="shared" ca="1" si="744"/>
        <v>Q Организации и органы вне пределов территории</v>
      </c>
      <c r="F829" s="13">
        <v>11.459257038856702</v>
      </c>
      <c r="G829" s="13">
        <v>11.693119427404797</v>
      </c>
      <c r="H829" s="13">
        <v>11.931754517759998</v>
      </c>
      <c r="I829" s="13">
        <v>12.175259711999999</v>
      </c>
      <c r="J829" s="13">
        <v>12.423734399999999</v>
      </c>
      <c r="K829" s="13">
        <v>12.67728</v>
      </c>
      <c r="L829" s="13">
        <v>12.936</v>
      </c>
      <c r="M829" s="14">
        <v>13.2</v>
      </c>
      <c r="N829" s="15">
        <v>13.2</v>
      </c>
      <c r="O829" s="15">
        <v>12.936</v>
      </c>
      <c r="P829" s="17">
        <f t="shared" si="733"/>
        <v>2.4487524348390686E-3</v>
      </c>
      <c r="Q829" s="17">
        <f t="shared" si="734"/>
        <v>2.4487524348390686E-3</v>
      </c>
      <c r="R829" s="17">
        <f t="shared" si="735"/>
        <v>2.4487524348390686E-3</v>
      </c>
      <c r="S829" s="17">
        <f t="shared" si="736"/>
        <v>2.4487524348390691E-3</v>
      </c>
      <c r="T829" s="17">
        <f t="shared" si="737"/>
        <v>2.4487524348390691E-3</v>
      </c>
      <c r="U829" s="17">
        <f t="shared" si="738"/>
        <v>2.4487524348390691E-3</v>
      </c>
      <c r="V829" s="17">
        <f t="shared" si="739"/>
        <v>2.4487524348390691E-3</v>
      </c>
      <c r="W829" s="21">
        <f t="shared" si="740"/>
        <v>2.4487524348390686E-3</v>
      </c>
      <c r="X829" s="22">
        <f t="shared" si="741"/>
        <v>2.4987269743255804E-3</v>
      </c>
      <c r="Y829" s="22">
        <f t="shared" si="742"/>
        <v>2.4987269743255804E-3</v>
      </c>
      <c r="Z829" s="5" t="s">
        <v>85</v>
      </c>
      <c r="AA829" s="31" t="s">
        <v>262</v>
      </c>
      <c r="AB829" s="4" t="s">
        <v>22</v>
      </c>
      <c r="AC829" s="4" t="s">
        <v>211</v>
      </c>
    </row>
    <row r="830" spans="1:29" ht="15.75" hidden="1">
      <c r="A830" t="s">
        <v>349</v>
      </c>
      <c r="B830" s="4" t="str">
        <f t="shared" ca="1" si="743"/>
        <v>Гайана</v>
      </c>
      <c r="C830" s="2" t="s">
        <v>30</v>
      </c>
      <c r="D830" s="3" t="s">
        <v>6</v>
      </c>
      <c r="E830" s="4" t="str">
        <f t="shared" ca="1" si="744"/>
        <v xml:space="preserve">Итого </v>
      </c>
      <c r="F830" s="13">
        <v>225.51901512000001</v>
      </c>
      <c r="G830" s="13">
        <v>230.121444</v>
      </c>
      <c r="H830" s="13">
        <v>234.81780000000001</v>
      </c>
      <c r="I830" s="14">
        <v>239.61</v>
      </c>
      <c r="J830" s="15">
        <v>234.81780000000001</v>
      </c>
      <c r="K830" s="15">
        <v>230.121444</v>
      </c>
      <c r="L830" s="15">
        <v>225.51901512000001</v>
      </c>
      <c r="M830" s="15">
        <v>221.00863481760001</v>
      </c>
      <c r="N830" s="15">
        <v>216.588462121248</v>
      </c>
      <c r="O830" s="15">
        <v>212.25669287882303</v>
      </c>
      <c r="P830" s="17">
        <f t="shared" ref="P830:Y830" si="745">F830/F$830</f>
        <v>1</v>
      </c>
      <c r="Q830" s="17">
        <f t="shared" si="745"/>
        <v>1</v>
      </c>
      <c r="R830" s="17">
        <f t="shared" si="745"/>
        <v>1</v>
      </c>
      <c r="S830" s="21">
        <f t="shared" si="745"/>
        <v>1</v>
      </c>
      <c r="T830" s="22">
        <f t="shared" si="745"/>
        <v>1</v>
      </c>
      <c r="U830" s="22">
        <f t="shared" si="745"/>
        <v>1</v>
      </c>
      <c r="V830" s="22">
        <f t="shared" si="745"/>
        <v>1</v>
      </c>
      <c r="W830" s="22">
        <f t="shared" si="745"/>
        <v>1</v>
      </c>
      <c r="X830" s="22">
        <f t="shared" si="745"/>
        <v>1</v>
      </c>
      <c r="Y830" s="22">
        <f t="shared" si="745"/>
        <v>1</v>
      </c>
      <c r="Z830" s="2" t="s">
        <v>86</v>
      </c>
      <c r="AA830" s="32" t="s">
        <v>263</v>
      </c>
      <c r="AB830" s="4" t="s">
        <v>7</v>
      </c>
      <c r="AC830" s="4" t="s">
        <v>214</v>
      </c>
    </row>
    <row r="831" spans="1:29" ht="31.5" hidden="1">
      <c r="A831" t="s">
        <v>349</v>
      </c>
      <c r="B831" s="4" t="str">
        <f t="shared" ca="1" si="743"/>
        <v>Гайана</v>
      </c>
      <c r="C831" s="5" t="s">
        <v>30</v>
      </c>
      <c r="D831" s="6" t="s">
        <v>6</v>
      </c>
      <c r="E831" s="4" t="str">
        <f t="shared" ca="1" si="744"/>
        <v xml:space="preserve">A Сельское, лесное и охотничье хоз-во </v>
      </c>
      <c r="F831" s="13">
        <v>42.932473079999994</v>
      </c>
      <c r="G831" s="13">
        <v>43.808645999999996</v>
      </c>
      <c r="H831" s="13">
        <v>44.7027</v>
      </c>
      <c r="I831" s="14">
        <v>45.615000000000002</v>
      </c>
      <c r="J831" s="15">
        <v>45.615000000000002</v>
      </c>
      <c r="K831" s="15">
        <v>45.615000000000002</v>
      </c>
      <c r="L831" s="15">
        <v>45.158850000000001</v>
      </c>
      <c r="M831" s="15">
        <v>45.204008849999994</v>
      </c>
      <c r="N831" s="15">
        <v>45.204008849999994</v>
      </c>
      <c r="O831" s="15">
        <v>44.299928672999997</v>
      </c>
      <c r="P831" s="17">
        <f t="shared" ref="P831:P847" si="746">F831/F$830</f>
        <v>0.19037185426317763</v>
      </c>
      <c r="Q831" s="17">
        <f t="shared" ref="Q831:Q847" si="747">G831/G$830</f>
        <v>0.19037185426317765</v>
      </c>
      <c r="R831" s="17">
        <f t="shared" ref="R831:R847" si="748">H831/H$830</f>
        <v>0.19037185426317765</v>
      </c>
      <c r="S831" s="21">
        <f t="shared" ref="S831:S847" si="749">I831/I$830</f>
        <v>0.19037185426317765</v>
      </c>
      <c r="T831" s="22">
        <f t="shared" ref="T831:T847" si="750">J831/J$830</f>
        <v>0.19425699414609965</v>
      </c>
      <c r="U831" s="22">
        <f t="shared" ref="U831:U847" si="751">K831/K$830</f>
        <v>0.19822142259806089</v>
      </c>
      <c r="V831" s="22">
        <f t="shared" ref="V831:V847" si="752">L831/L$830</f>
        <v>0.20024409017559211</v>
      </c>
      <c r="W831" s="22">
        <f t="shared" ref="W831:W847" si="753">M831/M$830</f>
        <v>0.20453503496506906</v>
      </c>
      <c r="X831" s="22">
        <f t="shared" ref="X831:X847" si="754">N831/N$830</f>
        <v>0.20870921935211129</v>
      </c>
      <c r="Y831" s="22">
        <f t="shared" ref="Y831:Y847" si="755">O831/O$830</f>
        <v>0.20870921935211131</v>
      </c>
      <c r="Z831" s="5" t="s">
        <v>86</v>
      </c>
      <c r="AA831" s="31" t="s">
        <v>263</v>
      </c>
      <c r="AB831" s="4" t="s">
        <v>8</v>
      </c>
      <c r="AC831" s="4" t="s">
        <v>193</v>
      </c>
    </row>
    <row r="832" spans="1:29" ht="15.75" hidden="1">
      <c r="A832" t="s">
        <v>349</v>
      </c>
      <c r="B832" s="4" t="str">
        <f t="shared" ca="1" si="743"/>
        <v>Гайана</v>
      </c>
      <c r="C832" s="5" t="s">
        <v>30</v>
      </c>
      <c r="D832" s="6" t="s">
        <v>6</v>
      </c>
      <c r="E832" s="4" t="str">
        <f t="shared" ca="1" si="744"/>
        <v>B Рыбное хоз-во</v>
      </c>
      <c r="F832" s="13">
        <v>5.2584397039999997</v>
      </c>
      <c r="G832" s="13">
        <v>5.3657547999999995</v>
      </c>
      <c r="H832" s="13">
        <v>5.4752599999999996</v>
      </c>
      <c r="I832" s="14">
        <v>5.5869999999999997</v>
      </c>
      <c r="J832" s="15">
        <v>5.5869999999999997</v>
      </c>
      <c r="K832" s="15">
        <v>5.5869999999999997</v>
      </c>
      <c r="L832" s="15">
        <v>5.5311300000000001</v>
      </c>
      <c r="M832" s="15">
        <v>5.5366611299999997</v>
      </c>
      <c r="N832" s="15">
        <v>5.5366611299999997</v>
      </c>
      <c r="O832" s="15">
        <v>5.4259279073999993</v>
      </c>
      <c r="P832" s="17">
        <f t="shared" si="746"/>
        <v>2.3317056884103331E-2</v>
      </c>
      <c r="Q832" s="17">
        <f t="shared" si="747"/>
        <v>2.3317056884103331E-2</v>
      </c>
      <c r="R832" s="17">
        <f t="shared" si="748"/>
        <v>2.3317056884103331E-2</v>
      </c>
      <c r="S832" s="21">
        <f t="shared" si="749"/>
        <v>2.3317056884103331E-2</v>
      </c>
      <c r="T832" s="22">
        <f t="shared" si="750"/>
        <v>2.3792915187860544E-2</v>
      </c>
      <c r="U832" s="22">
        <f t="shared" si="751"/>
        <v>2.4278484885571983E-2</v>
      </c>
      <c r="V832" s="22">
        <f t="shared" si="752"/>
        <v>2.4526224527261494E-2</v>
      </c>
      <c r="W832" s="22">
        <f t="shared" si="753"/>
        <v>2.5051786481417097E-2</v>
      </c>
      <c r="X832" s="22">
        <f t="shared" si="754"/>
        <v>2.5563047430017447E-2</v>
      </c>
      <c r="Y832" s="22">
        <f t="shared" si="755"/>
        <v>2.5563047430017444E-2</v>
      </c>
      <c r="Z832" s="5" t="s">
        <v>86</v>
      </c>
      <c r="AA832" s="31" t="s">
        <v>263</v>
      </c>
      <c r="AB832" s="4" t="s">
        <v>9</v>
      </c>
      <c r="AC832" s="4" t="s">
        <v>195</v>
      </c>
    </row>
    <row r="833" spans="1:39" ht="15.75" hidden="1">
      <c r="A833" t="s">
        <v>349</v>
      </c>
      <c r="B833" s="4" t="str">
        <f t="shared" ca="1" si="743"/>
        <v>Гайана</v>
      </c>
      <c r="C833" s="5" t="s">
        <v>30</v>
      </c>
      <c r="D833" s="6" t="s">
        <v>6</v>
      </c>
      <c r="E833" s="4" t="str">
        <f t="shared" ca="1" si="744"/>
        <v xml:space="preserve">C Добыча полезных ископаемых </v>
      </c>
      <c r="F833" s="13">
        <v>8.9140294319999995</v>
      </c>
      <c r="G833" s="13">
        <v>9.0959483999999993</v>
      </c>
      <c r="H833" s="13">
        <v>9.2815799999999999</v>
      </c>
      <c r="I833" s="14">
        <v>9.4710000000000001</v>
      </c>
      <c r="J833" s="15">
        <v>9.4710000000000001</v>
      </c>
      <c r="K833" s="15">
        <v>9.4710000000000001</v>
      </c>
      <c r="L833" s="15">
        <v>9.3762899999999991</v>
      </c>
      <c r="M833" s="15">
        <v>9.3856662899999979</v>
      </c>
      <c r="N833" s="15">
        <v>9.3856662899999979</v>
      </c>
      <c r="O833" s="15">
        <v>9.1979529641999971</v>
      </c>
      <c r="P833" s="17">
        <f t="shared" si="746"/>
        <v>3.9526730937773882E-2</v>
      </c>
      <c r="Q833" s="17">
        <f t="shared" si="747"/>
        <v>3.9526730937773882E-2</v>
      </c>
      <c r="R833" s="17">
        <f t="shared" si="748"/>
        <v>3.9526730937773882E-2</v>
      </c>
      <c r="S833" s="21">
        <f t="shared" si="749"/>
        <v>3.9526730937773882E-2</v>
      </c>
      <c r="T833" s="22">
        <f t="shared" si="750"/>
        <v>4.0333398916095796E-2</v>
      </c>
      <c r="U833" s="22">
        <f t="shared" si="751"/>
        <v>4.1156529506220202E-2</v>
      </c>
      <c r="V833" s="22">
        <f t="shared" si="752"/>
        <v>4.1576494093018362E-2</v>
      </c>
      <c r="W833" s="22">
        <f t="shared" si="753"/>
        <v>4.2467418966440178E-2</v>
      </c>
      <c r="X833" s="22">
        <f t="shared" si="754"/>
        <v>4.333410098616345E-2</v>
      </c>
      <c r="Y833" s="22">
        <f t="shared" si="755"/>
        <v>4.333410098616345E-2</v>
      </c>
      <c r="Z833" s="5" t="s">
        <v>86</v>
      </c>
      <c r="AA833" s="31" t="s">
        <v>263</v>
      </c>
      <c r="AB833" s="4" t="s">
        <v>10</v>
      </c>
      <c r="AC833" s="4" t="s">
        <v>197</v>
      </c>
    </row>
    <row r="834" spans="1:39" ht="15.75" hidden="1">
      <c r="A834" t="s">
        <v>349</v>
      </c>
      <c r="B834" s="4" t="str">
        <f t="shared" ca="1" si="743"/>
        <v>Гайана</v>
      </c>
      <c r="C834" s="5" t="s">
        <v>30</v>
      </c>
      <c r="D834" s="6" t="s">
        <v>6</v>
      </c>
      <c r="E834" s="4" t="str">
        <f t="shared" ca="1" si="744"/>
        <v xml:space="preserve">D Промышленность </v>
      </c>
      <c r="F834" s="13">
        <v>28.829652151999998</v>
      </c>
      <c r="G834" s="13">
        <v>29.418012399999999</v>
      </c>
      <c r="H834" s="13">
        <v>30.018380000000001</v>
      </c>
      <c r="I834" s="14">
        <v>30.631</v>
      </c>
      <c r="J834" s="15">
        <v>30.631</v>
      </c>
      <c r="K834" s="15">
        <v>30.631</v>
      </c>
      <c r="L834" s="15">
        <v>30.32469</v>
      </c>
      <c r="M834" s="15">
        <v>30.355014689999997</v>
      </c>
      <c r="N834" s="15">
        <v>30.355014689999997</v>
      </c>
      <c r="O834" s="15">
        <v>29.747914396199995</v>
      </c>
      <c r="P834" s="17">
        <f t="shared" si="746"/>
        <v>0.12783690163181835</v>
      </c>
      <c r="Q834" s="17">
        <f t="shared" si="747"/>
        <v>0.12783690163181838</v>
      </c>
      <c r="R834" s="17">
        <f t="shared" si="748"/>
        <v>0.12783690163181838</v>
      </c>
      <c r="S834" s="21">
        <f t="shared" si="749"/>
        <v>0.12783690163181838</v>
      </c>
      <c r="T834" s="22">
        <f t="shared" si="750"/>
        <v>0.13044581799165139</v>
      </c>
      <c r="U834" s="22">
        <f t="shared" si="751"/>
        <v>0.13310797754250142</v>
      </c>
      <c r="V834" s="22">
        <f t="shared" si="752"/>
        <v>0.13446622221130247</v>
      </c>
      <c r="W834" s="22">
        <f t="shared" si="753"/>
        <v>0.13734764125868751</v>
      </c>
      <c r="X834" s="22">
        <f t="shared" si="754"/>
        <v>0.14015065434559951</v>
      </c>
      <c r="Y834" s="22">
        <f t="shared" si="755"/>
        <v>0.14015065434559948</v>
      </c>
      <c r="Z834" s="5" t="s">
        <v>86</v>
      </c>
      <c r="AA834" s="31" t="s">
        <v>263</v>
      </c>
      <c r="AB834" s="4" t="s">
        <v>11</v>
      </c>
      <c r="AC834" s="4" t="s">
        <v>198</v>
      </c>
    </row>
    <row r="835" spans="1:39" ht="31.5" hidden="1">
      <c r="A835" t="s">
        <v>349</v>
      </c>
      <c r="B835" s="4" t="str">
        <f t="shared" ca="1" si="743"/>
        <v>Гайана</v>
      </c>
      <c r="C835" s="7" t="s">
        <v>30</v>
      </c>
      <c r="D835" s="3" t="s">
        <v>6</v>
      </c>
      <c r="E835" s="4" t="str">
        <f t="shared" ca="1" si="744"/>
        <v xml:space="preserve">E Электро-, газо- и водоснабжение </v>
      </c>
      <c r="F835" s="13">
        <v>2.128976304</v>
      </c>
      <c r="G835" s="13">
        <v>2.1724247999999999</v>
      </c>
      <c r="H835" s="13">
        <v>2.2167599999999998</v>
      </c>
      <c r="I835" s="14">
        <v>2.262</v>
      </c>
      <c r="J835" s="15">
        <v>2.262</v>
      </c>
      <c r="K835" s="15">
        <v>2.262</v>
      </c>
      <c r="L835" s="15">
        <v>2.2393800000000001</v>
      </c>
      <c r="M835" s="15">
        <v>2.2416193799999999</v>
      </c>
      <c r="N835" s="15">
        <v>2.2416193799999999</v>
      </c>
      <c r="O835" s="15">
        <v>2.1967869923999999</v>
      </c>
      <c r="P835" s="17">
        <f t="shared" si="746"/>
        <v>9.4403405533992745E-3</v>
      </c>
      <c r="Q835" s="17">
        <f t="shared" si="747"/>
        <v>9.4403405533992745E-3</v>
      </c>
      <c r="R835" s="17">
        <f t="shared" si="748"/>
        <v>9.4403405533992728E-3</v>
      </c>
      <c r="S835" s="21">
        <f t="shared" si="749"/>
        <v>9.4403405533992728E-3</v>
      </c>
      <c r="T835" s="22">
        <f t="shared" si="750"/>
        <v>9.6330005646931369E-3</v>
      </c>
      <c r="U835" s="22">
        <f t="shared" si="751"/>
        <v>9.829592412952181E-3</v>
      </c>
      <c r="V835" s="22">
        <f t="shared" si="752"/>
        <v>9.929894376349651E-3</v>
      </c>
      <c r="W835" s="22">
        <f t="shared" si="753"/>
        <v>1.0142677827271429E-2</v>
      </c>
      <c r="X835" s="22">
        <f t="shared" si="754"/>
        <v>1.0349671252317784E-2</v>
      </c>
      <c r="Y835" s="22">
        <f t="shared" si="755"/>
        <v>1.0349671252317784E-2</v>
      </c>
      <c r="Z835" s="7" t="s">
        <v>86</v>
      </c>
      <c r="AA835" s="31" t="s">
        <v>263</v>
      </c>
      <c r="AB835" s="4" t="s">
        <v>12</v>
      </c>
      <c r="AC835" s="4" t="s">
        <v>201</v>
      </c>
    </row>
    <row r="836" spans="1:39" ht="15.75" hidden="1">
      <c r="A836" t="s">
        <v>349</v>
      </c>
      <c r="B836" s="4" t="str">
        <f t="shared" ca="1" si="743"/>
        <v>Гайана</v>
      </c>
      <c r="C836" s="5" t="s">
        <v>30</v>
      </c>
      <c r="D836" s="6" t="s">
        <v>6</v>
      </c>
      <c r="E836" s="4" t="str">
        <f t="shared" ca="1" si="744"/>
        <v xml:space="preserve">F Строительство </v>
      </c>
      <c r="F836" s="13">
        <v>15.266134239999998</v>
      </c>
      <c r="G836" s="13">
        <v>15.577687999999998</v>
      </c>
      <c r="H836" s="13">
        <v>15.895599999999998</v>
      </c>
      <c r="I836" s="14">
        <v>16.22</v>
      </c>
      <c r="J836" s="15">
        <v>16.22</v>
      </c>
      <c r="K836" s="15">
        <v>16.22</v>
      </c>
      <c r="L836" s="15">
        <v>16.0578</v>
      </c>
      <c r="M836" s="15">
        <v>16.073857799999999</v>
      </c>
      <c r="N836" s="15">
        <v>16.073857799999999</v>
      </c>
      <c r="O836" s="15">
        <v>15.752380643999999</v>
      </c>
      <c r="P836" s="17">
        <f t="shared" si="746"/>
        <v>6.7693335002712726E-2</v>
      </c>
      <c r="Q836" s="17">
        <f t="shared" si="747"/>
        <v>6.769333500271274E-2</v>
      </c>
      <c r="R836" s="17">
        <f t="shared" si="748"/>
        <v>6.7693335002712726E-2</v>
      </c>
      <c r="S836" s="21">
        <f t="shared" si="749"/>
        <v>6.7693335002712726E-2</v>
      </c>
      <c r="T836" s="22">
        <f t="shared" si="750"/>
        <v>6.9074831635421163E-2</v>
      </c>
      <c r="U836" s="22">
        <f t="shared" si="751"/>
        <v>7.0484522076960363E-2</v>
      </c>
      <c r="V836" s="22">
        <f t="shared" si="752"/>
        <v>7.1203751894072215E-2</v>
      </c>
      <c r="W836" s="22">
        <f t="shared" si="753"/>
        <v>7.272954657751661E-2</v>
      </c>
      <c r="X836" s="22">
        <f t="shared" si="754"/>
        <v>7.4213823038282264E-2</v>
      </c>
      <c r="Y836" s="22">
        <f t="shared" si="755"/>
        <v>7.4213823038282264E-2</v>
      </c>
      <c r="Z836" s="5" t="s">
        <v>86</v>
      </c>
      <c r="AA836" s="31" t="s">
        <v>263</v>
      </c>
      <c r="AB836" s="4" t="s">
        <v>13</v>
      </c>
      <c r="AC836" s="4" t="s">
        <v>200</v>
      </c>
    </row>
    <row r="837" spans="1:39" ht="47.25" hidden="1">
      <c r="A837" t="s">
        <v>349</v>
      </c>
      <c r="B837" s="4" t="str">
        <f t="shared" ca="1" si="743"/>
        <v>Гайана</v>
      </c>
      <c r="C837" s="8" t="s">
        <v>30</v>
      </c>
      <c r="D837" s="3" t="s">
        <v>6</v>
      </c>
      <c r="E837" s="4" t="str">
        <f t="shared" ca="1" si="744"/>
        <v xml:space="preserve">G Оптовая и розничная торгоалв, ремонт автомашин, мотоциклов и личного имущества домохозяйств </v>
      </c>
      <c r="F837" s="13">
        <v>35.677765143999999</v>
      </c>
      <c r="G837" s="13">
        <v>36.405882800000001</v>
      </c>
      <c r="H837" s="13">
        <v>37.148859999999999</v>
      </c>
      <c r="I837" s="14">
        <v>37.906999999999996</v>
      </c>
      <c r="J837" s="15">
        <v>37.906999999999996</v>
      </c>
      <c r="K837" s="15">
        <v>37.906999999999996</v>
      </c>
      <c r="L837" s="15">
        <v>37.527929999999998</v>
      </c>
      <c r="M837" s="15">
        <v>37.565457929999994</v>
      </c>
      <c r="N837" s="15">
        <v>37.565457929999994</v>
      </c>
      <c r="O837" s="15">
        <v>36.814148771399992</v>
      </c>
      <c r="P837" s="17">
        <f t="shared" si="746"/>
        <v>0.1582029130670673</v>
      </c>
      <c r="Q837" s="17">
        <f t="shared" si="747"/>
        <v>0.15820291306706732</v>
      </c>
      <c r="R837" s="17">
        <f t="shared" si="748"/>
        <v>0.1582029130670673</v>
      </c>
      <c r="S837" s="21">
        <f t="shared" si="749"/>
        <v>0.1582029130670673</v>
      </c>
      <c r="T837" s="22">
        <f t="shared" si="750"/>
        <v>0.16143154394598705</v>
      </c>
      <c r="U837" s="22">
        <f t="shared" si="751"/>
        <v>0.16472606525100719</v>
      </c>
      <c r="V837" s="22">
        <f t="shared" si="752"/>
        <v>0.1664069434678542</v>
      </c>
      <c r="W837" s="22">
        <f t="shared" si="753"/>
        <v>0.16997280654216534</v>
      </c>
      <c r="X837" s="22">
        <f t="shared" si="754"/>
        <v>0.17344163932874015</v>
      </c>
      <c r="Y837" s="22">
        <f t="shared" si="755"/>
        <v>0.17344163932874015</v>
      </c>
      <c r="Z837" s="8" t="s">
        <v>86</v>
      </c>
      <c r="AA837" s="31" t="s">
        <v>263</v>
      </c>
      <c r="AB837" s="4" t="s">
        <v>14</v>
      </c>
      <c r="AC837" s="4" t="s">
        <v>203</v>
      </c>
    </row>
    <row r="838" spans="1:39" ht="15.75" hidden="1">
      <c r="A838" t="s">
        <v>349</v>
      </c>
      <c r="B838" s="4" t="str">
        <f t="shared" ca="1" si="743"/>
        <v>Гайана</v>
      </c>
      <c r="C838" s="5" t="s">
        <v>30</v>
      </c>
      <c r="D838" s="3" t="s">
        <v>6</v>
      </c>
      <c r="E838" s="4" t="str">
        <f t="shared" ca="1" si="744"/>
        <v xml:space="preserve">H Отели и рестораны </v>
      </c>
      <c r="F838" s="13">
        <v>5.2716163919999994</v>
      </c>
      <c r="G838" s="13">
        <v>5.3792003999999993</v>
      </c>
      <c r="H838" s="13">
        <v>5.4889799999999997</v>
      </c>
      <c r="I838" s="14">
        <v>5.601</v>
      </c>
      <c r="J838" s="15">
        <v>5.601</v>
      </c>
      <c r="K838" s="15">
        <v>5.601</v>
      </c>
      <c r="L838" s="15">
        <v>5.5449900000000003</v>
      </c>
      <c r="M838" s="15">
        <v>5.5505349900000001</v>
      </c>
      <c r="N838" s="15">
        <v>5.5505349900000001</v>
      </c>
      <c r="O838" s="15">
        <v>5.4395242901999996</v>
      </c>
      <c r="P838" s="17">
        <f t="shared" si="746"/>
        <v>2.3375485163390507E-2</v>
      </c>
      <c r="Q838" s="17">
        <f t="shared" si="747"/>
        <v>2.3375485163390507E-2</v>
      </c>
      <c r="R838" s="17">
        <f t="shared" si="748"/>
        <v>2.3375485163390507E-2</v>
      </c>
      <c r="S838" s="21">
        <f t="shared" si="749"/>
        <v>2.3375485163390507E-2</v>
      </c>
      <c r="T838" s="22">
        <f t="shared" si="750"/>
        <v>2.3852535881010724E-2</v>
      </c>
      <c r="U838" s="22">
        <f t="shared" si="751"/>
        <v>2.4339322327561964E-2</v>
      </c>
      <c r="V838" s="22">
        <f t="shared" si="752"/>
        <v>2.458768275947586E-2</v>
      </c>
      <c r="W838" s="22">
        <f t="shared" si="753"/>
        <v>2.5114561675750342E-2</v>
      </c>
      <c r="X838" s="22">
        <f t="shared" si="754"/>
        <v>2.5627103750765656E-2</v>
      </c>
      <c r="Y838" s="22">
        <f t="shared" si="755"/>
        <v>2.5627103750765656E-2</v>
      </c>
      <c r="Z838" s="5" t="s">
        <v>86</v>
      </c>
      <c r="AA838" s="31" t="s">
        <v>263</v>
      </c>
      <c r="AB838" s="4" t="s">
        <v>15</v>
      </c>
      <c r="AC838" s="4" t="s">
        <v>202</v>
      </c>
    </row>
    <row r="839" spans="1:39" ht="31.5" hidden="1">
      <c r="A839" t="s">
        <v>349</v>
      </c>
      <c r="B839" s="4" t="str">
        <f t="shared" ca="1" si="743"/>
        <v>Гайана</v>
      </c>
      <c r="C839" s="5" t="s">
        <v>30</v>
      </c>
      <c r="D839" s="3" t="s">
        <v>6</v>
      </c>
      <c r="E839" s="4" t="str">
        <f t="shared" ca="1" si="744"/>
        <v xml:space="preserve">I Транспорт, складское хозяйство и связь </v>
      </c>
      <c r="F839" s="13">
        <v>15.956969168000002</v>
      </c>
      <c r="G839" s="13">
        <v>16.282621600000002</v>
      </c>
      <c r="H839" s="13">
        <v>16.614920000000001</v>
      </c>
      <c r="I839" s="14">
        <v>16.954000000000001</v>
      </c>
      <c r="J839" s="15">
        <v>16.954000000000001</v>
      </c>
      <c r="K839" s="15">
        <v>16.954000000000001</v>
      </c>
      <c r="L839" s="15">
        <v>16.784459999999999</v>
      </c>
      <c r="M839" s="15">
        <v>16.801244459999996</v>
      </c>
      <c r="N839" s="15">
        <v>16.801244459999996</v>
      </c>
      <c r="O839" s="15">
        <v>16.465219570799995</v>
      </c>
      <c r="P839" s="17">
        <f t="shared" si="746"/>
        <v>7.0756646216768929E-2</v>
      </c>
      <c r="Q839" s="17">
        <f t="shared" si="747"/>
        <v>7.0756646216768929E-2</v>
      </c>
      <c r="R839" s="17">
        <f t="shared" si="748"/>
        <v>7.0756646216768915E-2</v>
      </c>
      <c r="S839" s="21">
        <f t="shared" si="749"/>
        <v>7.0756646216768915E-2</v>
      </c>
      <c r="T839" s="22">
        <f t="shared" si="750"/>
        <v>7.2200659404866238E-2</v>
      </c>
      <c r="U839" s="22">
        <f t="shared" si="751"/>
        <v>7.3674142249863517E-2</v>
      </c>
      <c r="V839" s="22">
        <f t="shared" si="752"/>
        <v>7.4425919211596803E-2</v>
      </c>
      <c r="W839" s="22">
        <f t="shared" si="753"/>
        <v>7.6020760337559584E-2</v>
      </c>
      <c r="X839" s="22">
        <f t="shared" si="754"/>
        <v>7.7572204426081204E-2</v>
      </c>
      <c r="Y839" s="22">
        <f t="shared" si="755"/>
        <v>7.7572204426081204E-2</v>
      </c>
      <c r="Z839" s="5" t="s">
        <v>86</v>
      </c>
      <c r="AA839" s="31" t="s">
        <v>263</v>
      </c>
      <c r="AB839" s="4" t="s">
        <v>16</v>
      </c>
      <c r="AC839" s="4" t="s">
        <v>204</v>
      </c>
    </row>
    <row r="840" spans="1:39" ht="15.75" hidden="1">
      <c r="A840" t="s">
        <v>349</v>
      </c>
      <c r="B840" s="4" t="str">
        <f t="shared" ca="1" si="743"/>
        <v>Гайана</v>
      </c>
      <c r="C840" s="5" t="s">
        <v>30</v>
      </c>
      <c r="D840" s="3" t="s">
        <v>6</v>
      </c>
      <c r="E840" s="4" t="str">
        <f t="shared" ca="1" si="744"/>
        <v>J Финансовое посредничество</v>
      </c>
      <c r="F840" s="13">
        <v>2.9186363919999998</v>
      </c>
      <c r="G840" s="13">
        <v>2.9782004</v>
      </c>
      <c r="H840" s="13">
        <v>3.03898</v>
      </c>
      <c r="I840" s="14">
        <v>3.101</v>
      </c>
      <c r="J840" s="15">
        <v>3.101</v>
      </c>
      <c r="K840" s="15">
        <v>3.101</v>
      </c>
      <c r="L840" s="15">
        <v>3.0699899999999998</v>
      </c>
      <c r="M840" s="15">
        <v>3.0730599899999995</v>
      </c>
      <c r="N840" s="15">
        <v>3.0730599899999995</v>
      </c>
      <c r="O840" s="15">
        <v>3.0115987901999994</v>
      </c>
      <c r="P840" s="17">
        <f t="shared" si="746"/>
        <v>1.294186386210926E-2</v>
      </c>
      <c r="Q840" s="17">
        <f t="shared" si="747"/>
        <v>1.294186386210926E-2</v>
      </c>
      <c r="R840" s="17">
        <f t="shared" si="748"/>
        <v>1.294186386210926E-2</v>
      </c>
      <c r="S840" s="21">
        <f t="shared" si="749"/>
        <v>1.294186386210926E-2</v>
      </c>
      <c r="T840" s="22">
        <f t="shared" si="750"/>
        <v>1.3205983532764552E-2</v>
      </c>
      <c r="U840" s="22">
        <f t="shared" si="751"/>
        <v>1.3475493400780155E-2</v>
      </c>
      <c r="V840" s="22">
        <f t="shared" si="752"/>
        <v>1.3612998435481992E-2</v>
      </c>
      <c r="W840" s="22">
        <f t="shared" si="753"/>
        <v>1.3904705544813748E-2</v>
      </c>
      <c r="X840" s="22">
        <f t="shared" si="754"/>
        <v>1.4188475045728314E-2</v>
      </c>
      <c r="Y840" s="22">
        <f t="shared" si="755"/>
        <v>1.4188475045728314E-2</v>
      </c>
      <c r="Z840" s="5" t="s">
        <v>86</v>
      </c>
      <c r="AA840" s="31" t="s">
        <v>263</v>
      </c>
      <c r="AB840" s="4" t="s">
        <v>17</v>
      </c>
      <c r="AC840" s="4" t="s">
        <v>205</v>
      </c>
    </row>
    <row r="841" spans="1:39" ht="31.5" hidden="1">
      <c r="A841" t="s">
        <v>349</v>
      </c>
      <c r="B841" s="4" t="str">
        <f t="shared" ca="1" si="743"/>
        <v>Гайана</v>
      </c>
      <c r="C841" s="5" t="s">
        <v>30</v>
      </c>
      <c r="D841" s="3" t="s">
        <v>6</v>
      </c>
      <c r="E841" s="4" t="str">
        <f t="shared" ca="1" si="744"/>
        <v>K Недвижимость, аренда и деловая активность</v>
      </c>
      <c r="F841" s="13">
        <v>7.0024684799999992</v>
      </c>
      <c r="G841" s="13">
        <v>7.1453759999999997</v>
      </c>
      <c r="H841" s="13">
        <v>7.2911999999999999</v>
      </c>
      <c r="I841" s="14">
        <v>7.44</v>
      </c>
      <c r="J841" s="15">
        <v>7.44</v>
      </c>
      <c r="K841" s="15">
        <v>7.44</v>
      </c>
      <c r="L841" s="15">
        <v>7.3656000000000006</v>
      </c>
      <c r="M841" s="15">
        <v>7.3729655999999997</v>
      </c>
      <c r="N841" s="15">
        <v>7.3729655999999997</v>
      </c>
      <c r="O841" s="15">
        <v>7.2255062879999992</v>
      </c>
      <c r="P841" s="17">
        <f t="shared" si="746"/>
        <v>3.1050456992612992E-2</v>
      </c>
      <c r="Q841" s="17">
        <f t="shared" si="747"/>
        <v>3.1050456992612996E-2</v>
      </c>
      <c r="R841" s="17">
        <f t="shared" si="748"/>
        <v>3.1050456992612996E-2</v>
      </c>
      <c r="S841" s="21">
        <f t="shared" si="749"/>
        <v>3.1050456992612996E-2</v>
      </c>
      <c r="T841" s="22">
        <f t="shared" si="750"/>
        <v>3.1684139788380611E-2</v>
      </c>
      <c r="U841" s="22">
        <f t="shared" si="751"/>
        <v>3.2330754886102667E-2</v>
      </c>
      <c r="V841" s="22">
        <f t="shared" si="752"/>
        <v>3.2660660548205753E-2</v>
      </c>
      <c r="W841" s="22">
        <f t="shared" si="753"/>
        <v>3.3360531845667299E-2</v>
      </c>
      <c r="X841" s="22">
        <f t="shared" si="754"/>
        <v>3.4041359026191126E-2</v>
      </c>
      <c r="Y841" s="22">
        <f t="shared" si="755"/>
        <v>3.4041359026191119E-2</v>
      </c>
      <c r="Z841" s="5" t="s">
        <v>86</v>
      </c>
      <c r="AA841" s="31" t="s">
        <v>263</v>
      </c>
      <c r="AB841" s="4" t="s">
        <v>18</v>
      </c>
      <c r="AC841" s="4" t="s">
        <v>206</v>
      </c>
    </row>
    <row r="842" spans="1:39" ht="47.25" hidden="1">
      <c r="A842" t="s">
        <v>349</v>
      </c>
      <c r="B842" s="4" t="str">
        <f t="shared" ca="1" si="743"/>
        <v>Гайана</v>
      </c>
      <c r="C842" s="5" t="s">
        <v>30</v>
      </c>
      <c r="D842" s="3" t="s">
        <v>6</v>
      </c>
      <c r="E842" s="4" t="str">
        <f t="shared" ca="1" si="744"/>
        <v>L Государственное управление и оборона; обязательное соц.страхование</v>
      </c>
      <c r="F842" s="13">
        <v>14.204469663999999</v>
      </c>
      <c r="G842" s="13">
        <v>14.4943568</v>
      </c>
      <c r="H842" s="13">
        <v>14.79016</v>
      </c>
      <c r="I842" s="14">
        <v>15.092000000000001</v>
      </c>
      <c r="J842" s="15">
        <v>15.092000000000001</v>
      </c>
      <c r="K842" s="15">
        <v>15.092000000000001</v>
      </c>
      <c r="L842" s="15">
        <v>14.941080000000001</v>
      </c>
      <c r="M842" s="15">
        <v>14.956021079999999</v>
      </c>
      <c r="N842" s="15">
        <v>14.956021079999999</v>
      </c>
      <c r="O842" s="15">
        <v>14.6569006584</v>
      </c>
      <c r="P842" s="17">
        <f t="shared" si="746"/>
        <v>6.2985685071574635E-2</v>
      </c>
      <c r="Q842" s="17">
        <f t="shared" si="747"/>
        <v>6.2985685071574649E-2</v>
      </c>
      <c r="R842" s="17">
        <f t="shared" si="748"/>
        <v>6.2985685071574635E-2</v>
      </c>
      <c r="S842" s="21">
        <f t="shared" si="749"/>
        <v>6.2985685071574635E-2</v>
      </c>
      <c r="T842" s="22">
        <f t="shared" si="750"/>
        <v>6.4271107215892492E-2</v>
      </c>
      <c r="U842" s="22">
        <f t="shared" si="751"/>
        <v>6.5582762465196426E-2</v>
      </c>
      <c r="V842" s="22">
        <f t="shared" si="752"/>
        <v>6.6251974327086183E-2</v>
      </c>
      <c r="W842" s="22">
        <f t="shared" si="753"/>
        <v>6.7671659491238018E-2</v>
      </c>
      <c r="X842" s="22">
        <f t="shared" si="754"/>
        <v>6.9052713766569407E-2</v>
      </c>
      <c r="Y842" s="22">
        <f t="shared" si="755"/>
        <v>6.9052713766569421E-2</v>
      </c>
      <c r="Z842" s="5" t="s">
        <v>86</v>
      </c>
      <c r="AA842" s="31" t="s">
        <v>263</v>
      </c>
      <c r="AB842" s="4" t="s">
        <v>19</v>
      </c>
      <c r="AC842" s="4" t="s">
        <v>215</v>
      </c>
    </row>
    <row r="843" spans="1:39" ht="15.75" hidden="1">
      <c r="A843" t="s">
        <v>349</v>
      </c>
      <c r="B843" s="4" t="str">
        <f t="shared" ca="1" si="743"/>
        <v>Гайана</v>
      </c>
      <c r="C843" s="5" t="s">
        <v>30</v>
      </c>
      <c r="D843" s="3" t="s">
        <v>6</v>
      </c>
      <c r="E843" s="4" t="str">
        <f t="shared" ca="1" si="744"/>
        <v>M Образование</v>
      </c>
      <c r="F843" s="13">
        <v>12.306085399999999</v>
      </c>
      <c r="G843" s="13">
        <v>12.557229999999999</v>
      </c>
      <c r="H843" s="13">
        <v>12.813499999999999</v>
      </c>
      <c r="I843" s="14">
        <v>13.074999999999999</v>
      </c>
      <c r="J843" s="15">
        <v>13.074999999999999</v>
      </c>
      <c r="K843" s="15">
        <v>13.074999999999999</v>
      </c>
      <c r="L843" s="15">
        <v>12.944249999999998</v>
      </c>
      <c r="M843" s="15">
        <v>12.957194249999997</v>
      </c>
      <c r="N843" s="15">
        <v>12.957194249999997</v>
      </c>
      <c r="O843" s="15">
        <v>12.698050364999997</v>
      </c>
      <c r="P843" s="17">
        <f t="shared" si="746"/>
        <v>5.4567839405700924E-2</v>
      </c>
      <c r="Q843" s="17">
        <f t="shared" si="747"/>
        <v>5.4567839405700924E-2</v>
      </c>
      <c r="R843" s="17">
        <f t="shared" si="748"/>
        <v>5.4567839405700924E-2</v>
      </c>
      <c r="S843" s="21">
        <f t="shared" si="749"/>
        <v>5.4567839405700924E-2</v>
      </c>
      <c r="T843" s="22">
        <f t="shared" si="750"/>
        <v>5.5681468781327473E-2</v>
      </c>
      <c r="U843" s="22">
        <f t="shared" si="751"/>
        <v>5.6817825287068857E-2</v>
      </c>
      <c r="V843" s="22">
        <f t="shared" si="752"/>
        <v>5.7397599014487918E-2</v>
      </c>
      <c r="W843" s="22">
        <f t="shared" si="753"/>
        <v>5.862754756479837E-2</v>
      </c>
      <c r="X843" s="22">
        <f t="shared" si="754"/>
        <v>5.9824028127345275E-2</v>
      </c>
      <c r="Y843" s="22">
        <f t="shared" si="755"/>
        <v>5.9824028127345275E-2</v>
      </c>
      <c r="Z843" s="5" t="s">
        <v>86</v>
      </c>
      <c r="AA843" s="31" t="s">
        <v>263</v>
      </c>
      <c r="AB843" s="4" t="s">
        <v>20</v>
      </c>
      <c r="AC843" s="4" t="s">
        <v>207</v>
      </c>
    </row>
    <row r="844" spans="1:39" ht="31.5" hidden="1">
      <c r="A844" t="s">
        <v>349</v>
      </c>
      <c r="B844" s="4" t="str">
        <f t="shared" ca="1" si="743"/>
        <v>Гайана</v>
      </c>
      <c r="C844" s="5" t="s">
        <v>30</v>
      </c>
      <c r="D844" s="3" t="s">
        <v>6</v>
      </c>
      <c r="E844" s="4" t="str">
        <f t="shared" ca="1" si="744"/>
        <v>N Здравоохранение и социальная работа</v>
      </c>
      <c r="F844" s="13">
        <v>5.2283215599999995</v>
      </c>
      <c r="G844" s="13">
        <v>5.3350219999999995</v>
      </c>
      <c r="H844" s="13">
        <v>5.4438999999999993</v>
      </c>
      <c r="I844" s="14">
        <v>5.5549999999999997</v>
      </c>
      <c r="J844" s="15">
        <v>5.5549999999999997</v>
      </c>
      <c r="K844" s="15">
        <v>5.5549999999999997</v>
      </c>
      <c r="L844" s="15">
        <v>5.4994499999999995</v>
      </c>
      <c r="M844" s="15">
        <v>5.5049494499999989</v>
      </c>
      <c r="N844" s="15">
        <v>5.5049494499999989</v>
      </c>
      <c r="O844" s="15">
        <v>5.394850460999999</v>
      </c>
      <c r="P844" s="17">
        <f t="shared" si="746"/>
        <v>2.3183506531446931E-2</v>
      </c>
      <c r="Q844" s="17">
        <f t="shared" si="747"/>
        <v>2.3183506531446931E-2</v>
      </c>
      <c r="R844" s="17">
        <f t="shared" si="748"/>
        <v>2.3183506531446931E-2</v>
      </c>
      <c r="S844" s="21">
        <f t="shared" si="749"/>
        <v>2.3183506531446931E-2</v>
      </c>
      <c r="T844" s="22">
        <f t="shared" si="750"/>
        <v>2.3656639317802992E-2</v>
      </c>
      <c r="U844" s="22">
        <f t="shared" si="751"/>
        <v>2.4139427875309177E-2</v>
      </c>
      <c r="V844" s="22">
        <f t="shared" si="752"/>
        <v>2.4385748567914371E-2</v>
      </c>
      <c r="W844" s="22">
        <f t="shared" si="753"/>
        <v>2.4908300322941106E-2</v>
      </c>
      <c r="X844" s="22">
        <f t="shared" si="754"/>
        <v>2.5416632982592963E-2</v>
      </c>
      <c r="Y844" s="22">
        <f t="shared" si="755"/>
        <v>2.5416632982592967E-2</v>
      </c>
      <c r="Z844" s="5" t="s">
        <v>86</v>
      </c>
      <c r="AA844" s="31" t="s">
        <v>263</v>
      </c>
      <c r="AB844" s="4" t="s">
        <v>21</v>
      </c>
      <c r="AC844" s="4" t="s">
        <v>209</v>
      </c>
    </row>
    <row r="845" spans="1:39" ht="31.5" hidden="1">
      <c r="A845" t="s">
        <v>349</v>
      </c>
      <c r="B845" s="4" t="str">
        <f t="shared" ca="1" si="743"/>
        <v>Гайана</v>
      </c>
      <c r="C845" s="5" t="s">
        <v>30</v>
      </c>
      <c r="D845" s="3" t="s">
        <v>6</v>
      </c>
      <c r="E845" s="4" t="str">
        <f t="shared" ca="1" si="744"/>
        <v>O Другие коммунальные, социальные и личные виды услуг</v>
      </c>
      <c r="F845" s="13">
        <v>9.1135621360000005</v>
      </c>
      <c r="G845" s="13">
        <v>9.2995532000000001</v>
      </c>
      <c r="H845" s="13">
        <v>9.4893400000000003</v>
      </c>
      <c r="I845" s="14">
        <v>9.6829999999999998</v>
      </c>
      <c r="J845" s="15">
        <v>9.6829999999999998</v>
      </c>
      <c r="K845" s="15">
        <v>9.6829999999999998</v>
      </c>
      <c r="L845" s="15">
        <v>9.5861699999999992</v>
      </c>
      <c r="M845" s="15">
        <v>9.5957561699999978</v>
      </c>
      <c r="N845" s="15">
        <v>9.5957561699999978</v>
      </c>
      <c r="O845" s="15">
        <v>9.4038410465999984</v>
      </c>
      <c r="P845" s="17">
        <f t="shared" si="746"/>
        <v>4.0411502024122532E-2</v>
      </c>
      <c r="Q845" s="17">
        <f t="shared" si="747"/>
        <v>4.0411502024122532E-2</v>
      </c>
      <c r="R845" s="17">
        <f t="shared" si="748"/>
        <v>4.0411502024122532E-2</v>
      </c>
      <c r="S845" s="21">
        <f t="shared" si="749"/>
        <v>4.0411502024122532E-2</v>
      </c>
      <c r="T845" s="22">
        <f t="shared" si="750"/>
        <v>4.1236226555227073E-2</v>
      </c>
      <c r="U845" s="22">
        <f t="shared" si="751"/>
        <v>4.2077782199211301E-2</v>
      </c>
      <c r="V845" s="22">
        <f t="shared" si="752"/>
        <v>4.250714732369304E-2</v>
      </c>
      <c r="W845" s="22">
        <f t="shared" si="753"/>
        <v>4.3418014766343604E-2</v>
      </c>
      <c r="X845" s="22">
        <f t="shared" si="754"/>
        <v>4.4304096700350619E-2</v>
      </c>
      <c r="Y845" s="22">
        <f t="shared" si="755"/>
        <v>4.4304096700350619E-2</v>
      </c>
      <c r="Z845" s="5" t="s">
        <v>86</v>
      </c>
      <c r="AA845" s="31" t="s">
        <v>263</v>
      </c>
      <c r="AB845" s="4" t="s">
        <v>26</v>
      </c>
      <c r="AC845" s="4" t="s">
        <v>217</v>
      </c>
    </row>
    <row r="846" spans="1:39" ht="31.5" hidden="1">
      <c r="A846" t="s">
        <v>349</v>
      </c>
      <c r="B846" s="4" t="str">
        <f t="shared" ca="1" si="743"/>
        <v>Гайана</v>
      </c>
      <c r="C846" s="5" t="s">
        <v>30</v>
      </c>
      <c r="D846" s="3" t="s">
        <v>6</v>
      </c>
      <c r="E846" s="4" t="str">
        <f t="shared" ca="1" si="744"/>
        <v>Q Организации и органы вне пределов территории</v>
      </c>
      <c r="F846" s="13">
        <v>0.46212527199999998</v>
      </c>
      <c r="G846" s="13">
        <v>0.47155639999999999</v>
      </c>
      <c r="H846" s="13">
        <v>0.48118</v>
      </c>
      <c r="I846" s="14">
        <v>0.49099999999999999</v>
      </c>
      <c r="J846" s="15">
        <v>0.49099999999999999</v>
      </c>
      <c r="K846" s="15">
        <v>0.49099999999999999</v>
      </c>
      <c r="L846" s="15">
        <v>0.48608999999999997</v>
      </c>
      <c r="M846" s="15">
        <v>0.48657608999999991</v>
      </c>
      <c r="N846" s="15">
        <v>0.48657608999999991</v>
      </c>
      <c r="O846" s="15">
        <v>0.47684456819999987</v>
      </c>
      <c r="P846" s="17">
        <f t="shared" si="746"/>
        <v>2.049163223571637E-3</v>
      </c>
      <c r="Q846" s="17">
        <f t="shared" si="747"/>
        <v>2.049163223571637E-3</v>
      </c>
      <c r="R846" s="17">
        <f t="shared" si="748"/>
        <v>2.049163223571637E-3</v>
      </c>
      <c r="S846" s="21">
        <f t="shared" si="749"/>
        <v>2.049163223571637E-3</v>
      </c>
      <c r="T846" s="22">
        <f t="shared" si="750"/>
        <v>2.0909828811955483E-3</v>
      </c>
      <c r="U846" s="22">
        <f t="shared" si="751"/>
        <v>2.1336560012199472E-3</v>
      </c>
      <c r="V846" s="22">
        <f t="shared" si="752"/>
        <v>2.1554280012323953E-3</v>
      </c>
      <c r="W846" s="22">
        <f t="shared" si="753"/>
        <v>2.2016157441159465E-3</v>
      </c>
      <c r="X846" s="22">
        <f t="shared" si="754"/>
        <v>2.2465466776693333E-3</v>
      </c>
      <c r="Y846" s="22">
        <f t="shared" si="755"/>
        <v>2.2465466776693333E-3</v>
      </c>
      <c r="Z846" s="5" t="s">
        <v>86</v>
      </c>
      <c r="AA846" s="31" t="s">
        <v>263</v>
      </c>
      <c r="AB846" s="4" t="s">
        <v>22</v>
      </c>
      <c r="AC846" s="4" t="s">
        <v>211</v>
      </c>
    </row>
    <row r="847" spans="1:39" ht="31.5" hidden="1">
      <c r="A847" t="s">
        <v>349</v>
      </c>
      <c r="B847" s="4" t="str">
        <f t="shared" ca="1" si="743"/>
        <v>Гайана</v>
      </c>
      <c r="C847" s="5" t="s">
        <v>30</v>
      </c>
      <c r="D847" s="3" t="s">
        <v>6</v>
      </c>
      <c r="E847" s="4" t="str">
        <f t="shared" ca="1" si="744"/>
        <v>X Неклассифицируемые по экономической деятельности</v>
      </c>
      <c r="F847" s="13">
        <v>8.2203709279999995</v>
      </c>
      <c r="G847" s="13">
        <v>8.3881335999999997</v>
      </c>
      <c r="H847" s="13">
        <v>8.5593199999999996</v>
      </c>
      <c r="I847" s="14">
        <v>8.734</v>
      </c>
      <c r="J847" s="15">
        <v>8.734</v>
      </c>
      <c r="K847" s="15">
        <v>8.734</v>
      </c>
      <c r="L847" s="15">
        <v>8.6466600000000007</v>
      </c>
      <c r="M847" s="15">
        <v>8.655306659999999</v>
      </c>
      <c r="N847" s="15">
        <v>8.655306659999999</v>
      </c>
      <c r="O847" s="15">
        <v>8.482200526799998</v>
      </c>
      <c r="P847" s="17">
        <f t="shared" si="746"/>
        <v>3.6450899378156168E-2</v>
      </c>
      <c r="Q847" s="17">
        <f t="shared" si="747"/>
        <v>3.6450899378156168E-2</v>
      </c>
      <c r="R847" s="17">
        <f t="shared" si="748"/>
        <v>3.6450899378156168E-2</v>
      </c>
      <c r="S847" s="21">
        <f t="shared" si="749"/>
        <v>3.6450899378156168E-2</v>
      </c>
      <c r="T847" s="22">
        <f t="shared" si="750"/>
        <v>3.7194795283832828E-2</v>
      </c>
      <c r="U847" s="22">
        <f t="shared" si="751"/>
        <v>3.7953872738604927E-2</v>
      </c>
      <c r="V847" s="22">
        <f t="shared" si="752"/>
        <v>3.8341157154304979E-2</v>
      </c>
      <c r="W847" s="22">
        <f t="shared" si="753"/>
        <v>3.9162753379040079E-2</v>
      </c>
      <c r="X847" s="22">
        <f t="shared" si="754"/>
        <v>3.9961993243918449E-2</v>
      </c>
      <c r="Y847" s="22">
        <f t="shared" si="755"/>
        <v>3.9961993243918442E-2</v>
      </c>
      <c r="Z847" s="5" t="s">
        <v>86</v>
      </c>
      <c r="AA847" s="31" t="s">
        <v>263</v>
      </c>
      <c r="AB847" s="4" t="s">
        <v>23</v>
      </c>
      <c r="AC847" s="4" t="s">
        <v>213</v>
      </c>
    </row>
    <row r="848" spans="1:39" ht="15.75" hidden="1">
      <c r="A848" t="s">
        <v>350</v>
      </c>
      <c r="B848" s="4" t="str">
        <f t="shared" ca="1" si="743"/>
        <v>Венгрия</v>
      </c>
      <c r="C848" s="2" t="s">
        <v>5</v>
      </c>
      <c r="D848" s="3" t="s">
        <v>6</v>
      </c>
      <c r="E848" s="4" t="str">
        <f t="shared" ca="1" si="744"/>
        <v xml:space="preserve">Итого </v>
      </c>
      <c r="F848" s="43">
        <v>3811.5</v>
      </c>
      <c r="G848" s="43">
        <v>3849.1</v>
      </c>
      <c r="H848" s="43">
        <v>3859.5</v>
      </c>
      <c r="I848" s="44">
        <v>3870.6</v>
      </c>
      <c r="J848" s="43">
        <v>3921.9</v>
      </c>
      <c r="K848" s="43">
        <v>3900.4</v>
      </c>
      <c r="L848" s="43">
        <v>3901.5</v>
      </c>
      <c r="M848" s="43">
        <v>3930.1</v>
      </c>
      <c r="N848" s="43">
        <v>3926.2</v>
      </c>
      <c r="O848" s="43">
        <v>3879.4</v>
      </c>
      <c r="P848" s="21">
        <f t="shared" ref="P848:Y848" si="756">F848/F$848</f>
        <v>1</v>
      </c>
      <c r="Q848" s="21">
        <f t="shared" si="756"/>
        <v>1</v>
      </c>
      <c r="R848" s="21">
        <f t="shared" si="756"/>
        <v>1</v>
      </c>
      <c r="S848" s="23">
        <f t="shared" si="756"/>
        <v>1</v>
      </c>
      <c r="T848" s="21">
        <f t="shared" si="756"/>
        <v>1</v>
      </c>
      <c r="U848" s="21">
        <f t="shared" si="756"/>
        <v>1</v>
      </c>
      <c r="V848" s="21">
        <f t="shared" si="756"/>
        <v>1</v>
      </c>
      <c r="W848" s="21">
        <f t="shared" si="756"/>
        <v>1</v>
      </c>
      <c r="X848" s="21">
        <f t="shared" si="756"/>
        <v>1</v>
      </c>
      <c r="Y848" s="21">
        <f t="shared" si="756"/>
        <v>1</v>
      </c>
      <c r="Z848" s="35" t="s">
        <v>87</v>
      </c>
      <c r="AA848" s="32" t="s">
        <v>264</v>
      </c>
      <c r="AB848" s="4" t="s">
        <v>7</v>
      </c>
      <c r="AC848" s="4" t="s">
        <v>214</v>
      </c>
      <c r="AD848" s="27">
        <f>F848/F848</f>
        <v>1</v>
      </c>
      <c r="AE848" s="27">
        <f>G848/F848</f>
        <v>1.0098648825921552</v>
      </c>
      <c r="AF848" s="27">
        <f t="shared" ref="AF848" si="757">H848/G848</f>
        <v>1.0027019303213738</v>
      </c>
      <c r="AG848" s="27">
        <f t="shared" ref="AG848" si="758">I848/H848</f>
        <v>1.0028760202098717</v>
      </c>
      <c r="AH848" s="27">
        <f t="shared" ref="AH848" si="759">J848/I848</f>
        <v>1.0132537591071151</v>
      </c>
      <c r="AI848" s="27">
        <f t="shared" ref="AI848" si="760">K848/J848</f>
        <v>0.99451796323210684</v>
      </c>
      <c r="AJ848" s="27">
        <f t="shared" ref="AJ848" si="761">L848/K848</f>
        <v>1.0002820223566813</v>
      </c>
      <c r="AK848" s="27">
        <f t="shared" ref="AK848" si="762">M848/L848</f>
        <v>1.0073305139049082</v>
      </c>
      <c r="AL848" s="27">
        <f t="shared" ref="AL848" si="763">N848/M848</f>
        <v>0.99900765883819753</v>
      </c>
      <c r="AM848" s="27">
        <f t="shared" ref="AM848" si="764">O848/N848</f>
        <v>0.98808007742855697</v>
      </c>
    </row>
    <row r="849" spans="1:39" ht="15.75" hidden="1">
      <c r="A849" t="s">
        <v>350</v>
      </c>
      <c r="B849" s="4" t="str">
        <f t="shared" ca="1" si="743"/>
        <v>Венгрия</v>
      </c>
      <c r="C849" s="5" t="s">
        <v>5</v>
      </c>
      <c r="D849" s="6" t="s">
        <v>6</v>
      </c>
      <c r="E849" s="4" t="str">
        <f t="shared" ca="1" si="744"/>
        <v xml:space="preserve">A-B </v>
      </c>
      <c r="F849" s="14">
        <v>270.39999999999998</v>
      </c>
      <c r="G849" s="14">
        <v>251.7</v>
      </c>
      <c r="H849" s="14">
        <v>239.4</v>
      </c>
      <c r="I849" s="16">
        <v>240.9</v>
      </c>
      <c r="J849" s="14">
        <v>215.2</v>
      </c>
      <c r="K849" s="14">
        <v>204.9</v>
      </c>
      <c r="L849" s="14">
        <v>194</v>
      </c>
      <c r="M849" s="14">
        <v>190.8</v>
      </c>
      <c r="N849" s="14">
        <v>182.9</v>
      </c>
      <c r="O849" s="14">
        <v>174.1</v>
      </c>
      <c r="P849" s="21">
        <f t="shared" ref="P849:P863" si="765">F849/F$848</f>
        <v>7.0943198215925485E-2</v>
      </c>
      <c r="Q849" s="21">
        <f t="shared" ref="Q849:Q863" si="766">G849/G$848</f>
        <v>6.5391909797095429E-2</v>
      </c>
      <c r="R849" s="21">
        <f t="shared" ref="R849:R863" si="767">H849/H$848</f>
        <v>6.2028760202098722E-2</v>
      </c>
      <c r="S849" s="23">
        <f t="shared" ref="S849:S863" si="768">I849/I$848</f>
        <v>6.2238412649201678E-2</v>
      </c>
      <c r="T849" s="21">
        <f t="shared" ref="T849:T863" si="769">J849/J$848</f>
        <v>5.4871363369795249E-2</v>
      </c>
      <c r="U849" s="21">
        <f t="shared" ref="U849:U863" si="770">K849/K$848</f>
        <v>5.2533073530919905E-2</v>
      </c>
      <c r="V849" s="21">
        <f t="shared" ref="V849:V863" si="771">L849/L$848</f>
        <v>4.9724464949378447E-2</v>
      </c>
      <c r="W849" s="21">
        <f t="shared" ref="W849:W863" si="772">M849/M$848</f>
        <v>4.854838299279917E-2</v>
      </c>
      <c r="X849" s="21">
        <f t="shared" ref="X849:X863" si="773">N849/N$848</f>
        <v>4.6584483724721105E-2</v>
      </c>
      <c r="Y849" s="21">
        <f t="shared" ref="Y849:Y863" si="774">O849/O$848</f>
        <v>4.4878073928958082E-2</v>
      </c>
      <c r="Z849" s="36" t="s">
        <v>87</v>
      </c>
      <c r="AA849" s="31" t="s">
        <v>264</v>
      </c>
      <c r="AB849" s="4" t="s">
        <v>38</v>
      </c>
      <c r="AC849" s="4" t="s">
        <v>38</v>
      </c>
    </row>
    <row r="850" spans="1:39" ht="15.75">
      <c r="A850" t="s">
        <v>350</v>
      </c>
      <c r="B850" s="4" t="str">
        <f t="shared" ca="1" si="743"/>
        <v>Венгрия</v>
      </c>
      <c r="C850" s="5" t="s">
        <v>5</v>
      </c>
      <c r="D850" s="6" t="s">
        <v>6</v>
      </c>
      <c r="E850" s="4" t="str">
        <f t="shared" ca="1" si="744"/>
        <v xml:space="preserve">C Добыча полезных ископаемых </v>
      </c>
      <c r="F850" s="14">
        <v>24.4</v>
      </c>
      <c r="G850" s="14">
        <v>19.2</v>
      </c>
      <c r="H850" s="14">
        <v>13</v>
      </c>
      <c r="I850" s="16">
        <v>14.8</v>
      </c>
      <c r="J850" s="14">
        <v>12.8</v>
      </c>
      <c r="K850" s="14">
        <v>14.2</v>
      </c>
      <c r="L850" s="14">
        <v>14.9</v>
      </c>
      <c r="M850" s="14">
        <v>15</v>
      </c>
      <c r="N850" s="14">
        <v>14.6</v>
      </c>
      <c r="O850" s="14">
        <v>9</v>
      </c>
      <c r="P850" s="21">
        <f t="shared" si="765"/>
        <v>6.4016791289518557E-3</v>
      </c>
      <c r="Q850" s="21">
        <f t="shared" si="766"/>
        <v>4.9881790548439893E-3</v>
      </c>
      <c r="R850" s="21">
        <f t="shared" si="767"/>
        <v>3.3683119575074493E-3</v>
      </c>
      <c r="S850" s="23">
        <f t="shared" si="768"/>
        <v>3.823696584508862E-3</v>
      </c>
      <c r="T850" s="21">
        <f t="shared" si="769"/>
        <v>3.2637242153038069E-3</v>
      </c>
      <c r="U850" s="21">
        <f t="shared" si="770"/>
        <v>3.6406522407958154E-3</v>
      </c>
      <c r="V850" s="21">
        <f t="shared" si="771"/>
        <v>3.8190439574522618E-3</v>
      </c>
      <c r="W850" s="21">
        <f t="shared" si="772"/>
        <v>3.8166967761634565E-3</v>
      </c>
      <c r="X850" s="21">
        <f t="shared" si="773"/>
        <v>3.718608323569864E-3</v>
      </c>
      <c r="Y850" s="21">
        <f t="shared" si="774"/>
        <v>2.3199463834613601E-3</v>
      </c>
      <c r="Z850" s="36" t="s">
        <v>87</v>
      </c>
      <c r="AA850" s="31" t="s">
        <v>264</v>
      </c>
      <c r="AB850" s="4" t="s">
        <v>10</v>
      </c>
      <c r="AC850" s="4" t="s">
        <v>197</v>
      </c>
    </row>
    <row r="851" spans="1:39" ht="15.75">
      <c r="A851" t="s">
        <v>350</v>
      </c>
      <c r="B851" s="4" t="str">
        <f t="shared" ca="1" si="743"/>
        <v>Венгрия</v>
      </c>
      <c r="C851" s="5" t="s">
        <v>5</v>
      </c>
      <c r="D851" s="6" t="s">
        <v>6</v>
      </c>
      <c r="E851" s="4" t="str">
        <f t="shared" ca="1" si="744"/>
        <v xml:space="preserve">D Промышленность </v>
      </c>
      <c r="F851" s="14">
        <v>928.9</v>
      </c>
      <c r="G851" s="14">
        <v>931.3</v>
      </c>
      <c r="H851" s="14">
        <v>955.8</v>
      </c>
      <c r="I851" s="16">
        <v>959.9</v>
      </c>
      <c r="J851" s="14">
        <v>925.5</v>
      </c>
      <c r="K851" s="14">
        <v>893.9</v>
      </c>
      <c r="L851" s="14">
        <v>869.4</v>
      </c>
      <c r="M851" s="14">
        <v>865.2</v>
      </c>
      <c r="N851" s="14">
        <v>872</v>
      </c>
      <c r="O851" s="14">
        <v>870.8</v>
      </c>
      <c r="P851" s="21">
        <f t="shared" si="765"/>
        <v>0.24370982552800735</v>
      </c>
      <c r="Q851" s="21">
        <f t="shared" si="766"/>
        <v>0.24195266425917747</v>
      </c>
      <c r="R851" s="21">
        <f t="shared" si="767"/>
        <v>0.24764865915273998</v>
      </c>
      <c r="S851" s="23">
        <f t="shared" si="768"/>
        <v>0.24799772645067947</v>
      </c>
      <c r="T851" s="21">
        <f t="shared" si="769"/>
        <v>0.23598255947372446</v>
      </c>
      <c r="U851" s="21">
        <f t="shared" si="770"/>
        <v>0.22918162239770279</v>
      </c>
      <c r="V851" s="21">
        <f t="shared" si="771"/>
        <v>0.22283737024221453</v>
      </c>
      <c r="W851" s="21">
        <f t="shared" si="772"/>
        <v>0.22014707004910819</v>
      </c>
      <c r="X851" s="21">
        <f t="shared" si="773"/>
        <v>0.22209770261321379</v>
      </c>
      <c r="Y851" s="21">
        <f t="shared" si="774"/>
        <v>0.22446770119090578</v>
      </c>
      <c r="Z851" s="36" t="s">
        <v>87</v>
      </c>
      <c r="AA851" s="31" t="s">
        <v>264</v>
      </c>
      <c r="AB851" s="4" t="s">
        <v>11</v>
      </c>
      <c r="AC851" s="4" t="s">
        <v>198</v>
      </c>
    </row>
    <row r="852" spans="1:39" ht="31.5" hidden="1">
      <c r="A852" t="s">
        <v>350</v>
      </c>
      <c r="B852" s="4" t="str">
        <f t="shared" ca="1" si="743"/>
        <v>Венгрия</v>
      </c>
      <c r="C852" s="7" t="s">
        <v>5</v>
      </c>
      <c r="D852" s="3" t="s">
        <v>6</v>
      </c>
      <c r="E852" s="4" t="str">
        <f t="shared" ca="1" si="744"/>
        <v xml:space="preserve">E Электро-, газо- и водоснабжение </v>
      </c>
      <c r="F852" s="14">
        <v>89.8</v>
      </c>
      <c r="G852" s="14">
        <v>80.099999999999994</v>
      </c>
      <c r="H852" s="14">
        <v>79.5</v>
      </c>
      <c r="I852" s="16">
        <v>74.2</v>
      </c>
      <c r="J852" s="14">
        <v>68.2</v>
      </c>
      <c r="K852" s="14">
        <v>63.7</v>
      </c>
      <c r="L852" s="14">
        <v>64.599999999999994</v>
      </c>
      <c r="M852" s="14">
        <v>67.599999999999994</v>
      </c>
      <c r="N852" s="14">
        <v>64.2</v>
      </c>
      <c r="O852" s="14">
        <v>57.4</v>
      </c>
      <c r="P852" s="21">
        <f t="shared" si="765"/>
        <v>2.3560278105732649E-2</v>
      </c>
      <c r="Q852" s="21">
        <f t="shared" si="766"/>
        <v>2.0810059494427269E-2</v>
      </c>
      <c r="R852" s="21">
        <f t="shared" si="767"/>
        <v>2.0598523124757094E-2</v>
      </c>
      <c r="S852" s="23">
        <f t="shared" si="768"/>
        <v>1.9170154498010645E-2</v>
      </c>
      <c r="T852" s="21">
        <f t="shared" si="769"/>
        <v>1.7389530584665597E-2</v>
      </c>
      <c r="U852" s="21">
        <f t="shared" si="770"/>
        <v>1.6331658291457288E-2</v>
      </c>
      <c r="V852" s="21">
        <f t="shared" si="771"/>
        <v>1.6557734204793027E-2</v>
      </c>
      <c r="W852" s="21">
        <f t="shared" si="772"/>
        <v>1.7200580137909975E-2</v>
      </c>
      <c r="X852" s="21">
        <f t="shared" si="773"/>
        <v>1.6351688655697624E-2</v>
      </c>
      <c r="Y852" s="21">
        <f t="shared" si="774"/>
        <v>1.4796102490075784E-2</v>
      </c>
      <c r="Z852" s="38" t="s">
        <v>87</v>
      </c>
      <c r="AA852" s="31" t="s">
        <v>264</v>
      </c>
      <c r="AB852" s="4" t="s">
        <v>12</v>
      </c>
      <c r="AC852" s="4" t="s">
        <v>201</v>
      </c>
    </row>
    <row r="853" spans="1:39" ht="15.75">
      <c r="A853" t="s">
        <v>350</v>
      </c>
      <c r="B853" s="4" t="str">
        <f t="shared" ca="1" si="743"/>
        <v>Венгрия</v>
      </c>
      <c r="C853" s="5" t="s">
        <v>5</v>
      </c>
      <c r="D853" s="6" t="s">
        <v>6</v>
      </c>
      <c r="E853" s="4" t="str">
        <f t="shared" ca="1" si="744"/>
        <v xml:space="preserve">F Строительство </v>
      </c>
      <c r="F853" s="14">
        <v>253</v>
      </c>
      <c r="G853" s="14">
        <v>267.8</v>
      </c>
      <c r="H853" s="14">
        <v>272.7</v>
      </c>
      <c r="I853" s="16">
        <v>271</v>
      </c>
      <c r="J853" s="14">
        <v>299.39999999999998</v>
      </c>
      <c r="K853" s="14">
        <v>308.7</v>
      </c>
      <c r="L853" s="14">
        <v>315.10000000000002</v>
      </c>
      <c r="M853" s="14">
        <v>321.60000000000002</v>
      </c>
      <c r="N853" s="14">
        <v>330.5</v>
      </c>
      <c r="O853" s="14">
        <v>309.5</v>
      </c>
      <c r="P853" s="21">
        <f t="shared" si="765"/>
        <v>6.6378066378066383E-2</v>
      </c>
      <c r="Q853" s="21">
        <f t="shared" si="766"/>
        <v>6.9574705775376069E-2</v>
      </c>
      <c r="R853" s="21">
        <f t="shared" si="767"/>
        <v>7.0656820831713943E-2</v>
      </c>
      <c r="S853" s="23">
        <f t="shared" si="768"/>
        <v>7.0014984756885237E-2</v>
      </c>
      <c r="T853" s="21">
        <f t="shared" si="769"/>
        <v>7.6340549223590598E-2</v>
      </c>
      <c r="U853" s="21">
        <f t="shared" si="770"/>
        <v>7.9145728643216076E-2</v>
      </c>
      <c r="V853" s="21">
        <f t="shared" si="771"/>
        <v>8.0763808791490463E-2</v>
      </c>
      <c r="W853" s="21">
        <f t="shared" si="772"/>
        <v>8.1829978880944509E-2</v>
      </c>
      <c r="X853" s="21">
        <f t="shared" si="773"/>
        <v>8.4178085680810963E-2</v>
      </c>
      <c r="Y853" s="21">
        <f t="shared" si="774"/>
        <v>7.9780378409032321E-2</v>
      </c>
      <c r="Z853" s="36" t="s">
        <v>87</v>
      </c>
      <c r="AA853" s="31" t="s">
        <v>264</v>
      </c>
      <c r="AB853" s="4" t="s">
        <v>13</v>
      </c>
      <c r="AC853" s="4" t="s">
        <v>200</v>
      </c>
    </row>
    <row r="854" spans="1:39" ht="47.25" hidden="1">
      <c r="A854" t="s">
        <v>350</v>
      </c>
      <c r="B854" s="4" t="str">
        <f t="shared" ca="1" si="743"/>
        <v>Венгрия</v>
      </c>
      <c r="C854" s="8" t="s">
        <v>5</v>
      </c>
      <c r="D854" s="3" t="s">
        <v>6</v>
      </c>
      <c r="E854" s="4" t="str">
        <f t="shared" ca="1" si="744"/>
        <v xml:space="preserve">G Оптовая и розничная торгоалв, ремонт автомашин, мотоциклов и личного имущества домохозяйств </v>
      </c>
      <c r="F854" s="14">
        <v>517.5</v>
      </c>
      <c r="G854" s="14">
        <v>540.9</v>
      </c>
      <c r="H854" s="14">
        <v>548.4</v>
      </c>
      <c r="I854" s="16">
        <v>552</v>
      </c>
      <c r="J854" s="14">
        <v>553.1</v>
      </c>
      <c r="K854" s="14">
        <v>545.70000000000005</v>
      </c>
      <c r="L854" s="14">
        <v>585.9</v>
      </c>
      <c r="M854" s="14">
        <v>582</v>
      </c>
      <c r="N854" s="14">
        <v>591.5</v>
      </c>
      <c r="O854" s="14">
        <v>585</v>
      </c>
      <c r="P854" s="21">
        <f t="shared" si="765"/>
        <v>0.13577331759149941</v>
      </c>
      <c r="Q854" s="21">
        <f t="shared" si="766"/>
        <v>0.14052635681068301</v>
      </c>
      <c r="R854" s="21">
        <f t="shared" si="767"/>
        <v>0.14209094442285269</v>
      </c>
      <c r="S854" s="23">
        <f t="shared" si="768"/>
        <v>0.14261354828708728</v>
      </c>
      <c r="T854" s="21">
        <f t="shared" si="769"/>
        <v>0.14102858308472935</v>
      </c>
      <c r="U854" s="21">
        <f t="shared" si="770"/>
        <v>0.13990872731001949</v>
      </c>
      <c r="V854" s="21">
        <f t="shared" si="771"/>
        <v>0.15017301038062283</v>
      </c>
      <c r="W854" s="21">
        <f t="shared" si="772"/>
        <v>0.1480878349151421</v>
      </c>
      <c r="X854" s="21">
        <f t="shared" si="773"/>
        <v>0.15065457694462839</v>
      </c>
      <c r="Y854" s="21">
        <f t="shared" si="774"/>
        <v>0.15079651492498838</v>
      </c>
      <c r="Z854" s="39" t="s">
        <v>87</v>
      </c>
      <c r="AA854" s="31" t="s">
        <v>264</v>
      </c>
      <c r="AB854" s="4" t="s">
        <v>14</v>
      </c>
      <c r="AC854" s="4" t="s">
        <v>203</v>
      </c>
    </row>
    <row r="855" spans="1:39" ht="15.75" hidden="1">
      <c r="A855" t="s">
        <v>350</v>
      </c>
      <c r="B855" s="4" t="str">
        <f t="shared" ca="1" si="743"/>
        <v>Венгрия</v>
      </c>
      <c r="C855" s="5" t="s">
        <v>5</v>
      </c>
      <c r="D855" s="3" t="s">
        <v>6</v>
      </c>
      <c r="E855" s="4" t="str">
        <f t="shared" ca="1" si="744"/>
        <v xml:space="preserve">H Отели и рестораны </v>
      </c>
      <c r="F855" s="14">
        <v>133.19999999999999</v>
      </c>
      <c r="G855" s="14">
        <v>133.30000000000001</v>
      </c>
      <c r="H855" s="14">
        <v>143</v>
      </c>
      <c r="I855" s="16">
        <v>137.30000000000001</v>
      </c>
      <c r="J855" s="14">
        <v>139.4</v>
      </c>
      <c r="K855" s="14">
        <v>148.80000000000001</v>
      </c>
      <c r="L855" s="14">
        <v>154.30000000000001</v>
      </c>
      <c r="M855" s="14">
        <v>157.19999999999999</v>
      </c>
      <c r="N855" s="14">
        <v>156.1</v>
      </c>
      <c r="O855" s="14">
        <v>157.19999999999999</v>
      </c>
      <c r="P855" s="21">
        <f t="shared" si="765"/>
        <v>3.4946871310507673E-2</v>
      </c>
      <c r="Q855" s="21">
        <f t="shared" si="766"/>
        <v>3.4631472292224158E-2</v>
      </c>
      <c r="R855" s="21">
        <f t="shared" si="767"/>
        <v>3.705143153258194E-2</v>
      </c>
      <c r="S855" s="23">
        <f t="shared" si="768"/>
        <v>3.5472536557639649E-2</v>
      </c>
      <c r="T855" s="21">
        <f t="shared" si="769"/>
        <v>3.5543996532293023E-2</v>
      </c>
      <c r="U855" s="21">
        <f t="shared" si="770"/>
        <v>3.8149933340170243E-2</v>
      </c>
      <c r="V855" s="21">
        <f t="shared" si="771"/>
        <v>3.9548891452005644E-2</v>
      </c>
      <c r="W855" s="21">
        <f t="shared" si="772"/>
        <v>3.999898221419302E-2</v>
      </c>
      <c r="X855" s="21">
        <f t="shared" si="773"/>
        <v>3.9758545158168207E-2</v>
      </c>
      <c r="Y855" s="21">
        <f t="shared" si="774"/>
        <v>4.0521730164458418E-2</v>
      </c>
      <c r="Z855" s="36" t="s">
        <v>87</v>
      </c>
      <c r="AA855" s="31" t="s">
        <v>264</v>
      </c>
      <c r="AB855" s="4" t="s">
        <v>15</v>
      </c>
      <c r="AC855" s="4" t="s">
        <v>202</v>
      </c>
    </row>
    <row r="856" spans="1:39" ht="31.5" hidden="1">
      <c r="A856" t="s">
        <v>350</v>
      </c>
      <c r="B856" s="4" t="str">
        <f t="shared" ca="1" si="743"/>
        <v>Венгрия</v>
      </c>
      <c r="C856" s="5" t="s">
        <v>5</v>
      </c>
      <c r="D856" s="3" t="s">
        <v>6</v>
      </c>
      <c r="E856" s="4" t="str">
        <f t="shared" ca="1" si="744"/>
        <v xml:space="preserve">I Транспорт, складское хозяйство и связь </v>
      </c>
      <c r="F856" s="14">
        <v>308.3</v>
      </c>
      <c r="G856" s="14">
        <v>311.8</v>
      </c>
      <c r="H856" s="14">
        <v>310.89999999999998</v>
      </c>
      <c r="I856" s="16">
        <v>309.7</v>
      </c>
      <c r="J856" s="14">
        <v>303.2</v>
      </c>
      <c r="K856" s="14">
        <v>296.10000000000002</v>
      </c>
      <c r="L856" s="14">
        <v>285.39999999999998</v>
      </c>
      <c r="M856" s="14">
        <v>301.3</v>
      </c>
      <c r="N856" s="14">
        <v>301.7</v>
      </c>
      <c r="O856" s="14">
        <v>287.39999999999998</v>
      </c>
      <c r="P856" s="21">
        <f t="shared" si="765"/>
        <v>8.0886789977699075E-2</v>
      </c>
      <c r="Q856" s="21">
        <f t="shared" si="766"/>
        <v>8.1005949442726877E-2</v>
      </c>
      <c r="R856" s="21">
        <f t="shared" si="767"/>
        <v>8.0554475968389688E-2</v>
      </c>
      <c r="S856" s="23">
        <f t="shared" si="768"/>
        <v>8.0013434609621251E-2</v>
      </c>
      <c r="T856" s="21">
        <f t="shared" si="769"/>
        <v>7.7309467350008917E-2</v>
      </c>
      <c r="U856" s="21">
        <f t="shared" si="770"/>
        <v>7.5915290739411348E-2</v>
      </c>
      <c r="V856" s="21">
        <f t="shared" si="771"/>
        <v>7.3151352044085599E-2</v>
      </c>
      <c r="W856" s="21">
        <f t="shared" si="772"/>
        <v>7.6664715910536627E-2</v>
      </c>
      <c r="X856" s="21">
        <f t="shared" si="773"/>
        <v>7.6842748713769046E-2</v>
      </c>
      <c r="Y856" s="21">
        <f t="shared" si="774"/>
        <v>7.408362117853276E-2</v>
      </c>
      <c r="Z856" s="36" t="s">
        <v>87</v>
      </c>
      <c r="AA856" s="31" t="s">
        <v>264</v>
      </c>
      <c r="AB856" s="4" t="s">
        <v>16</v>
      </c>
      <c r="AC856" s="4" t="s">
        <v>204</v>
      </c>
    </row>
    <row r="857" spans="1:39" ht="15.75" hidden="1">
      <c r="A857" t="s">
        <v>350</v>
      </c>
      <c r="B857" s="4" t="str">
        <f t="shared" ca="1" si="743"/>
        <v>Венгрия</v>
      </c>
      <c r="C857" s="5" t="s">
        <v>5</v>
      </c>
      <c r="D857" s="3" t="s">
        <v>6</v>
      </c>
      <c r="E857" s="4" t="str">
        <f t="shared" ca="1" si="744"/>
        <v>J Финансовое посредничество</v>
      </c>
      <c r="F857" s="14">
        <v>80.900000000000006</v>
      </c>
      <c r="G857" s="14">
        <v>83.7</v>
      </c>
      <c r="H857" s="14">
        <v>78.900000000000006</v>
      </c>
      <c r="I857" s="16">
        <v>75.3</v>
      </c>
      <c r="J857" s="14">
        <v>72.8</v>
      </c>
      <c r="K857" s="14">
        <v>80.099999999999994</v>
      </c>
      <c r="L857" s="14">
        <v>80.3</v>
      </c>
      <c r="M857" s="14">
        <v>80.3</v>
      </c>
      <c r="N857" s="14">
        <v>83.8</v>
      </c>
      <c r="O857" s="14">
        <v>94.7</v>
      </c>
      <c r="P857" s="21">
        <f t="shared" si="765"/>
        <v>2.1225239407057589E-2</v>
      </c>
      <c r="Q857" s="21">
        <f t="shared" si="766"/>
        <v>2.1745343067210519E-2</v>
      </c>
      <c r="R857" s="21">
        <f t="shared" si="767"/>
        <v>2.0443062572872137E-2</v>
      </c>
      <c r="S857" s="23">
        <f t="shared" si="768"/>
        <v>1.945434816307549E-2</v>
      </c>
      <c r="T857" s="21">
        <f t="shared" si="769"/>
        <v>1.8562431474540401E-2</v>
      </c>
      <c r="U857" s="21">
        <f t="shared" si="770"/>
        <v>2.0536355245615832E-2</v>
      </c>
      <c r="V857" s="21">
        <f t="shared" si="771"/>
        <v>2.0581827502242727E-2</v>
      </c>
      <c r="W857" s="21">
        <f t="shared" si="772"/>
        <v>2.0432050075061704E-2</v>
      </c>
      <c r="X857" s="21">
        <f t="shared" si="773"/>
        <v>2.134379298049004E-2</v>
      </c>
      <c r="Y857" s="21">
        <f t="shared" si="774"/>
        <v>2.4410991390421199E-2</v>
      </c>
      <c r="Z857" s="36" t="s">
        <v>87</v>
      </c>
      <c r="AA857" s="31" t="s">
        <v>264</v>
      </c>
      <c r="AB857" s="4" t="s">
        <v>17</v>
      </c>
      <c r="AC857" s="4" t="s">
        <v>205</v>
      </c>
    </row>
    <row r="858" spans="1:39" ht="31.5" hidden="1">
      <c r="A858" t="s">
        <v>350</v>
      </c>
      <c r="B858" s="4" t="str">
        <f t="shared" ca="1" si="743"/>
        <v>Венгрия</v>
      </c>
      <c r="C858" s="5" t="s">
        <v>5</v>
      </c>
      <c r="D858" s="3" t="s">
        <v>6</v>
      </c>
      <c r="E858" s="4" t="str">
        <f t="shared" ca="1" si="744"/>
        <v>K Недвижимость, аренда и деловая активность</v>
      </c>
      <c r="F858" s="14">
        <v>183.9</v>
      </c>
      <c r="G858" s="14">
        <v>204.6</v>
      </c>
      <c r="H858" s="14">
        <v>219.6</v>
      </c>
      <c r="I858" s="16">
        <v>232.8</v>
      </c>
      <c r="J858" s="14">
        <v>265.89999999999998</v>
      </c>
      <c r="K858" s="14">
        <v>272.5</v>
      </c>
      <c r="L858" s="14">
        <v>275.8</v>
      </c>
      <c r="M858" s="14">
        <v>282.8</v>
      </c>
      <c r="N858" s="14">
        <v>282.89999999999998</v>
      </c>
      <c r="O858" s="14">
        <v>306.60000000000002</v>
      </c>
      <c r="P858" s="21">
        <f t="shared" si="765"/>
        <v>4.8248720975993704E-2</v>
      </c>
      <c r="Q858" s="21">
        <f t="shared" si="766"/>
        <v>5.3155283053181263E-2</v>
      </c>
      <c r="R858" s="21">
        <f t="shared" si="767"/>
        <v>5.6898561989895062E-2</v>
      </c>
      <c r="S858" s="23">
        <f t="shared" si="768"/>
        <v>6.0145713842815071E-2</v>
      </c>
      <c r="T858" s="21">
        <f t="shared" si="769"/>
        <v>6.7798771003850164E-2</v>
      </c>
      <c r="U858" s="21">
        <f t="shared" si="770"/>
        <v>6.9864629268792944E-2</v>
      </c>
      <c r="V858" s="21">
        <f t="shared" si="771"/>
        <v>7.0690759964116362E-2</v>
      </c>
      <c r="W858" s="21">
        <f t="shared" si="772"/>
        <v>7.1957456553268365E-2</v>
      </c>
      <c r="X858" s="21">
        <f t="shared" si="773"/>
        <v>7.2054403749172227E-2</v>
      </c>
      <c r="Y858" s="21">
        <f t="shared" si="774"/>
        <v>7.9032840129917001E-2</v>
      </c>
      <c r="Z858" s="36" t="s">
        <v>87</v>
      </c>
      <c r="AA858" s="31" t="s">
        <v>264</v>
      </c>
      <c r="AB858" s="4" t="s">
        <v>18</v>
      </c>
      <c r="AC858" s="4" t="s">
        <v>206</v>
      </c>
    </row>
    <row r="859" spans="1:39" ht="47.25" hidden="1">
      <c r="A859" t="s">
        <v>350</v>
      </c>
      <c r="B859" s="4" t="str">
        <f t="shared" ca="1" si="743"/>
        <v>Венгрия</v>
      </c>
      <c r="C859" s="5" t="s">
        <v>5</v>
      </c>
      <c r="D859" s="3" t="s">
        <v>6</v>
      </c>
      <c r="E859" s="4" t="str">
        <f t="shared" ca="1" si="744"/>
        <v>L Государственное управление и оборона; обязательное соц.страхование</v>
      </c>
      <c r="F859" s="14">
        <v>301.89999999999998</v>
      </c>
      <c r="G859" s="14">
        <v>299</v>
      </c>
      <c r="H859" s="14">
        <v>289.60000000000002</v>
      </c>
      <c r="I859" s="16">
        <v>282.10000000000002</v>
      </c>
      <c r="J859" s="14">
        <v>295.39999999999998</v>
      </c>
      <c r="K859" s="14">
        <v>298.8</v>
      </c>
      <c r="L859" s="14">
        <v>297.89999999999998</v>
      </c>
      <c r="M859" s="14">
        <v>299.2</v>
      </c>
      <c r="N859" s="14">
        <v>285.3</v>
      </c>
      <c r="O859" s="14">
        <v>288.60000000000002</v>
      </c>
      <c r="P859" s="21">
        <f t="shared" si="765"/>
        <v>7.920766102584284E-2</v>
      </c>
      <c r="Q859" s="21">
        <f t="shared" si="766"/>
        <v>7.7680496739497548E-2</v>
      </c>
      <c r="R859" s="21">
        <f t="shared" si="767"/>
        <v>7.5035626376473638E-2</v>
      </c>
      <c r="S859" s="23">
        <f t="shared" si="768"/>
        <v>7.2882757195266892E-2</v>
      </c>
      <c r="T859" s="21">
        <f t="shared" si="769"/>
        <v>7.5320635406308165E-2</v>
      </c>
      <c r="U859" s="21">
        <f t="shared" si="770"/>
        <v>7.6607527433083786E-2</v>
      </c>
      <c r="V859" s="21">
        <f t="shared" si="771"/>
        <v>7.6355247981545554E-2</v>
      </c>
      <c r="W859" s="21">
        <f t="shared" si="772"/>
        <v>7.6130378361873738E-2</v>
      </c>
      <c r="X859" s="21">
        <f t="shared" si="773"/>
        <v>7.2665681829759063E-2</v>
      </c>
      <c r="Y859" s="21">
        <f t="shared" si="774"/>
        <v>7.4392947362994288E-2</v>
      </c>
      <c r="Z859" s="36" t="s">
        <v>87</v>
      </c>
      <c r="AA859" s="31" t="s">
        <v>264</v>
      </c>
      <c r="AB859" s="4" t="s">
        <v>19</v>
      </c>
      <c r="AC859" s="4" t="s">
        <v>215</v>
      </c>
    </row>
    <row r="860" spans="1:39" ht="15.75" hidden="1">
      <c r="A860" t="s">
        <v>350</v>
      </c>
      <c r="B860" s="4" t="str">
        <f t="shared" ca="1" si="743"/>
        <v>Венгрия</v>
      </c>
      <c r="C860" s="5" t="s">
        <v>5</v>
      </c>
      <c r="D860" s="3" t="s">
        <v>6</v>
      </c>
      <c r="E860" s="4" t="str">
        <f t="shared" ca="1" si="744"/>
        <v>M Образование</v>
      </c>
      <c r="F860" s="14">
        <v>306.89999999999998</v>
      </c>
      <c r="G860" s="14">
        <v>317.8</v>
      </c>
      <c r="H860" s="14">
        <v>309.8</v>
      </c>
      <c r="I860" s="16">
        <v>318</v>
      </c>
      <c r="J860" s="14">
        <v>329</v>
      </c>
      <c r="K860" s="14">
        <v>333</v>
      </c>
      <c r="L860" s="14">
        <v>323.39999999999998</v>
      </c>
      <c r="M860" s="14">
        <v>322.89999999999998</v>
      </c>
      <c r="N860" s="14">
        <v>316.3</v>
      </c>
      <c r="O860" s="14">
        <v>310.7</v>
      </c>
      <c r="P860" s="21">
        <f t="shared" si="765"/>
        <v>8.0519480519480519E-2</v>
      </c>
      <c r="Q860" s="21">
        <f t="shared" si="766"/>
        <v>8.2564755397365616E-2</v>
      </c>
      <c r="R860" s="21">
        <f t="shared" si="767"/>
        <v>8.0269464956600603E-2</v>
      </c>
      <c r="S860" s="23">
        <f t="shared" si="768"/>
        <v>8.2157804991474195E-2</v>
      </c>
      <c r="T860" s="21">
        <f t="shared" si="769"/>
        <v>8.3887911471480656E-2</v>
      </c>
      <c r="U860" s="21">
        <f t="shared" si="770"/>
        <v>8.5375858886268072E-2</v>
      </c>
      <c r="V860" s="21">
        <f t="shared" si="771"/>
        <v>8.2891195693963859E-2</v>
      </c>
      <c r="W860" s="21">
        <f t="shared" si="772"/>
        <v>8.2160759268211994E-2</v>
      </c>
      <c r="X860" s="21">
        <f t="shared" si="773"/>
        <v>8.056135703733891E-2</v>
      </c>
      <c r="Y860" s="21">
        <f t="shared" si="774"/>
        <v>8.0089704593493835E-2</v>
      </c>
      <c r="Z860" s="36" t="s">
        <v>87</v>
      </c>
      <c r="AA860" s="31" t="s">
        <v>264</v>
      </c>
      <c r="AB860" s="4" t="s">
        <v>20</v>
      </c>
      <c r="AC860" s="4" t="s">
        <v>207</v>
      </c>
    </row>
    <row r="861" spans="1:39" ht="31.5" hidden="1">
      <c r="A861" t="s">
        <v>350</v>
      </c>
      <c r="B861" s="4" t="str">
        <f t="shared" ca="1" si="743"/>
        <v>Венгрия</v>
      </c>
      <c r="C861" s="5" t="s">
        <v>5</v>
      </c>
      <c r="D861" s="3" t="s">
        <v>6</v>
      </c>
      <c r="E861" s="4" t="str">
        <f t="shared" ca="1" si="744"/>
        <v>N Здравоохранение и социальная работа</v>
      </c>
      <c r="F861" s="14">
        <v>239.2</v>
      </c>
      <c r="G861" s="14">
        <v>241.7</v>
      </c>
      <c r="H861" s="14">
        <v>234.9</v>
      </c>
      <c r="I861" s="16">
        <v>240.8</v>
      </c>
      <c r="J861" s="14">
        <v>267.2</v>
      </c>
      <c r="K861" s="14">
        <v>269.39999999999998</v>
      </c>
      <c r="L861" s="14">
        <v>262.7</v>
      </c>
      <c r="M861" s="14">
        <v>269.5</v>
      </c>
      <c r="N861" s="14">
        <v>260.39999999999998</v>
      </c>
      <c r="O861" s="14">
        <v>249.1</v>
      </c>
      <c r="P861" s="21">
        <f t="shared" si="765"/>
        <v>6.2757444575626389E-2</v>
      </c>
      <c r="Q861" s="21">
        <f t="shared" si="766"/>
        <v>6.2793899872697512E-2</v>
      </c>
      <c r="R861" s="21">
        <f t="shared" si="767"/>
        <v>6.0862806062961523E-2</v>
      </c>
      <c r="S861" s="23">
        <f t="shared" si="768"/>
        <v>6.2212576861468513E-2</v>
      </c>
      <c r="T861" s="21">
        <f t="shared" si="769"/>
        <v>6.8130242994466961E-2</v>
      </c>
      <c r="U861" s="21">
        <f t="shared" si="770"/>
        <v>6.9069838990872726E-2</v>
      </c>
      <c r="V861" s="21">
        <f t="shared" si="771"/>
        <v>6.7333077021658333E-2</v>
      </c>
      <c r="W861" s="21">
        <f t="shared" si="772"/>
        <v>6.8573318745070097E-2</v>
      </c>
      <c r="X861" s="21">
        <f t="shared" si="773"/>
        <v>6.6323671743670723E-2</v>
      </c>
      <c r="Y861" s="21">
        <f t="shared" si="774"/>
        <v>6.4210960457802752E-2</v>
      </c>
      <c r="Z861" s="36" t="s">
        <v>87</v>
      </c>
      <c r="AA861" s="31" t="s">
        <v>264</v>
      </c>
      <c r="AB861" s="4" t="s">
        <v>21</v>
      </c>
      <c r="AC861" s="4" t="s">
        <v>209</v>
      </c>
    </row>
    <row r="862" spans="1:39" ht="31.5" hidden="1">
      <c r="A862" t="s">
        <v>350</v>
      </c>
      <c r="B862" s="4" t="str">
        <f t="shared" ca="1" si="743"/>
        <v>Венгрия</v>
      </c>
      <c r="C862" s="5" t="s">
        <v>5</v>
      </c>
      <c r="D862" s="3" t="s">
        <v>6</v>
      </c>
      <c r="E862" s="4" t="str">
        <f t="shared" ca="1" si="744"/>
        <v>O Другие коммунальные, социальные и личные виды услуг</v>
      </c>
      <c r="F862" s="14">
        <v>169.8</v>
      </c>
      <c r="G862" s="14">
        <v>162.69999999999999</v>
      </c>
      <c r="H862" s="14">
        <v>160.30000000000001</v>
      </c>
      <c r="I862" s="16">
        <v>158.5</v>
      </c>
      <c r="J862" s="14">
        <v>172.5</v>
      </c>
      <c r="K862" s="14">
        <v>168.4</v>
      </c>
      <c r="L862" s="14">
        <v>174.4</v>
      </c>
      <c r="M862" s="14">
        <v>172.4</v>
      </c>
      <c r="N862" s="14">
        <v>180.3</v>
      </c>
      <c r="O862" s="14">
        <v>176.9</v>
      </c>
      <c r="P862" s="21">
        <f t="shared" si="765"/>
        <v>4.4549390003935464E-2</v>
      </c>
      <c r="Q862" s="21">
        <f t="shared" si="766"/>
        <v>4.2269621469954013E-2</v>
      </c>
      <c r="R862" s="21">
        <f t="shared" si="767"/>
        <v>4.1533877445264933E-2</v>
      </c>
      <c r="S862" s="23">
        <f t="shared" si="768"/>
        <v>4.0949723557071258E-2</v>
      </c>
      <c r="T862" s="21">
        <f t="shared" si="769"/>
        <v>4.3983783370305209E-2</v>
      </c>
      <c r="U862" s="21">
        <f t="shared" si="770"/>
        <v>4.3175058968310941E-2</v>
      </c>
      <c r="V862" s="21">
        <f t="shared" si="771"/>
        <v>4.4700756119441243E-2</v>
      </c>
      <c r="W862" s="21">
        <f t="shared" si="772"/>
        <v>4.3866568280705329E-2</v>
      </c>
      <c r="X862" s="21">
        <f t="shared" si="773"/>
        <v>4.5922265804085378E-2</v>
      </c>
      <c r="Y862" s="21">
        <f t="shared" si="774"/>
        <v>4.5599835026034957E-2</v>
      </c>
      <c r="Z862" s="36" t="s">
        <v>87</v>
      </c>
      <c r="AA862" s="31" t="s">
        <v>264</v>
      </c>
      <c r="AB862" s="4" t="s">
        <v>26</v>
      </c>
      <c r="AC862" s="4" t="s">
        <v>217</v>
      </c>
    </row>
    <row r="863" spans="1:39" ht="31.5" hidden="1">
      <c r="A863" t="s">
        <v>350</v>
      </c>
      <c r="B863" s="4" t="str">
        <f t="shared" ca="1" si="743"/>
        <v>Венгрия</v>
      </c>
      <c r="C863" s="5" t="s">
        <v>5</v>
      </c>
      <c r="D863" s="3" t="s">
        <v>6</v>
      </c>
      <c r="E863" s="4" t="str">
        <f t="shared" ca="1" si="744"/>
        <v>Q Организации и органы вне пределов территории</v>
      </c>
      <c r="F863" s="14">
        <v>1.4</v>
      </c>
      <c r="G863" s="14">
        <v>1.6</v>
      </c>
      <c r="H863" s="14">
        <v>1.2</v>
      </c>
      <c r="I863" s="16">
        <v>1.1000000000000001</v>
      </c>
      <c r="J863" s="14">
        <v>1.2</v>
      </c>
      <c r="K863" s="14">
        <v>0.7</v>
      </c>
      <c r="L863" s="14">
        <v>1.3</v>
      </c>
      <c r="M863" s="14">
        <v>0.6</v>
      </c>
      <c r="N863" s="14">
        <v>1.2</v>
      </c>
      <c r="O863" s="14">
        <v>0.5</v>
      </c>
      <c r="P863" s="21">
        <f t="shared" si="765"/>
        <v>3.6730945821854911E-4</v>
      </c>
      <c r="Q863" s="21">
        <f t="shared" si="766"/>
        <v>4.1568158790366585E-4</v>
      </c>
      <c r="R863" s="21">
        <f t="shared" si="767"/>
        <v>3.1092110376991836E-4</v>
      </c>
      <c r="S863" s="23">
        <f t="shared" si="768"/>
        <v>2.8419366506484783E-4</v>
      </c>
      <c r="T863" s="21">
        <f t="shared" si="769"/>
        <v>3.0597414518473189E-4</v>
      </c>
      <c r="U863" s="21">
        <f t="shared" si="770"/>
        <v>1.7946877243359653E-4</v>
      </c>
      <c r="V863" s="21">
        <f t="shared" si="771"/>
        <v>3.3320517749583497E-4</v>
      </c>
      <c r="W863" s="21">
        <f t="shared" si="772"/>
        <v>1.5266787104653825E-4</v>
      </c>
      <c r="X863" s="21">
        <f t="shared" si="773"/>
        <v>3.0563904029341348E-4</v>
      </c>
      <c r="Y863" s="21">
        <f t="shared" si="774"/>
        <v>1.2888591019229778E-4</v>
      </c>
      <c r="Z863" s="36" t="s">
        <v>87</v>
      </c>
      <c r="AA863" s="31" t="s">
        <v>264</v>
      </c>
      <c r="AB863" s="4" t="s">
        <v>22</v>
      </c>
      <c r="AC863" s="4" t="s">
        <v>211</v>
      </c>
    </row>
    <row r="864" spans="1:39" ht="15.75" hidden="1">
      <c r="A864" t="s">
        <v>351</v>
      </c>
      <c r="B864" s="4" t="str">
        <f t="shared" ca="1" si="743"/>
        <v>Исландия</v>
      </c>
      <c r="C864" s="2" t="s">
        <v>5</v>
      </c>
      <c r="D864" s="3" t="s">
        <v>6</v>
      </c>
      <c r="E864" s="4" t="str">
        <f t="shared" ca="1" si="744"/>
        <v xml:space="preserve">Итого </v>
      </c>
      <c r="F864" s="43">
        <v>153.30000000000001</v>
      </c>
      <c r="G864" s="43">
        <v>156.4</v>
      </c>
      <c r="H864" s="43">
        <v>159</v>
      </c>
      <c r="I864" s="43">
        <v>156.69999999999999</v>
      </c>
      <c r="J864" s="43">
        <v>156.9</v>
      </c>
      <c r="K864" s="43">
        <v>156.1</v>
      </c>
      <c r="L864" s="43">
        <v>161.30000000000001</v>
      </c>
      <c r="M864" s="43">
        <v>169.6</v>
      </c>
      <c r="N864" s="43">
        <v>177.2</v>
      </c>
      <c r="O864" s="43">
        <v>178.6</v>
      </c>
      <c r="P864" s="21">
        <f t="shared" ref="P864:Y864" si="775">F864/F$864</f>
        <v>1</v>
      </c>
      <c r="Q864" s="21">
        <f t="shared" si="775"/>
        <v>1</v>
      </c>
      <c r="R864" s="21">
        <f t="shared" si="775"/>
        <v>1</v>
      </c>
      <c r="S864" s="21">
        <f t="shared" si="775"/>
        <v>1</v>
      </c>
      <c r="T864" s="21">
        <f t="shared" si="775"/>
        <v>1</v>
      </c>
      <c r="U864" s="21">
        <f t="shared" si="775"/>
        <v>1</v>
      </c>
      <c r="V864" s="21">
        <f t="shared" si="775"/>
        <v>1</v>
      </c>
      <c r="W864" s="21">
        <f t="shared" si="775"/>
        <v>1</v>
      </c>
      <c r="X864" s="21">
        <f t="shared" si="775"/>
        <v>1</v>
      </c>
      <c r="Y864" s="21">
        <f t="shared" si="775"/>
        <v>1</v>
      </c>
      <c r="Z864" s="35" t="s">
        <v>88</v>
      </c>
      <c r="AA864" s="32" t="s">
        <v>265</v>
      </c>
      <c r="AB864" s="4" t="s">
        <v>7</v>
      </c>
      <c r="AC864" s="4" t="s">
        <v>214</v>
      </c>
      <c r="AD864" s="27">
        <f>F864/F864</f>
        <v>1</v>
      </c>
      <c r="AE864" s="27">
        <f>G864/F864</f>
        <v>1.020221787345075</v>
      </c>
      <c r="AF864" s="27">
        <f t="shared" ref="AF864" si="776">H864/G864</f>
        <v>1.0166240409207161</v>
      </c>
      <c r="AG864" s="27">
        <f t="shared" ref="AG864" si="777">I864/H864</f>
        <v>0.98553459119496845</v>
      </c>
      <c r="AH864" s="27">
        <f t="shared" ref="AH864" si="778">J864/I864</f>
        <v>1.0012763241863434</v>
      </c>
      <c r="AI864" s="27">
        <f t="shared" ref="AI864" si="779">K864/J864</f>
        <v>0.99490121096239637</v>
      </c>
      <c r="AJ864" s="27">
        <f t="shared" ref="AJ864" si="780">L864/K864</f>
        <v>1.0333119795003205</v>
      </c>
      <c r="AK864" s="27">
        <f t="shared" ref="AK864" si="781">M864/L864</f>
        <v>1.0514569125852449</v>
      </c>
      <c r="AL864" s="27">
        <f t="shared" ref="AL864" si="782">N864/M864</f>
        <v>1.0448113207547169</v>
      </c>
      <c r="AM864" s="27">
        <f t="shared" ref="AM864" si="783">O864/N864</f>
        <v>1.0079006772009029</v>
      </c>
    </row>
    <row r="865" spans="1:29" ht="31.5" hidden="1">
      <c r="A865" t="s">
        <v>351</v>
      </c>
      <c r="B865" s="4" t="str">
        <f t="shared" ca="1" si="743"/>
        <v>Исландия</v>
      </c>
      <c r="C865" s="5" t="s">
        <v>5</v>
      </c>
      <c r="D865" s="6" t="s">
        <v>6</v>
      </c>
      <c r="E865" s="4" t="str">
        <f t="shared" ca="1" si="744"/>
        <v xml:space="preserve">A Сельское, лесное и охотничье хоз-во </v>
      </c>
      <c r="F865" s="14">
        <v>6.5</v>
      </c>
      <c r="G865" s="14">
        <v>6.9</v>
      </c>
      <c r="H865" s="14">
        <v>6.4</v>
      </c>
      <c r="I865" s="14">
        <v>6</v>
      </c>
      <c r="J865" s="14">
        <v>5.7</v>
      </c>
      <c r="K865" s="14">
        <v>5.4</v>
      </c>
      <c r="L865" s="14">
        <v>5.5</v>
      </c>
      <c r="M865" s="14">
        <v>6.4</v>
      </c>
      <c r="N865" s="14">
        <v>6</v>
      </c>
      <c r="O865" s="14">
        <v>4.4000000000000004</v>
      </c>
      <c r="P865" s="21">
        <f t="shared" ref="P865:P881" si="784">F865/F$864</f>
        <v>4.2400521852576645E-2</v>
      </c>
      <c r="Q865" s="21">
        <f t="shared" ref="Q865:Q881" si="785">G865/G$864</f>
        <v>4.4117647058823532E-2</v>
      </c>
      <c r="R865" s="21">
        <f t="shared" ref="R865:R881" si="786">H865/H$864</f>
        <v>4.025157232704403E-2</v>
      </c>
      <c r="S865" s="21">
        <f t="shared" ref="S865:S881" si="787">I865/I$864</f>
        <v>3.8289725590299938E-2</v>
      </c>
      <c r="T865" s="21">
        <f t="shared" ref="T865:T881" si="788">J865/J$864</f>
        <v>3.6328871892925427E-2</v>
      </c>
      <c r="U865" s="21">
        <f t="shared" ref="U865:U881" si="789">K865/K$864</f>
        <v>3.459320948110186E-2</v>
      </c>
      <c r="V865" s="21">
        <f t="shared" ref="V865:V881" si="790">L865/L$864</f>
        <v>3.4097954122752634E-2</v>
      </c>
      <c r="W865" s="21">
        <f t="shared" ref="W865:W881" si="791">M865/M$864</f>
        <v>3.7735849056603779E-2</v>
      </c>
      <c r="X865" s="21">
        <f t="shared" ref="X865:X881" si="792">N865/N$864</f>
        <v>3.3860045146726865E-2</v>
      </c>
      <c r="Y865" s="21">
        <f t="shared" ref="Y865:Y881" si="793">O865/O$864</f>
        <v>2.4636058230683093E-2</v>
      </c>
      <c r="Z865" s="36" t="s">
        <v>88</v>
      </c>
      <c r="AA865" s="31" t="s">
        <v>265</v>
      </c>
      <c r="AB865" s="4" t="s">
        <v>8</v>
      </c>
      <c r="AC865" s="4" t="s">
        <v>193</v>
      </c>
    </row>
    <row r="866" spans="1:29" ht="15.75" hidden="1">
      <c r="A866" t="s">
        <v>351</v>
      </c>
      <c r="B866" s="4" t="str">
        <f t="shared" ca="1" si="743"/>
        <v>Исландия</v>
      </c>
      <c r="C866" s="5" t="s">
        <v>5</v>
      </c>
      <c r="D866" s="6" t="s">
        <v>6</v>
      </c>
      <c r="E866" s="4" t="str">
        <f t="shared" ca="1" si="744"/>
        <v>B Рыбное хоз-во</v>
      </c>
      <c r="F866" s="14">
        <v>7.2</v>
      </c>
      <c r="G866" s="14">
        <v>6.1</v>
      </c>
      <c r="H866" s="14">
        <v>6</v>
      </c>
      <c r="I866" s="14">
        <v>5.3</v>
      </c>
      <c r="J866" s="14">
        <v>5.0999999999999996</v>
      </c>
      <c r="K866" s="14">
        <v>4.5999999999999996</v>
      </c>
      <c r="L866" s="14">
        <v>5</v>
      </c>
      <c r="M866" s="14">
        <v>4.3</v>
      </c>
      <c r="N866" s="14">
        <v>4.5</v>
      </c>
      <c r="O866" s="14">
        <v>4.2</v>
      </c>
      <c r="P866" s="21">
        <f t="shared" si="784"/>
        <v>4.6966731898238745E-2</v>
      </c>
      <c r="Q866" s="21">
        <f t="shared" si="785"/>
        <v>3.9002557544757031E-2</v>
      </c>
      <c r="R866" s="21">
        <f t="shared" si="786"/>
        <v>3.7735849056603772E-2</v>
      </c>
      <c r="S866" s="21">
        <f t="shared" si="787"/>
        <v>3.3822590938098279E-2</v>
      </c>
      <c r="T866" s="21">
        <f t="shared" si="788"/>
        <v>3.2504780114722749E-2</v>
      </c>
      <c r="U866" s="21">
        <f t="shared" si="789"/>
        <v>2.9468289557975657E-2</v>
      </c>
      <c r="V866" s="21">
        <f t="shared" si="790"/>
        <v>3.0998140111593301E-2</v>
      </c>
      <c r="W866" s="21">
        <f t="shared" si="791"/>
        <v>2.5353773584905662E-2</v>
      </c>
      <c r="X866" s="21">
        <f t="shared" si="792"/>
        <v>2.5395033860045147E-2</v>
      </c>
      <c r="Y866" s="21">
        <f t="shared" si="793"/>
        <v>2.351623740201568E-2</v>
      </c>
      <c r="Z866" s="36" t="s">
        <v>88</v>
      </c>
      <c r="AA866" s="31" t="s">
        <v>265</v>
      </c>
      <c r="AB866" s="4" t="s">
        <v>9</v>
      </c>
      <c r="AC866" s="4" t="s">
        <v>195</v>
      </c>
    </row>
    <row r="867" spans="1:29" ht="15.75" hidden="1">
      <c r="A867" t="s">
        <v>351</v>
      </c>
      <c r="B867" s="4" t="str">
        <f t="shared" ca="1" si="743"/>
        <v>Исландия</v>
      </c>
      <c r="C867" s="5" t="s">
        <v>5</v>
      </c>
      <c r="D867" s="6" t="s">
        <v>6</v>
      </c>
      <c r="E867" s="4" t="str">
        <f t="shared" ca="1" si="744"/>
        <v xml:space="preserve">C Добыча полезных ископаемых </v>
      </c>
      <c r="F867" s="14">
        <v>0.3</v>
      </c>
      <c r="G867" s="14">
        <v>0.2</v>
      </c>
      <c r="H867" s="14">
        <v>0.3</v>
      </c>
      <c r="I867" s="14">
        <v>0.3</v>
      </c>
      <c r="J867" s="14">
        <v>0.2</v>
      </c>
      <c r="K867" s="14">
        <v>0.2</v>
      </c>
      <c r="L867" s="14">
        <v>0.1</v>
      </c>
      <c r="M867" s="14">
        <v>0.1</v>
      </c>
      <c r="N867" s="14">
        <v>0.1</v>
      </c>
      <c r="O867" s="14">
        <v>0.1</v>
      </c>
      <c r="P867" s="21">
        <f t="shared" si="784"/>
        <v>1.9569471624266144E-3</v>
      </c>
      <c r="Q867" s="21">
        <f t="shared" si="785"/>
        <v>1.2787723785166241E-3</v>
      </c>
      <c r="R867" s="21">
        <f t="shared" si="786"/>
        <v>1.8867924528301887E-3</v>
      </c>
      <c r="S867" s="21">
        <f t="shared" si="787"/>
        <v>1.9144862795149968E-3</v>
      </c>
      <c r="T867" s="21">
        <f t="shared" si="788"/>
        <v>1.2746972594008922E-3</v>
      </c>
      <c r="U867" s="21">
        <f t="shared" si="789"/>
        <v>1.2812299807815504E-3</v>
      </c>
      <c r="V867" s="21">
        <f t="shared" si="790"/>
        <v>6.1996280223186606E-4</v>
      </c>
      <c r="W867" s="21">
        <f t="shared" si="791"/>
        <v>5.8962264150943405E-4</v>
      </c>
      <c r="X867" s="21">
        <f t="shared" si="792"/>
        <v>5.643340857787811E-4</v>
      </c>
      <c r="Y867" s="21">
        <f t="shared" si="793"/>
        <v>5.5991041433370661E-4</v>
      </c>
      <c r="Z867" s="36" t="s">
        <v>88</v>
      </c>
      <c r="AA867" s="31" t="s">
        <v>265</v>
      </c>
      <c r="AB867" s="4" t="s">
        <v>10</v>
      </c>
      <c r="AC867" s="4" t="s">
        <v>197</v>
      </c>
    </row>
    <row r="868" spans="1:29" ht="15.75" hidden="1">
      <c r="A868" t="s">
        <v>351</v>
      </c>
      <c r="B868" s="4" t="str">
        <f t="shared" ca="1" si="743"/>
        <v>Исландия</v>
      </c>
      <c r="C868" s="5" t="s">
        <v>5</v>
      </c>
      <c r="D868" s="6" t="s">
        <v>6</v>
      </c>
      <c r="E868" s="4" t="str">
        <f t="shared" ca="1" si="744"/>
        <v xml:space="preserve">D Промышленность </v>
      </c>
      <c r="F868" s="14">
        <v>23.3</v>
      </c>
      <c r="G868" s="14">
        <v>23.9</v>
      </c>
      <c r="H868" s="14">
        <v>22.9</v>
      </c>
      <c r="I868" s="14">
        <v>22.2</v>
      </c>
      <c r="J868" s="14">
        <v>21.5</v>
      </c>
      <c r="K868" s="14">
        <v>21.7</v>
      </c>
      <c r="L868" s="14">
        <v>21</v>
      </c>
      <c r="M868" s="14">
        <v>20</v>
      </c>
      <c r="N868" s="14">
        <v>19.3</v>
      </c>
      <c r="O868" s="14">
        <v>20.3</v>
      </c>
      <c r="P868" s="21">
        <f t="shared" si="784"/>
        <v>0.15198956294846705</v>
      </c>
      <c r="Q868" s="21">
        <f t="shared" si="785"/>
        <v>0.15281329923273657</v>
      </c>
      <c r="R868" s="21">
        <f t="shared" si="786"/>
        <v>0.1440251572327044</v>
      </c>
      <c r="S868" s="21">
        <f t="shared" si="787"/>
        <v>0.14167198468410977</v>
      </c>
      <c r="T868" s="21">
        <f t="shared" si="788"/>
        <v>0.13702995538559593</v>
      </c>
      <c r="U868" s="21">
        <f t="shared" si="789"/>
        <v>0.13901345291479822</v>
      </c>
      <c r="V868" s="21">
        <f t="shared" si="790"/>
        <v>0.13019218846869188</v>
      </c>
      <c r="W868" s="21">
        <f t="shared" si="791"/>
        <v>0.11792452830188679</v>
      </c>
      <c r="X868" s="21">
        <f t="shared" si="792"/>
        <v>0.10891647855530476</v>
      </c>
      <c r="Y868" s="21">
        <f t="shared" si="793"/>
        <v>0.11366181410974245</v>
      </c>
      <c r="Z868" s="36" t="s">
        <v>88</v>
      </c>
      <c r="AA868" s="31" t="s">
        <v>265</v>
      </c>
      <c r="AB868" s="4" t="s">
        <v>11</v>
      </c>
      <c r="AC868" s="4" t="s">
        <v>198</v>
      </c>
    </row>
    <row r="869" spans="1:29" ht="31.5" hidden="1">
      <c r="A869" t="s">
        <v>351</v>
      </c>
      <c r="B869" s="4" t="str">
        <f t="shared" ca="1" si="743"/>
        <v>Исландия</v>
      </c>
      <c r="C869" s="7" t="s">
        <v>5</v>
      </c>
      <c r="D869" s="3" t="s">
        <v>6</v>
      </c>
      <c r="E869" s="4" t="str">
        <f t="shared" ca="1" si="744"/>
        <v xml:space="preserve">E Электро-, газо- и водоснабжение </v>
      </c>
      <c r="F869" s="14">
        <v>1.2</v>
      </c>
      <c r="G869" s="14">
        <v>1.3</v>
      </c>
      <c r="H869" s="14">
        <v>1.5</v>
      </c>
      <c r="I869" s="14">
        <v>1.5</v>
      </c>
      <c r="J869" s="14">
        <v>1.6</v>
      </c>
      <c r="K869" s="14">
        <v>1.6</v>
      </c>
      <c r="L869" s="14">
        <v>1.5</v>
      </c>
      <c r="M869" s="14">
        <v>1.5</v>
      </c>
      <c r="N869" s="14">
        <v>1.7</v>
      </c>
      <c r="O869" s="14">
        <v>1.8</v>
      </c>
      <c r="P869" s="21">
        <f t="shared" si="784"/>
        <v>7.8277886497064575E-3</v>
      </c>
      <c r="Q869" s="21">
        <f t="shared" si="785"/>
        <v>8.3120204603580571E-3</v>
      </c>
      <c r="R869" s="21">
        <f t="shared" si="786"/>
        <v>9.433962264150943E-3</v>
      </c>
      <c r="S869" s="21">
        <f t="shared" si="787"/>
        <v>9.5724313975749844E-3</v>
      </c>
      <c r="T869" s="21">
        <f t="shared" si="788"/>
        <v>1.0197578075207138E-2</v>
      </c>
      <c r="U869" s="21">
        <f t="shared" si="789"/>
        <v>1.0249839846252403E-2</v>
      </c>
      <c r="V869" s="21">
        <f t="shared" si="790"/>
        <v>9.299442033477991E-3</v>
      </c>
      <c r="W869" s="21">
        <f t="shared" si="791"/>
        <v>8.8443396226415092E-3</v>
      </c>
      <c r="X869" s="21">
        <f t="shared" si="792"/>
        <v>9.5936794582392772E-3</v>
      </c>
      <c r="Y869" s="21">
        <f t="shared" si="793"/>
        <v>1.0078387458006719E-2</v>
      </c>
      <c r="Z869" s="38" t="s">
        <v>88</v>
      </c>
      <c r="AA869" s="31" t="s">
        <v>265</v>
      </c>
      <c r="AB869" s="4" t="s">
        <v>12</v>
      </c>
      <c r="AC869" s="4" t="s">
        <v>201</v>
      </c>
    </row>
    <row r="870" spans="1:29" ht="15.75" hidden="1">
      <c r="A870" t="s">
        <v>351</v>
      </c>
      <c r="B870" s="4" t="str">
        <f t="shared" ca="1" si="743"/>
        <v>Исландия</v>
      </c>
      <c r="C870" s="5" t="s">
        <v>5</v>
      </c>
      <c r="D870" s="6" t="s">
        <v>6</v>
      </c>
      <c r="E870" s="4" t="str">
        <f t="shared" ca="1" si="744"/>
        <v xml:space="preserve">F Строительство </v>
      </c>
      <c r="F870" s="14">
        <v>10.6</v>
      </c>
      <c r="G870" s="14">
        <v>10.5</v>
      </c>
      <c r="H870" s="14">
        <v>11.4</v>
      </c>
      <c r="I870" s="14">
        <v>12.2</v>
      </c>
      <c r="J870" s="14">
        <v>10.8</v>
      </c>
      <c r="K870" s="14">
        <v>11.5</v>
      </c>
      <c r="L870" s="14">
        <v>12.4</v>
      </c>
      <c r="M870" s="14">
        <v>14.7</v>
      </c>
      <c r="N870" s="14">
        <v>15.7</v>
      </c>
      <c r="O870" s="14">
        <v>17.5</v>
      </c>
      <c r="P870" s="21">
        <f t="shared" si="784"/>
        <v>6.9145466405740375E-2</v>
      </c>
      <c r="Q870" s="21">
        <f t="shared" si="785"/>
        <v>6.7135549872122766E-2</v>
      </c>
      <c r="R870" s="21">
        <f t="shared" si="786"/>
        <v>7.1698113207547168E-2</v>
      </c>
      <c r="S870" s="21">
        <f t="shared" si="787"/>
        <v>7.78557753669432E-2</v>
      </c>
      <c r="T870" s="21">
        <f t="shared" si="788"/>
        <v>6.8833652007648183E-2</v>
      </c>
      <c r="U870" s="21">
        <f t="shared" si="789"/>
        <v>7.3670723894939144E-2</v>
      </c>
      <c r="V870" s="21">
        <f t="shared" si="790"/>
        <v>7.6875387476751392E-2</v>
      </c>
      <c r="W870" s="21">
        <f t="shared" si="791"/>
        <v>8.6674528301886794E-2</v>
      </c>
      <c r="X870" s="21">
        <f t="shared" si="792"/>
        <v>8.8600451467268623E-2</v>
      </c>
      <c r="Y870" s="21">
        <f t="shared" si="793"/>
        <v>9.7984322508398655E-2</v>
      </c>
      <c r="Z870" s="36" t="s">
        <v>88</v>
      </c>
      <c r="AA870" s="31" t="s">
        <v>265</v>
      </c>
      <c r="AB870" s="4" t="s">
        <v>13</v>
      </c>
      <c r="AC870" s="4" t="s">
        <v>200</v>
      </c>
    </row>
    <row r="871" spans="1:29" ht="47.25" hidden="1">
      <c r="A871" t="s">
        <v>351</v>
      </c>
      <c r="B871" s="4" t="str">
        <f t="shared" ca="1" si="743"/>
        <v>Исландия</v>
      </c>
      <c r="C871" s="8" t="s">
        <v>5</v>
      </c>
      <c r="D871" s="3" t="s">
        <v>6</v>
      </c>
      <c r="E871" s="4" t="str">
        <f t="shared" ca="1" si="744"/>
        <v xml:space="preserve">G Оптовая и розничная торгоалв, ремонт автомашин, мотоциклов и личного имущества домохозяйств </v>
      </c>
      <c r="F871" s="14">
        <v>21.2</v>
      </c>
      <c r="G871" s="14">
        <v>21.9</v>
      </c>
      <c r="H871" s="14">
        <v>23.2</v>
      </c>
      <c r="I871" s="14">
        <v>21.4</v>
      </c>
      <c r="J871" s="14">
        <v>20.6</v>
      </c>
      <c r="K871" s="14">
        <v>19.899999999999999</v>
      </c>
      <c r="L871" s="14">
        <v>22.5</v>
      </c>
      <c r="M871" s="14">
        <v>23.6</v>
      </c>
      <c r="N871" s="14">
        <v>25.5</v>
      </c>
      <c r="O871" s="14">
        <v>23.1</v>
      </c>
      <c r="P871" s="21">
        <f t="shared" si="784"/>
        <v>0.13829093281148075</v>
      </c>
      <c r="Q871" s="21">
        <f t="shared" si="785"/>
        <v>0.14002557544757033</v>
      </c>
      <c r="R871" s="21">
        <f t="shared" si="786"/>
        <v>0.14591194968553459</v>
      </c>
      <c r="S871" s="21">
        <f t="shared" si="787"/>
        <v>0.13656668793873644</v>
      </c>
      <c r="T871" s="21">
        <f t="shared" si="788"/>
        <v>0.13129381771829191</v>
      </c>
      <c r="U871" s="21">
        <f t="shared" si="789"/>
        <v>0.12748238308776424</v>
      </c>
      <c r="V871" s="21">
        <f t="shared" si="790"/>
        <v>0.13949163050216987</v>
      </c>
      <c r="W871" s="21">
        <f t="shared" si="791"/>
        <v>0.13915094339622644</v>
      </c>
      <c r="X871" s="21">
        <f t="shared" si="792"/>
        <v>0.14390519187358916</v>
      </c>
      <c r="Y871" s="21">
        <f t="shared" si="793"/>
        <v>0.12933930571108623</v>
      </c>
      <c r="Z871" s="39" t="s">
        <v>88</v>
      </c>
      <c r="AA871" s="31" t="s">
        <v>265</v>
      </c>
      <c r="AB871" s="4" t="s">
        <v>14</v>
      </c>
      <c r="AC871" s="4" t="s">
        <v>203</v>
      </c>
    </row>
    <row r="872" spans="1:29" ht="15.75" hidden="1">
      <c r="A872" t="s">
        <v>351</v>
      </c>
      <c r="B872" s="4" t="str">
        <f t="shared" ca="1" si="743"/>
        <v>Исландия</v>
      </c>
      <c r="C872" s="5" t="s">
        <v>5</v>
      </c>
      <c r="D872" s="3" t="s">
        <v>6</v>
      </c>
      <c r="E872" s="4" t="str">
        <f t="shared" ca="1" si="744"/>
        <v xml:space="preserve">H Отели и рестораны </v>
      </c>
      <c r="F872" s="14">
        <v>5.9</v>
      </c>
      <c r="G872" s="14">
        <v>6.4</v>
      </c>
      <c r="H872" s="14">
        <v>6.3</v>
      </c>
      <c r="I872" s="14">
        <v>5.5</v>
      </c>
      <c r="J872" s="14">
        <v>5.5</v>
      </c>
      <c r="K872" s="14">
        <v>5.3</v>
      </c>
      <c r="L872" s="14">
        <v>5.4</v>
      </c>
      <c r="M872" s="14">
        <v>6.1</v>
      </c>
      <c r="N872" s="14">
        <v>6.2</v>
      </c>
      <c r="O872" s="14">
        <v>6.4</v>
      </c>
      <c r="P872" s="21">
        <f t="shared" si="784"/>
        <v>3.8486627527723416E-2</v>
      </c>
      <c r="Q872" s="21">
        <f t="shared" si="785"/>
        <v>4.0920716112531973E-2</v>
      </c>
      <c r="R872" s="21">
        <f t="shared" si="786"/>
        <v>3.962264150943396E-2</v>
      </c>
      <c r="S872" s="21">
        <f t="shared" si="787"/>
        <v>3.5098915124441611E-2</v>
      </c>
      <c r="T872" s="21">
        <f t="shared" si="788"/>
        <v>3.5054174633524539E-2</v>
      </c>
      <c r="U872" s="21">
        <f t="shared" si="789"/>
        <v>3.3952594490711085E-2</v>
      </c>
      <c r="V872" s="21">
        <f t="shared" si="790"/>
        <v>3.3477991320520768E-2</v>
      </c>
      <c r="W872" s="21">
        <f t="shared" si="791"/>
        <v>3.5966981132075471E-2</v>
      </c>
      <c r="X872" s="21">
        <f t="shared" si="792"/>
        <v>3.4988713318284424E-2</v>
      </c>
      <c r="Y872" s="21">
        <f t="shared" si="793"/>
        <v>3.5834266517357223E-2</v>
      </c>
      <c r="Z872" s="36" t="s">
        <v>88</v>
      </c>
      <c r="AA872" s="31" t="s">
        <v>265</v>
      </c>
      <c r="AB872" s="4" t="s">
        <v>15</v>
      </c>
      <c r="AC872" s="4" t="s">
        <v>202</v>
      </c>
    </row>
    <row r="873" spans="1:29" ht="31.5" hidden="1">
      <c r="A873" t="s">
        <v>351</v>
      </c>
      <c r="B873" s="4" t="str">
        <f t="shared" ca="1" si="743"/>
        <v>Исландия</v>
      </c>
      <c r="C873" s="5" t="s">
        <v>5</v>
      </c>
      <c r="D873" s="3" t="s">
        <v>6</v>
      </c>
      <c r="E873" s="4" t="str">
        <f t="shared" ca="1" si="744"/>
        <v xml:space="preserve">I Транспорт, складское хозяйство и связь </v>
      </c>
      <c r="F873" s="14">
        <v>11.6</v>
      </c>
      <c r="G873" s="14">
        <v>10.6</v>
      </c>
      <c r="H873" s="14">
        <v>10.1</v>
      </c>
      <c r="I873" s="14">
        <v>9.6999999999999993</v>
      </c>
      <c r="J873" s="14">
        <v>9.6999999999999993</v>
      </c>
      <c r="K873" s="14">
        <v>10.8</v>
      </c>
      <c r="L873" s="14">
        <v>11.7</v>
      </c>
      <c r="M873" s="14">
        <v>12</v>
      </c>
      <c r="N873" s="14">
        <v>11.2</v>
      </c>
      <c r="O873" s="14">
        <v>11.5</v>
      </c>
      <c r="P873" s="21">
        <f t="shared" si="784"/>
        <v>7.5668623613829089E-2</v>
      </c>
      <c r="Q873" s="21">
        <f t="shared" si="785"/>
        <v>6.7774936061381075E-2</v>
      </c>
      <c r="R873" s="21">
        <f t="shared" si="786"/>
        <v>6.3522012578616352E-2</v>
      </c>
      <c r="S873" s="21">
        <f t="shared" si="787"/>
        <v>6.1901723037651561E-2</v>
      </c>
      <c r="T873" s="21">
        <f t="shared" si="788"/>
        <v>6.1822817080943268E-2</v>
      </c>
      <c r="U873" s="21">
        <f t="shared" si="789"/>
        <v>6.9186418962203719E-2</v>
      </c>
      <c r="V873" s="21">
        <f t="shared" si="790"/>
        <v>7.2535647861128316E-2</v>
      </c>
      <c r="W873" s="21">
        <f t="shared" si="791"/>
        <v>7.0754716981132074E-2</v>
      </c>
      <c r="X873" s="21">
        <f t="shared" si="792"/>
        <v>6.320541760722348E-2</v>
      </c>
      <c r="Y873" s="21">
        <f t="shared" si="793"/>
        <v>6.4389697648376265E-2</v>
      </c>
      <c r="Z873" s="36" t="s">
        <v>88</v>
      </c>
      <c r="AA873" s="31" t="s">
        <v>265</v>
      </c>
      <c r="AB873" s="4" t="s">
        <v>16</v>
      </c>
      <c r="AC873" s="4" t="s">
        <v>204</v>
      </c>
    </row>
    <row r="874" spans="1:29" ht="15.75" hidden="1">
      <c r="A874" t="s">
        <v>351</v>
      </c>
      <c r="B874" s="4" t="str">
        <f t="shared" ca="1" si="743"/>
        <v>Исландия</v>
      </c>
      <c r="C874" s="5" t="s">
        <v>5</v>
      </c>
      <c r="D874" s="3" t="s">
        <v>6</v>
      </c>
      <c r="E874" s="4" t="str">
        <f t="shared" ca="1" si="744"/>
        <v>J Финансовое посредничество</v>
      </c>
      <c r="F874" s="14">
        <v>5.7</v>
      </c>
      <c r="G874" s="14">
        <v>6.6</v>
      </c>
      <c r="H874" s="14">
        <v>6.5</v>
      </c>
      <c r="I874" s="14">
        <v>6.1</v>
      </c>
      <c r="J874" s="14">
        <v>6.2</v>
      </c>
      <c r="K874" s="14">
        <v>6.9</v>
      </c>
      <c r="L874" s="14">
        <v>6.6</v>
      </c>
      <c r="M874" s="14">
        <v>7.3</v>
      </c>
      <c r="N874" s="14">
        <v>8.6999999999999993</v>
      </c>
      <c r="O874" s="14">
        <v>9</v>
      </c>
      <c r="P874" s="21">
        <f t="shared" si="784"/>
        <v>3.7181996086105673E-2</v>
      </c>
      <c r="Q874" s="21">
        <f t="shared" si="785"/>
        <v>4.2199488491048591E-2</v>
      </c>
      <c r="R874" s="21">
        <f t="shared" si="786"/>
        <v>4.0880503144654086E-2</v>
      </c>
      <c r="S874" s="21">
        <f t="shared" si="787"/>
        <v>3.89278876834716E-2</v>
      </c>
      <c r="T874" s="21">
        <f t="shared" si="788"/>
        <v>3.9515615041427664E-2</v>
      </c>
      <c r="U874" s="21">
        <f t="shared" si="789"/>
        <v>4.4202434336963491E-2</v>
      </c>
      <c r="V874" s="21">
        <f t="shared" si="790"/>
        <v>4.091754494730316E-2</v>
      </c>
      <c r="W874" s="21">
        <f t="shared" si="791"/>
        <v>4.3042452830188677E-2</v>
      </c>
      <c r="X874" s="21">
        <f t="shared" si="792"/>
        <v>4.9097065462753949E-2</v>
      </c>
      <c r="Y874" s="21">
        <f t="shared" si="793"/>
        <v>5.0391937290033599E-2</v>
      </c>
      <c r="Z874" s="36" t="s">
        <v>88</v>
      </c>
      <c r="AA874" s="31" t="s">
        <v>265</v>
      </c>
      <c r="AB874" s="4" t="s">
        <v>17</v>
      </c>
      <c r="AC874" s="4" t="s">
        <v>205</v>
      </c>
    </row>
    <row r="875" spans="1:29" ht="31.5" hidden="1">
      <c r="A875" t="s">
        <v>351</v>
      </c>
      <c r="B875" s="4" t="str">
        <f t="shared" ca="1" si="743"/>
        <v>Исландия</v>
      </c>
      <c r="C875" s="5" t="s">
        <v>5</v>
      </c>
      <c r="D875" s="3" t="s">
        <v>6</v>
      </c>
      <c r="E875" s="4" t="str">
        <f t="shared" ca="1" si="744"/>
        <v>K Недвижимость, аренда и деловая активность</v>
      </c>
      <c r="F875" s="14">
        <v>11.1</v>
      </c>
      <c r="G875" s="14">
        <v>13</v>
      </c>
      <c r="H875" s="14">
        <v>13.5</v>
      </c>
      <c r="I875" s="14">
        <v>13.3</v>
      </c>
      <c r="J875" s="14">
        <v>14.3</v>
      </c>
      <c r="K875" s="14">
        <v>14.5</v>
      </c>
      <c r="L875" s="14">
        <v>15</v>
      </c>
      <c r="M875" s="14">
        <v>15.1</v>
      </c>
      <c r="N875" s="14">
        <v>17.2</v>
      </c>
      <c r="O875" s="14">
        <v>16.3</v>
      </c>
      <c r="P875" s="21">
        <f t="shared" si="784"/>
        <v>7.2407045009784732E-2</v>
      </c>
      <c r="Q875" s="21">
        <f t="shared" si="785"/>
        <v>8.3120204603580564E-2</v>
      </c>
      <c r="R875" s="21">
        <f t="shared" si="786"/>
        <v>8.4905660377358486E-2</v>
      </c>
      <c r="S875" s="21">
        <f t="shared" si="787"/>
        <v>8.4875558391831529E-2</v>
      </c>
      <c r="T875" s="21">
        <f t="shared" si="788"/>
        <v>9.1140854047163794E-2</v>
      </c>
      <c r="U875" s="21">
        <f t="shared" si="789"/>
        <v>9.2889173606662392E-2</v>
      </c>
      <c r="V875" s="21">
        <f t="shared" si="790"/>
        <v>9.2994420334779906E-2</v>
      </c>
      <c r="W875" s="21">
        <f t="shared" si="791"/>
        <v>8.9033018867924529E-2</v>
      </c>
      <c r="X875" s="21">
        <f t="shared" si="792"/>
        <v>9.7065462753950338E-2</v>
      </c>
      <c r="Y875" s="21">
        <f t="shared" si="793"/>
        <v>9.1265397536394177E-2</v>
      </c>
      <c r="Z875" s="36" t="s">
        <v>88</v>
      </c>
      <c r="AA875" s="31" t="s">
        <v>265</v>
      </c>
      <c r="AB875" s="4" t="s">
        <v>18</v>
      </c>
      <c r="AC875" s="4" t="s">
        <v>206</v>
      </c>
    </row>
    <row r="876" spans="1:29" ht="47.25" hidden="1">
      <c r="A876" t="s">
        <v>351</v>
      </c>
      <c r="B876" s="4" t="str">
        <f t="shared" ca="1" si="743"/>
        <v>Исландия</v>
      </c>
      <c r="C876" s="5" t="s">
        <v>5</v>
      </c>
      <c r="D876" s="3" t="s">
        <v>6</v>
      </c>
      <c r="E876" s="4" t="str">
        <f t="shared" ca="1" si="744"/>
        <v>L Государственное управление и оборона; обязательное соц.страхование</v>
      </c>
      <c r="F876" s="14">
        <v>7.6</v>
      </c>
      <c r="G876" s="14">
        <v>7</v>
      </c>
      <c r="H876" s="14">
        <v>6.2</v>
      </c>
      <c r="I876" s="14">
        <v>7.8</v>
      </c>
      <c r="J876" s="14">
        <v>8.1999999999999993</v>
      </c>
      <c r="K876" s="14">
        <v>7.6</v>
      </c>
      <c r="L876" s="14">
        <v>7.4</v>
      </c>
      <c r="M876" s="14">
        <v>10.1</v>
      </c>
      <c r="N876" s="14">
        <v>9</v>
      </c>
      <c r="O876" s="14">
        <v>9.6</v>
      </c>
      <c r="P876" s="21">
        <f t="shared" si="784"/>
        <v>4.9575994781474231E-2</v>
      </c>
      <c r="Q876" s="21">
        <f t="shared" si="785"/>
        <v>4.4757033248081841E-2</v>
      </c>
      <c r="R876" s="21">
        <f t="shared" si="786"/>
        <v>3.8993710691823898E-2</v>
      </c>
      <c r="S876" s="21">
        <f t="shared" si="787"/>
        <v>4.9776643267389918E-2</v>
      </c>
      <c r="T876" s="21">
        <f t="shared" si="788"/>
        <v>5.2262587635436578E-2</v>
      </c>
      <c r="U876" s="21">
        <f t="shared" si="789"/>
        <v>4.8686739269698909E-2</v>
      </c>
      <c r="V876" s="21">
        <f t="shared" si="790"/>
        <v>4.5877247365158087E-2</v>
      </c>
      <c r="W876" s="21">
        <f t="shared" si="791"/>
        <v>5.9551886792452831E-2</v>
      </c>
      <c r="X876" s="21">
        <f t="shared" si="792"/>
        <v>5.0790067720090294E-2</v>
      </c>
      <c r="Y876" s="21">
        <f t="shared" si="793"/>
        <v>5.3751399776035831E-2</v>
      </c>
      <c r="Z876" s="36" t="s">
        <v>88</v>
      </c>
      <c r="AA876" s="31" t="s">
        <v>265</v>
      </c>
      <c r="AB876" s="4" t="s">
        <v>19</v>
      </c>
      <c r="AC876" s="4" t="s">
        <v>215</v>
      </c>
    </row>
    <row r="877" spans="1:29" ht="15.75" hidden="1">
      <c r="A877" t="s">
        <v>351</v>
      </c>
      <c r="B877" s="4" t="str">
        <f t="shared" ca="1" si="743"/>
        <v>Исландия</v>
      </c>
      <c r="C877" s="5" t="s">
        <v>5</v>
      </c>
      <c r="D877" s="3" t="s">
        <v>6</v>
      </c>
      <c r="E877" s="4" t="str">
        <f t="shared" ca="1" si="744"/>
        <v>M Образование</v>
      </c>
      <c r="F877" s="14">
        <v>9.1</v>
      </c>
      <c r="G877" s="14">
        <v>9.8000000000000007</v>
      </c>
      <c r="H877" s="14">
        <v>11.7</v>
      </c>
      <c r="I877" s="14">
        <v>12.7</v>
      </c>
      <c r="J877" s="14">
        <v>12.2</v>
      </c>
      <c r="K877" s="14">
        <v>12.1</v>
      </c>
      <c r="L877" s="14">
        <v>11.9</v>
      </c>
      <c r="M877" s="14">
        <v>12.5</v>
      </c>
      <c r="N877" s="14">
        <v>13.5</v>
      </c>
      <c r="O877" s="14">
        <v>14.6</v>
      </c>
      <c r="P877" s="21">
        <f t="shared" si="784"/>
        <v>5.9360730593607303E-2</v>
      </c>
      <c r="Q877" s="21">
        <f t="shared" si="785"/>
        <v>6.2659846547314574E-2</v>
      </c>
      <c r="R877" s="21">
        <f t="shared" si="786"/>
        <v>7.3584905660377356E-2</v>
      </c>
      <c r="S877" s="21">
        <f t="shared" si="787"/>
        <v>8.1046585832801527E-2</v>
      </c>
      <c r="T877" s="21">
        <f t="shared" si="788"/>
        <v>7.7756532823454419E-2</v>
      </c>
      <c r="U877" s="21">
        <f t="shared" si="789"/>
        <v>7.7514413837283788E-2</v>
      </c>
      <c r="V877" s="21">
        <f t="shared" si="790"/>
        <v>7.3775573465592062E-2</v>
      </c>
      <c r="W877" s="21">
        <f t="shared" si="791"/>
        <v>7.370283018867925E-2</v>
      </c>
      <c r="X877" s="21">
        <f t="shared" si="792"/>
        <v>7.6185101580135445E-2</v>
      </c>
      <c r="Y877" s="21">
        <f t="shared" si="793"/>
        <v>8.174692049272117E-2</v>
      </c>
      <c r="Z877" s="36" t="s">
        <v>88</v>
      </c>
      <c r="AA877" s="31" t="s">
        <v>265</v>
      </c>
      <c r="AB877" s="4" t="s">
        <v>20</v>
      </c>
      <c r="AC877" s="4" t="s">
        <v>207</v>
      </c>
    </row>
    <row r="878" spans="1:29" ht="31.5" hidden="1">
      <c r="A878" t="s">
        <v>351</v>
      </c>
      <c r="B878" s="4" t="str">
        <f t="shared" ca="1" si="743"/>
        <v>Исландия</v>
      </c>
      <c r="C878" s="5" t="s">
        <v>5</v>
      </c>
      <c r="D878" s="3" t="s">
        <v>6</v>
      </c>
      <c r="E878" s="4" t="str">
        <f t="shared" ca="1" si="744"/>
        <v>N Здравоохранение и социальная работа</v>
      </c>
      <c r="F878" s="14">
        <v>21.3</v>
      </c>
      <c r="G878" s="14">
        <v>20.6</v>
      </c>
      <c r="H878" s="14">
        <v>22.1</v>
      </c>
      <c r="I878" s="14">
        <v>21.6</v>
      </c>
      <c r="J878" s="14">
        <v>24.8</v>
      </c>
      <c r="K878" s="14">
        <v>23</v>
      </c>
      <c r="L878" s="14">
        <v>24.5</v>
      </c>
      <c r="M878" s="14">
        <v>24.6</v>
      </c>
      <c r="N878" s="14">
        <v>26</v>
      </c>
      <c r="O878" s="14">
        <v>27.1</v>
      </c>
      <c r="P878" s="21">
        <f t="shared" si="784"/>
        <v>0.13894324853228962</v>
      </c>
      <c r="Q878" s="21">
        <f t="shared" si="785"/>
        <v>0.13171355498721227</v>
      </c>
      <c r="R878" s="21">
        <f t="shared" si="786"/>
        <v>0.1389937106918239</v>
      </c>
      <c r="S878" s="21">
        <f t="shared" si="787"/>
        <v>0.13784301212507979</v>
      </c>
      <c r="T878" s="21">
        <f t="shared" si="788"/>
        <v>0.15806246016571066</v>
      </c>
      <c r="U878" s="21">
        <f t="shared" si="789"/>
        <v>0.14734144778987829</v>
      </c>
      <c r="V878" s="21">
        <f t="shared" si="790"/>
        <v>0.15189088654680719</v>
      </c>
      <c r="W878" s="21">
        <f t="shared" si="791"/>
        <v>0.14504716981132076</v>
      </c>
      <c r="X878" s="21">
        <f t="shared" si="792"/>
        <v>0.14672686230248308</v>
      </c>
      <c r="Y878" s="21">
        <f t="shared" si="793"/>
        <v>0.15173572228443449</v>
      </c>
      <c r="Z878" s="36" t="s">
        <v>88</v>
      </c>
      <c r="AA878" s="31" t="s">
        <v>265</v>
      </c>
      <c r="AB878" s="4" t="s">
        <v>21</v>
      </c>
      <c r="AC878" s="4" t="s">
        <v>209</v>
      </c>
    </row>
    <row r="879" spans="1:29" ht="31.5" hidden="1">
      <c r="A879" t="s">
        <v>351</v>
      </c>
      <c r="B879" s="4" t="str">
        <f t="shared" ca="1" si="743"/>
        <v>Исландия</v>
      </c>
      <c r="C879" s="5" t="s">
        <v>5</v>
      </c>
      <c r="D879" s="3" t="s">
        <v>6</v>
      </c>
      <c r="E879" s="4" t="str">
        <f t="shared" ca="1" si="744"/>
        <v>O Другие коммунальные, социальные и личные виды услуг</v>
      </c>
      <c r="F879" s="14">
        <v>9.8000000000000007</v>
      </c>
      <c r="G879" s="14">
        <v>10.5</v>
      </c>
      <c r="H879" s="14">
        <v>9.6</v>
      </c>
      <c r="I879" s="14">
        <v>10.1</v>
      </c>
      <c r="J879" s="14">
        <v>9.8000000000000007</v>
      </c>
      <c r="K879" s="14">
        <v>10.5</v>
      </c>
      <c r="L879" s="14">
        <v>10.1</v>
      </c>
      <c r="M879" s="14">
        <v>10.9</v>
      </c>
      <c r="N879" s="14">
        <v>12.1</v>
      </c>
      <c r="O879" s="14">
        <v>12.5</v>
      </c>
      <c r="P879" s="21">
        <f t="shared" si="784"/>
        <v>6.3926940639269403E-2</v>
      </c>
      <c r="Q879" s="21">
        <f t="shared" si="785"/>
        <v>6.7135549872122766E-2</v>
      </c>
      <c r="R879" s="21">
        <f t="shared" si="786"/>
        <v>6.0377358490566038E-2</v>
      </c>
      <c r="S879" s="21">
        <f t="shared" si="787"/>
        <v>6.4454371410338232E-2</v>
      </c>
      <c r="T879" s="21">
        <f t="shared" si="788"/>
        <v>6.2460165710643722E-2</v>
      </c>
      <c r="U879" s="21">
        <f t="shared" si="789"/>
        <v>6.726457399103139E-2</v>
      </c>
      <c r="V879" s="21">
        <f t="shared" si="790"/>
        <v>6.2616243025418475E-2</v>
      </c>
      <c r="W879" s="21">
        <f t="shared" si="791"/>
        <v>6.4268867924528308E-2</v>
      </c>
      <c r="X879" s="21">
        <f t="shared" si="792"/>
        <v>6.8284424379232503E-2</v>
      </c>
      <c r="Y879" s="21">
        <f t="shared" si="793"/>
        <v>6.9988801791713323E-2</v>
      </c>
      <c r="Z879" s="36" t="s">
        <v>88</v>
      </c>
      <c r="AA879" s="31" t="s">
        <v>265</v>
      </c>
      <c r="AB879" s="4" t="s">
        <v>26</v>
      </c>
      <c r="AC879" s="4" t="s">
        <v>217</v>
      </c>
    </row>
    <row r="880" spans="1:29" ht="31.5" hidden="1">
      <c r="A880" t="s">
        <v>351</v>
      </c>
      <c r="B880" s="4" t="str">
        <f t="shared" ca="1" si="743"/>
        <v>Исландия</v>
      </c>
      <c r="C880" s="5" t="s">
        <v>5</v>
      </c>
      <c r="D880" s="3" t="s">
        <v>6</v>
      </c>
      <c r="E880" s="4" t="str">
        <f t="shared" ca="1" si="744"/>
        <v>Q Организации и органы вне пределов территории</v>
      </c>
      <c r="F880" s="14">
        <v>0.7</v>
      </c>
      <c r="G880" s="14">
        <v>0.8</v>
      </c>
      <c r="H880" s="14">
        <v>0.9</v>
      </c>
      <c r="I880" s="14">
        <v>0.8</v>
      </c>
      <c r="J880" s="14">
        <v>0.5</v>
      </c>
      <c r="K880" s="14">
        <v>0.3</v>
      </c>
      <c r="L880" s="14">
        <v>0.4</v>
      </c>
      <c r="M880" s="14">
        <v>0.4</v>
      </c>
      <c r="N880" s="14">
        <v>0.5</v>
      </c>
      <c r="O880" s="14">
        <v>0.1</v>
      </c>
      <c r="P880" s="21">
        <f t="shared" si="784"/>
        <v>4.5662100456621002E-3</v>
      </c>
      <c r="Q880" s="21">
        <f t="shared" si="785"/>
        <v>5.1150895140664966E-3</v>
      </c>
      <c r="R880" s="21">
        <f t="shared" si="786"/>
        <v>5.6603773584905665E-3</v>
      </c>
      <c r="S880" s="21">
        <f t="shared" si="787"/>
        <v>5.1052967453733252E-3</v>
      </c>
      <c r="T880" s="21">
        <f t="shared" si="788"/>
        <v>3.1867431485022306E-3</v>
      </c>
      <c r="U880" s="21">
        <f t="shared" si="789"/>
        <v>1.9218449711723255E-3</v>
      </c>
      <c r="V880" s="21">
        <f t="shared" si="790"/>
        <v>2.4798512089274642E-3</v>
      </c>
      <c r="W880" s="21">
        <f t="shared" si="791"/>
        <v>2.3584905660377362E-3</v>
      </c>
      <c r="X880" s="21">
        <f t="shared" si="792"/>
        <v>2.8216704288939053E-3</v>
      </c>
      <c r="Y880" s="21">
        <f t="shared" si="793"/>
        <v>5.5991041433370661E-4</v>
      </c>
      <c r="Z880" s="36" t="s">
        <v>88</v>
      </c>
      <c r="AA880" s="31" t="s">
        <v>265</v>
      </c>
      <c r="AB880" s="4" t="s">
        <v>22</v>
      </c>
      <c r="AC880" s="4" t="s">
        <v>211</v>
      </c>
    </row>
    <row r="881" spans="1:39" ht="31.5" hidden="1">
      <c r="A881" t="s">
        <v>351</v>
      </c>
      <c r="B881" s="4" t="str">
        <f t="shared" ca="1" si="743"/>
        <v>Исландия</v>
      </c>
      <c r="C881" s="5" t="s">
        <v>5</v>
      </c>
      <c r="D881" s="3" t="s">
        <v>6</v>
      </c>
      <c r="E881" s="4" t="str">
        <f t="shared" ca="1" si="744"/>
        <v>X Неклассифицируемые по экономической деятельности</v>
      </c>
      <c r="F881" s="14">
        <v>0.1</v>
      </c>
      <c r="G881" s="14">
        <v>0.2</v>
      </c>
      <c r="H881" s="14">
        <v>0.4</v>
      </c>
      <c r="I881" s="14">
        <v>0.3</v>
      </c>
      <c r="J881" s="14">
        <v>0.1</v>
      </c>
      <c r="K881" s="14">
        <v>0.3</v>
      </c>
      <c r="L881" s="14">
        <v>0.2</v>
      </c>
      <c r="M881" s="14">
        <v>0</v>
      </c>
      <c r="N881" s="14">
        <v>0.3</v>
      </c>
      <c r="O881" s="14">
        <v>0.1</v>
      </c>
      <c r="P881" s="21">
        <f t="shared" si="784"/>
        <v>6.5231572080887146E-4</v>
      </c>
      <c r="Q881" s="21">
        <f t="shared" si="785"/>
        <v>1.2787723785166241E-3</v>
      </c>
      <c r="R881" s="21">
        <f t="shared" si="786"/>
        <v>2.5157232704402519E-3</v>
      </c>
      <c r="S881" s="21">
        <f t="shared" si="787"/>
        <v>1.9144862795149968E-3</v>
      </c>
      <c r="T881" s="21">
        <f t="shared" si="788"/>
        <v>6.3734862970044612E-4</v>
      </c>
      <c r="U881" s="21">
        <f t="shared" si="789"/>
        <v>1.9218449711723255E-3</v>
      </c>
      <c r="V881" s="21">
        <f t="shared" si="790"/>
        <v>1.2399256044637321E-3</v>
      </c>
      <c r="W881" s="21">
        <f t="shared" si="791"/>
        <v>0</v>
      </c>
      <c r="X881" s="21">
        <f t="shared" si="792"/>
        <v>1.6930022573363431E-3</v>
      </c>
      <c r="Y881" s="21">
        <f t="shared" si="793"/>
        <v>5.5991041433370661E-4</v>
      </c>
      <c r="Z881" s="36" t="s">
        <v>88</v>
      </c>
      <c r="AA881" s="31" t="s">
        <v>265</v>
      </c>
      <c r="AB881" s="4" t="s">
        <v>23</v>
      </c>
      <c r="AC881" s="4" t="s">
        <v>213</v>
      </c>
    </row>
    <row r="882" spans="1:39" ht="15.75" hidden="1">
      <c r="A882" t="s">
        <v>349</v>
      </c>
      <c r="B882" s="4" t="str">
        <f t="shared" ca="1" si="743"/>
        <v>Индонезия</v>
      </c>
      <c r="C882" s="2" t="s">
        <v>5</v>
      </c>
      <c r="D882" s="3" t="s">
        <v>6</v>
      </c>
      <c r="E882" s="4" t="str">
        <f t="shared" ca="1" si="744"/>
        <v xml:space="preserve">Итого </v>
      </c>
      <c r="F882" s="46">
        <v>88041.24</v>
      </c>
      <c r="G882" s="43">
        <v>89838</v>
      </c>
      <c r="H882" s="43">
        <v>90807</v>
      </c>
      <c r="I882" s="43">
        <v>91647</v>
      </c>
      <c r="J882" s="43">
        <v>92811</v>
      </c>
      <c r="K882" s="43">
        <v>93722</v>
      </c>
      <c r="L882" s="43">
        <v>93958</v>
      </c>
      <c r="M882" s="43">
        <v>95457</v>
      </c>
      <c r="N882" s="43">
        <v>99930</v>
      </c>
      <c r="O882" s="43">
        <v>102553</v>
      </c>
      <c r="P882" s="17">
        <f t="shared" ref="P882:Y882" si="794">F882/F$882</f>
        <v>1</v>
      </c>
      <c r="Q882" s="21">
        <f t="shared" si="794"/>
        <v>1</v>
      </c>
      <c r="R882" s="21">
        <f t="shared" si="794"/>
        <v>1</v>
      </c>
      <c r="S882" s="21">
        <f t="shared" si="794"/>
        <v>1</v>
      </c>
      <c r="T882" s="21">
        <f t="shared" si="794"/>
        <v>1</v>
      </c>
      <c r="U882" s="21">
        <f t="shared" si="794"/>
        <v>1</v>
      </c>
      <c r="V882" s="21">
        <f t="shared" si="794"/>
        <v>1</v>
      </c>
      <c r="W882" s="21">
        <f t="shared" si="794"/>
        <v>1</v>
      </c>
      <c r="X882" s="21">
        <f t="shared" si="794"/>
        <v>1</v>
      </c>
      <c r="Y882" s="21">
        <f t="shared" si="794"/>
        <v>1</v>
      </c>
      <c r="Z882" s="35" t="s">
        <v>89</v>
      </c>
      <c r="AA882" s="32" t="s">
        <v>266</v>
      </c>
      <c r="AB882" s="4" t="s">
        <v>7</v>
      </c>
      <c r="AC882" s="4" t="s">
        <v>214</v>
      </c>
      <c r="AD882" s="27">
        <f>F882/F882</f>
        <v>1</v>
      </c>
      <c r="AE882" s="27">
        <f>G882/F882</f>
        <v>1.0204081632653061</v>
      </c>
      <c r="AF882" s="27">
        <f t="shared" ref="AF882" si="795">H882/G882</f>
        <v>1.0107860816135712</v>
      </c>
      <c r="AG882" s="27">
        <f t="shared" ref="AG882" si="796">I882/H882</f>
        <v>1.0092503881859327</v>
      </c>
      <c r="AH882" s="27">
        <f t="shared" ref="AH882" si="797">J882/I882</f>
        <v>1.0127009067399915</v>
      </c>
      <c r="AI882" s="27">
        <f t="shared" ref="AI882" si="798">K882/J882</f>
        <v>1.009815646852205</v>
      </c>
      <c r="AJ882" s="27">
        <f t="shared" ref="AJ882" si="799">L882/K882</f>
        <v>1.0025180854015066</v>
      </c>
      <c r="AK882" s="27">
        <f t="shared" ref="AK882" si="800">M882/L882</f>
        <v>1.015953936865408</v>
      </c>
      <c r="AL882" s="27">
        <f t="shared" ref="AL882" si="801">N882/M882</f>
        <v>1.0468587950595556</v>
      </c>
      <c r="AM882" s="27">
        <f t="shared" ref="AM882" si="802">O882/N882</f>
        <v>1.0262483738617032</v>
      </c>
    </row>
    <row r="883" spans="1:39" ht="31.5" hidden="1">
      <c r="A883" t="s">
        <v>349</v>
      </c>
      <c r="B883" s="4" t="str">
        <f t="shared" ref="B883:B946" ca="1" si="803">OFFSET(Z883,0,$AA$1)</f>
        <v>Индонезия</v>
      </c>
      <c r="C883" s="5" t="s">
        <v>5</v>
      </c>
      <c r="D883" s="6" t="s">
        <v>6</v>
      </c>
      <c r="E883" s="4" t="str">
        <f t="shared" ref="E883:E946" ca="1" si="804">OFFSET(AB883,0,$AA$1)</f>
        <v xml:space="preserve">A Сельское, лесное и охотничье хоз-во </v>
      </c>
      <c r="F883" s="13">
        <v>38231.760000000002</v>
      </c>
      <c r="G883" s="14">
        <v>39012</v>
      </c>
      <c r="H883" s="14">
        <v>38151</v>
      </c>
      <c r="I883" s="14">
        <v>39134</v>
      </c>
      <c r="J883" s="14">
        <v>41470</v>
      </c>
      <c r="K883" s="14">
        <v>38927</v>
      </c>
      <c r="L883" s="14">
        <v>39766</v>
      </c>
      <c r="M883" s="14">
        <v>38604</v>
      </c>
      <c r="N883" s="14">
        <v>39371</v>
      </c>
      <c r="O883" s="14">
        <v>39556</v>
      </c>
      <c r="P883" s="17">
        <f t="shared" ref="P883:P899" si="805">F883/F$882</f>
        <v>0.43424831363120281</v>
      </c>
      <c r="Q883" s="21">
        <f t="shared" ref="Q883:Q899" si="806">G883/G$882</f>
        <v>0.43424831363120281</v>
      </c>
      <c r="R883" s="21">
        <f t="shared" ref="R883:R899" si="807">H883/H$882</f>
        <v>0.42013280914466944</v>
      </c>
      <c r="S883" s="21">
        <f t="shared" ref="S883:S899" si="808">I883/I$882</f>
        <v>0.42700797625672415</v>
      </c>
      <c r="T883" s="21">
        <f t="shared" ref="T883:T899" si="809">J883/J$882</f>
        <v>0.44682203618105615</v>
      </c>
      <c r="U883" s="21">
        <f t="shared" ref="U883:U899" si="810">K883/K$882</f>
        <v>0.41534538315443548</v>
      </c>
      <c r="V883" s="21">
        <f t="shared" ref="V883:V899" si="811">L883/L$882</f>
        <v>0.42323165669767343</v>
      </c>
      <c r="W883" s="21">
        <f t="shared" ref="W883:W899" si="812">M883/M$882</f>
        <v>0.40441245796536662</v>
      </c>
      <c r="X883" s="21">
        <f t="shared" ref="X883:X899" si="813">N883/N$882</f>
        <v>0.39398579005303713</v>
      </c>
      <c r="Y883" s="21">
        <f t="shared" ref="Y883:Y899" si="814">O883/O$882</f>
        <v>0.38571275340555616</v>
      </c>
      <c r="Z883" s="36" t="s">
        <v>89</v>
      </c>
      <c r="AA883" s="31" t="s">
        <v>266</v>
      </c>
      <c r="AB883" s="4" t="s">
        <v>8</v>
      </c>
      <c r="AC883" s="4" t="s">
        <v>193</v>
      </c>
    </row>
    <row r="884" spans="1:39" ht="15.75" hidden="1">
      <c r="A884" t="s">
        <v>349</v>
      </c>
      <c r="B884" s="4" t="str">
        <f t="shared" ca="1" si="803"/>
        <v>Индонезия</v>
      </c>
      <c r="C884" s="5" t="s">
        <v>5</v>
      </c>
      <c r="D884" s="6" t="s">
        <v>6</v>
      </c>
      <c r="E884" s="4" t="str">
        <f t="shared" ca="1" si="804"/>
        <v>B Рыбное хоз-во</v>
      </c>
      <c r="F884" s="13">
        <v>1631.7</v>
      </c>
      <c r="G884" s="14">
        <v>1665</v>
      </c>
      <c r="H884" s="14">
        <v>1593</v>
      </c>
      <c r="I884" s="14">
        <v>1500</v>
      </c>
      <c r="J884" s="14">
        <v>1572</v>
      </c>
      <c r="K884" s="14">
        <v>1681</v>
      </c>
      <c r="L884" s="14">
        <v>1544</v>
      </c>
      <c r="M884" s="14">
        <v>1532</v>
      </c>
      <c r="N884" s="14">
        <v>1836</v>
      </c>
      <c r="O884" s="14">
        <v>1775</v>
      </c>
      <c r="P884" s="17">
        <f t="shared" si="805"/>
        <v>1.8533360048086554E-2</v>
      </c>
      <c r="Q884" s="21">
        <f t="shared" si="806"/>
        <v>1.8533360048086554E-2</v>
      </c>
      <c r="R884" s="21">
        <f t="shared" si="807"/>
        <v>1.7542700452608279E-2</v>
      </c>
      <c r="S884" s="21">
        <f t="shared" si="808"/>
        <v>1.6367147860813773E-2</v>
      </c>
      <c r="T884" s="21">
        <f t="shared" si="809"/>
        <v>1.6937647477130943E-2</v>
      </c>
      <c r="U884" s="21">
        <f t="shared" si="810"/>
        <v>1.7936023559036299E-2</v>
      </c>
      <c r="V884" s="21">
        <f t="shared" si="811"/>
        <v>1.643287426296856E-2</v>
      </c>
      <c r="W884" s="21">
        <f t="shared" si="812"/>
        <v>1.6049111118095059E-2</v>
      </c>
      <c r="X884" s="21">
        <f t="shared" si="813"/>
        <v>1.8372861002701892E-2</v>
      </c>
      <c r="Y884" s="21">
        <f t="shared" si="814"/>
        <v>1.7308123604380173E-2</v>
      </c>
      <c r="Z884" s="36" t="s">
        <v>89</v>
      </c>
      <c r="AA884" s="31" t="s">
        <v>266</v>
      </c>
      <c r="AB884" s="4" t="s">
        <v>9</v>
      </c>
      <c r="AC884" s="4" t="s">
        <v>195</v>
      </c>
    </row>
    <row r="885" spans="1:39" ht="15.75" hidden="1">
      <c r="A885" t="s">
        <v>349</v>
      </c>
      <c r="B885" s="4" t="str">
        <f t="shared" ca="1" si="803"/>
        <v>Индонезия</v>
      </c>
      <c r="C885" s="5" t="s">
        <v>5</v>
      </c>
      <c r="D885" s="6" t="s">
        <v>6</v>
      </c>
      <c r="E885" s="4" t="str">
        <f t="shared" ca="1" si="804"/>
        <v xml:space="preserve">C Добыча полезных ископаемых </v>
      </c>
      <c r="F885" s="13">
        <v>442.96</v>
      </c>
      <c r="G885" s="14">
        <v>452</v>
      </c>
      <c r="H885" s="14">
        <v>950</v>
      </c>
      <c r="I885" s="14">
        <v>632</v>
      </c>
      <c r="J885" s="14">
        <v>733</v>
      </c>
      <c r="K885" s="14">
        <v>1035</v>
      </c>
      <c r="L885" s="14">
        <v>904</v>
      </c>
      <c r="M885" s="14">
        <v>924</v>
      </c>
      <c r="N885" s="14">
        <v>995</v>
      </c>
      <c r="O885" s="14">
        <v>1071</v>
      </c>
      <c r="P885" s="17">
        <f t="shared" si="805"/>
        <v>5.031278523564638E-3</v>
      </c>
      <c r="Q885" s="21">
        <f t="shared" si="806"/>
        <v>5.0312785235646388E-3</v>
      </c>
      <c r="R885" s="21">
        <f t="shared" si="807"/>
        <v>1.046174854361448E-2</v>
      </c>
      <c r="S885" s="21">
        <f t="shared" si="808"/>
        <v>6.8960249653562036E-3</v>
      </c>
      <c r="T885" s="21">
        <f t="shared" si="809"/>
        <v>7.8977707383823034E-3</v>
      </c>
      <c r="U885" s="21">
        <f t="shared" si="810"/>
        <v>1.1043298265081838E-2</v>
      </c>
      <c r="V885" s="21">
        <f t="shared" si="811"/>
        <v>9.6213201643287425E-3</v>
      </c>
      <c r="W885" s="21">
        <f t="shared" si="812"/>
        <v>9.6797510921147745E-3</v>
      </c>
      <c r="X885" s="21">
        <f t="shared" si="813"/>
        <v>9.9569698789152405E-3</v>
      </c>
      <c r="Y885" s="21">
        <f t="shared" si="814"/>
        <v>1.0443380495938685E-2</v>
      </c>
      <c r="Z885" s="36" t="s">
        <v>89</v>
      </c>
      <c r="AA885" s="31" t="s">
        <v>266</v>
      </c>
      <c r="AB885" s="4" t="s">
        <v>10</v>
      </c>
      <c r="AC885" s="4" t="s">
        <v>197</v>
      </c>
    </row>
    <row r="886" spans="1:39" ht="15.75" hidden="1">
      <c r="A886" t="s">
        <v>349</v>
      </c>
      <c r="B886" s="4" t="str">
        <f t="shared" ca="1" si="803"/>
        <v>Индонезия</v>
      </c>
      <c r="C886" s="5" t="s">
        <v>5</v>
      </c>
      <c r="D886" s="6" t="s">
        <v>6</v>
      </c>
      <c r="E886" s="4" t="str">
        <f t="shared" ca="1" si="804"/>
        <v xml:space="preserve">D Промышленность </v>
      </c>
      <c r="F886" s="13">
        <v>11409.16</v>
      </c>
      <c r="G886" s="14">
        <v>11642</v>
      </c>
      <c r="H886" s="14">
        <v>12086</v>
      </c>
      <c r="I886" s="14">
        <v>12110</v>
      </c>
      <c r="J886" s="14">
        <v>11496</v>
      </c>
      <c r="K886" s="14">
        <v>11070</v>
      </c>
      <c r="L886" s="14">
        <v>11953</v>
      </c>
      <c r="M886" s="14">
        <v>11890</v>
      </c>
      <c r="N886" s="14">
        <v>12369</v>
      </c>
      <c r="O886" s="14">
        <v>12549</v>
      </c>
      <c r="P886" s="17">
        <f t="shared" si="805"/>
        <v>0.12958881542331752</v>
      </c>
      <c r="Q886" s="21">
        <f t="shared" si="806"/>
        <v>0.12958881542331752</v>
      </c>
      <c r="R886" s="21">
        <f t="shared" si="807"/>
        <v>0.1330954662085522</v>
      </c>
      <c r="S886" s="21">
        <f t="shared" si="808"/>
        <v>0.13213744039630321</v>
      </c>
      <c r="T886" s="21">
        <f t="shared" si="809"/>
        <v>0.12386462811520187</v>
      </c>
      <c r="U886" s="21">
        <f t="shared" si="810"/>
        <v>0.11811527709609269</v>
      </c>
      <c r="V886" s="21">
        <f t="shared" si="811"/>
        <v>0.12721641584537771</v>
      </c>
      <c r="W886" s="21">
        <f t="shared" si="812"/>
        <v>0.12455870182385786</v>
      </c>
      <c r="X886" s="21">
        <f t="shared" si="813"/>
        <v>0.12377664365055539</v>
      </c>
      <c r="Y886" s="21">
        <f t="shared" si="814"/>
        <v>0.12236599611907989</v>
      </c>
      <c r="Z886" s="36" t="s">
        <v>89</v>
      </c>
      <c r="AA886" s="31" t="s">
        <v>266</v>
      </c>
      <c r="AB886" s="4" t="s">
        <v>11</v>
      </c>
      <c r="AC886" s="4" t="s">
        <v>198</v>
      </c>
    </row>
    <row r="887" spans="1:39" ht="31.5" hidden="1">
      <c r="A887" t="s">
        <v>349</v>
      </c>
      <c r="B887" s="4" t="str">
        <f t="shared" ca="1" si="803"/>
        <v>Индонезия</v>
      </c>
      <c r="C887" s="7" t="s">
        <v>5</v>
      </c>
      <c r="D887" s="3" t="s">
        <v>6</v>
      </c>
      <c r="E887" s="4" t="str">
        <f t="shared" ca="1" si="804"/>
        <v xml:space="preserve">E Электро-, газо- и водоснабжение </v>
      </c>
      <c r="F887" s="13">
        <v>69.58</v>
      </c>
      <c r="G887" s="14">
        <v>71</v>
      </c>
      <c r="H887" s="14">
        <v>141</v>
      </c>
      <c r="I887" s="14">
        <v>178</v>
      </c>
      <c r="J887" s="14">
        <v>152</v>
      </c>
      <c r="K887" s="14">
        <v>228</v>
      </c>
      <c r="L887" s="14">
        <v>195</v>
      </c>
      <c r="M887" s="14">
        <v>228</v>
      </c>
      <c r="N887" s="14">
        <v>175</v>
      </c>
      <c r="O887" s="14">
        <v>201</v>
      </c>
      <c r="P887" s="17">
        <f t="shared" si="805"/>
        <v>7.903114494979852E-4</v>
      </c>
      <c r="Q887" s="21">
        <f t="shared" si="806"/>
        <v>7.903114494979853E-4</v>
      </c>
      <c r="R887" s="21">
        <f t="shared" si="807"/>
        <v>1.5527437312101489E-3</v>
      </c>
      <c r="S887" s="21">
        <f t="shared" si="808"/>
        <v>1.9422348794832347E-3</v>
      </c>
      <c r="T887" s="21">
        <f t="shared" si="809"/>
        <v>1.6377369061856893E-3</v>
      </c>
      <c r="U887" s="21">
        <f t="shared" si="810"/>
        <v>2.4327265743368685E-3</v>
      </c>
      <c r="V887" s="21">
        <f t="shared" si="811"/>
        <v>2.0753953894293194E-3</v>
      </c>
      <c r="W887" s="21">
        <f t="shared" si="812"/>
        <v>2.3885100097426068E-3</v>
      </c>
      <c r="X887" s="21">
        <f t="shared" si="813"/>
        <v>1.7512258581006705E-3</v>
      </c>
      <c r="Y887" s="21">
        <f t="shared" si="814"/>
        <v>1.959962165904459E-3</v>
      </c>
      <c r="Z887" s="38" t="s">
        <v>89</v>
      </c>
      <c r="AA887" s="31" t="s">
        <v>266</v>
      </c>
      <c r="AB887" s="4" t="s">
        <v>12</v>
      </c>
      <c r="AC887" s="4" t="s">
        <v>201</v>
      </c>
    </row>
    <row r="888" spans="1:39" ht="15.75" hidden="1">
      <c r="A888" t="s">
        <v>349</v>
      </c>
      <c r="B888" s="4" t="str">
        <f t="shared" ca="1" si="803"/>
        <v>Индонезия</v>
      </c>
      <c r="C888" s="5" t="s">
        <v>5</v>
      </c>
      <c r="D888" s="6" t="s">
        <v>6</v>
      </c>
      <c r="E888" s="4" t="str">
        <f t="shared" ca="1" si="804"/>
        <v xml:space="preserve">F Строительство </v>
      </c>
      <c r="F888" s="13">
        <v>3427.06</v>
      </c>
      <c r="G888" s="14">
        <v>3497</v>
      </c>
      <c r="H888" s="14">
        <v>3838</v>
      </c>
      <c r="I888" s="14">
        <v>4274</v>
      </c>
      <c r="J888" s="14">
        <v>4055</v>
      </c>
      <c r="K888" s="14">
        <v>4540</v>
      </c>
      <c r="L888" s="14">
        <v>4565</v>
      </c>
      <c r="M888" s="14">
        <v>4697</v>
      </c>
      <c r="N888" s="14">
        <v>5253</v>
      </c>
      <c r="O888" s="14">
        <v>5439</v>
      </c>
      <c r="P888" s="17">
        <f t="shared" si="805"/>
        <v>3.8925621674569776E-2</v>
      </c>
      <c r="Q888" s="21">
        <f t="shared" si="806"/>
        <v>3.8925621674569783E-2</v>
      </c>
      <c r="R888" s="21">
        <f t="shared" si="807"/>
        <v>4.2265464116202495E-2</v>
      </c>
      <c r="S888" s="21">
        <f t="shared" si="808"/>
        <v>4.6635459971412045E-2</v>
      </c>
      <c r="T888" s="21">
        <f t="shared" si="809"/>
        <v>4.3690941806466904E-2</v>
      </c>
      <c r="U888" s="21">
        <f t="shared" si="810"/>
        <v>4.8441134418813085E-2</v>
      </c>
      <c r="V888" s="21">
        <f t="shared" si="811"/>
        <v>4.8585538219204326E-2</v>
      </c>
      <c r="W888" s="21">
        <f t="shared" si="812"/>
        <v>4.9205401384916768E-2</v>
      </c>
      <c r="X888" s="21">
        <f t="shared" si="813"/>
        <v>5.2566796757730412E-2</v>
      </c>
      <c r="Y888" s="21">
        <f t="shared" si="814"/>
        <v>5.3035991146041558E-2</v>
      </c>
      <c r="Z888" s="36" t="s">
        <v>89</v>
      </c>
      <c r="AA888" s="31" t="s">
        <v>266</v>
      </c>
      <c r="AB888" s="4" t="s">
        <v>13</v>
      </c>
      <c r="AC888" s="4" t="s">
        <v>200</v>
      </c>
    </row>
    <row r="889" spans="1:39" ht="47.25" hidden="1">
      <c r="A889" t="s">
        <v>349</v>
      </c>
      <c r="B889" s="4" t="str">
        <f t="shared" ca="1" si="803"/>
        <v>Индонезия</v>
      </c>
      <c r="C889" s="8" t="s">
        <v>5</v>
      </c>
      <c r="D889" s="3" t="s">
        <v>6</v>
      </c>
      <c r="E889" s="4" t="str">
        <f t="shared" ca="1" si="804"/>
        <v xml:space="preserve">G Оптовая и розничная торгоалв, ремонт автомашин, мотоциклов и личного имущества домохозяйств </v>
      </c>
      <c r="F889" s="13">
        <v>14920.5</v>
      </c>
      <c r="G889" s="14">
        <v>15225</v>
      </c>
      <c r="H889" s="14">
        <v>16901</v>
      </c>
      <c r="I889" s="14">
        <v>17315</v>
      </c>
      <c r="J889" s="14">
        <v>16787</v>
      </c>
      <c r="K889" s="14">
        <v>18458</v>
      </c>
      <c r="L889" s="14">
        <v>16748</v>
      </c>
      <c r="M889" s="14">
        <v>17383</v>
      </c>
      <c r="N889" s="14">
        <v>16531</v>
      </c>
      <c r="O889" s="14">
        <v>17153</v>
      </c>
      <c r="P889" s="17">
        <f t="shared" si="805"/>
        <v>0.1694717157550257</v>
      </c>
      <c r="Q889" s="21">
        <f t="shared" si="806"/>
        <v>0.1694717157550257</v>
      </c>
      <c r="R889" s="21">
        <f t="shared" si="807"/>
        <v>0.18612001277434559</v>
      </c>
      <c r="S889" s="21">
        <f t="shared" si="808"/>
        <v>0.18893144347332699</v>
      </c>
      <c r="T889" s="21">
        <f t="shared" si="809"/>
        <v>0.1808729568693366</v>
      </c>
      <c r="U889" s="21">
        <f t="shared" si="810"/>
        <v>0.19694415398732421</v>
      </c>
      <c r="V889" s="21">
        <f t="shared" si="811"/>
        <v>0.17824985631878074</v>
      </c>
      <c r="W889" s="21">
        <f t="shared" si="812"/>
        <v>0.18210293640068304</v>
      </c>
      <c r="X889" s="21">
        <f t="shared" si="813"/>
        <v>0.16542579805864105</v>
      </c>
      <c r="Y889" s="21">
        <f t="shared" si="814"/>
        <v>0.16725985587939896</v>
      </c>
      <c r="Z889" s="39" t="s">
        <v>89</v>
      </c>
      <c r="AA889" s="31" t="s">
        <v>266</v>
      </c>
      <c r="AB889" s="4" t="s">
        <v>14</v>
      </c>
      <c r="AC889" s="4" t="s">
        <v>203</v>
      </c>
    </row>
    <row r="890" spans="1:39" ht="15.75" hidden="1">
      <c r="A890" t="s">
        <v>349</v>
      </c>
      <c r="B890" s="4" t="str">
        <f t="shared" ca="1" si="803"/>
        <v>Индонезия</v>
      </c>
      <c r="C890" s="5" t="s">
        <v>5</v>
      </c>
      <c r="D890" s="3" t="s">
        <v>6</v>
      </c>
      <c r="E890" s="4" t="str">
        <f t="shared" ca="1" si="804"/>
        <v xml:space="preserve">H Отели и рестораны </v>
      </c>
      <c r="F890" s="13">
        <v>3198.72</v>
      </c>
      <c r="G890" s="14">
        <v>3264</v>
      </c>
      <c r="H890" s="14">
        <v>568</v>
      </c>
      <c r="I890" s="14">
        <v>480</v>
      </c>
      <c r="J890" s="14">
        <v>462</v>
      </c>
      <c r="K890" s="14">
        <v>661</v>
      </c>
      <c r="L890" s="14">
        <v>1161</v>
      </c>
      <c r="M890" s="14">
        <v>1832</v>
      </c>
      <c r="N890" s="14">
        <v>4023</v>
      </c>
      <c r="O890" s="14">
        <v>4069</v>
      </c>
      <c r="P890" s="17">
        <f t="shared" si="805"/>
        <v>3.6332064382555262E-2</v>
      </c>
      <c r="Q890" s="21">
        <f t="shared" si="806"/>
        <v>3.6332064382555269E-2</v>
      </c>
      <c r="R890" s="21">
        <f t="shared" si="807"/>
        <v>6.2550243923926571E-3</v>
      </c>
      <c r="S890" s="21">
        <f t="shared" si="808"/>
        <v>5.2374873154604077E-3</v>
      </c>
      <c r="T890" s="21">
        <f t="shared" si="809"/>
        <v>4.9778582280117657E-3</v>
      </c>
      <c r="U890" s="21">
        <f t="shared" si="810"/>
        <v>7.0527730948976757E-3</v>
      </c>
      <c r="V890" s="21">
        <f t="shared" si="811"/>
        <v>1.2356584857063795E-2</v>
      </c>
      <c r="W890" s="21">
        <f t="shared" si="812"/>
        <v>1.9191887446703752E-2</v>
      </c>
      <c r="X890" s="21">
        <f t="shared" si="813"/>
        <v>4.0258180726508559E-2</v>
      </c>
      <c r="Y890" s="21">
        <f t="shared" si="814"/>
        <v>3.9677045040125591E-2</v>
      </c>
      <c r="Z890" s="36" t="s">
        <v>89</v>
      </c>
      <c r="AA890" s="31" t="s">
        <v>266</v>
      </c>
      <c r="AB890" s="4" t="s">
        <v>15</v>
      </c>
      <c r="AC890" s="4" t="s">
        <v>202</v>
      </c>
    </row>
    <row r="891" spans="1:39" ht="31.5" hidden="1">
      <c r="A891" t="s">
        <v>349</v>
      </c>
      <c r="B891" s="4" t="str">
        <f t="shared" ca="1" si="803"/>
        <v>Индонезия</v>
      </c>
      <c r="C891" s="5" t="s">
        <v>5</v>
      </c>
      <c r="D891" s="3" t="s">
        <v>6</v>
      </c>
      <c r="E891" s="4" t="str">
        <f t="shared" ca="1" si="804"/>
        <v xml:space="preserve">I Транспорт, складское хозяйство и связь </v>
      </c>
      <c r="F891" s="13">
        <v>4462.92</v>
      </c>
      <c r="G891" s="14">
        <v>4554</v>
      </c>
      <c r="H891" s="14">
        <v>4448</v>
      </c>
      <c r="I891" s="14">
        <v>4673</v>
      </c>
      <c r="J891" s="14">
        <v>4940</v>
      </c>
      <c r="K891" s="14">
        <v>5481</v>
      </c>
      <c r="L891" s="14">
        <v>5653</v>
      </c>
      <c r="M891" s="14">
        <v>5662</v>
      </c>
      <c r="N891" s="14">
        <v>5959</v>
      </c>
      <c r="O891" s="14">
        <v>6180</v>
      </c>
      <c r="P891" s="17">
        <f t="shared" si="805"/>
        <v>5.0691244239631332E-2</v>
      </c>
      <c r="Q891" s="21">
        <f t="shared" si="806"/>
        <v>5.0691244239631339E-2</v>
      </c>
      <c r="R891" s="21">
        <f t="shared" si="807"/>
        <v>4.8983007917891792E-2</v>
      </c>
      <c r="S891" s="21">
        <f t="shared" si="808"/>
        <v>5.0989121302388515E-2</v>
      </c>
      <c r="T891" s="21">
        <f t="shared" si="809"/>
        <v>5.3226449451034899E-2</v>
      </c>
      <c r="U891" s="21">
        <f t="shared" si="810"/>
        <v>5.8481466464650779E-2</v>
      </c>
      <c r="V891" s="21">
        <f t="shared" si="811"/>
        <v>6.0165180186892014E-2</v>
      </c>
      <c r="W891" s="21">
        <f t="shared" si="812"/>
        <v>5.93146652419414E-2</v>
      </c>
      <c r="X891" s="21">
        <f t="shared" si="813"/>
        <v>5.9631742219553689E-2</v>
      </c>
      <c r="Y891" s="21">
        <f t="shared" si="814"/>
        <v>6.0261523309898299E-2</v>
      </c>
      <c r="Z891" s="36" t="s">
        <v>89</v>
      </c>
      <c r="AA891" s="31" t="s">
        <v>266</v>
      </c>
      <c r="AB891" s="4" t="s">
        <v>16</v>
      </c>
      <c r="AC891" s="4" t="s">
        <v>204</v>
      </c>
    </row>
    <row r="892" spans="1:39" ht="15.75" hidden="1">
      <c r="A892" t="s">
        <v>349</v>
      </c>
      <c r="B892" s="4" t="str">
        <f t="shared" ca="1" si="803"/>
        <v>Индонезия</v>
      </c>
      <c r="C892" s="5" t="s">
        <v>5</v>
      </c>
      <c r="D892" s="3" t="s">
        <v>6</v>
      </c>
      <c r="E892" s="4" t="str">
        <f t="shared" ca="1" si="804"/>
        <v>J Финансовое посредничество</v>
      </c>
      <c r="F892" s="13">
        <v>459.62</v>
      </c>
      <c r="G892" s="14">
        <v>469</v>
      </c>
      <c r="H892" s="14">
        <v>466</v>
      </c>
      <c r="I892" s="14">
        <v>499</v>
      </c>
      <c r="J892" s="14">
        <v>408</v>
      </c>
      <c r="K892" s="14">
        <v>486</v>
      </c>
      <c r="L892" s="14">
        <v>556</v>
      </c>
      <c r="M892" s="14">
        <v>678</v>
      </c>
      <c r="N892" s="14">
        <v>740</v>
      </c>
      <c r="O892" s="14">
        <v>691</v>
      </c>
      <c r="P892" s="17">
        <f t="shared" si="805"/>
        <v>5.2205080255571133E-3</v>
      </c>
      <c r="Q892" s="21">
        <f t="shared" si="806"/>
        <v>5.2205080255571142E-3</v>
      </c>
      <c r="R892" s="21">
        <f t="shared" si="807"/>
        <v>5.1317629698151021E-3</v>
      </c>
      <c r="S892" s="21">
        <f t="shared" si="808"/>
        <v>5.4448045216973825E-3</v>
      </c>
      <c r="T892" s="21">
        <f t="shared" si="809"/>
        <v>4.3960306429194811E-3</v>
      </c>
      <c r="U892" s="21">
        <f t="shared" si="810"/>
        <v>5.1855487505601677E-3</v>
      </c>
      <c r="V892" s="21">
        <f t="shared" si="811"/>
        <v>5.917537623193342E-3</v>
      </c>
      <c r="W892" s="21">
        <f t="shared" si="812"/>
        <v>7.1026745026556461E-3</v>
      </c>
      <c r="X892" s="21">
        <f t="shared" si="813"/>
        <v>7.405183628539978E-3</v>
      </c>
      <c r="Y892" s="21">
        <f t="shared" si="814"/>
        <v>6.7379793862685639E-3</v>
      </c>
      <c r="Z892" s="36" t="s">
        <v>89</v>
      </c>
      <c r="AA892" s="31" t="s">
        <v>266</v>
      </c>
      <c r="AB892" s="4" t="s">
        <v>17</v>
      </c>
      <c r="AC892" s="4" t="s">
        <v>205</v>
      </c>
    </row>
    <row r="893" spans="1:39" ht="31.5" hidden="1">
      <c r="A893" t="s">
        <v>349</v>
      </c>
      <c r="B893" s="4" t="str">
        <f t="shared" ca="1" si="803"/>
        <v>Индонезия</v>
      </c>
      <c r="C893" s="5" t="s">
        <v>5</v>
      </c>
      <c r="D893" s="3" t="s">
        <v>6</v>
      </c>
      <c r="E893" s="4" t="str">
        <f t="shared" ca="1" si="804"/>
        <v>K Недвижимость, аренда и деловая активность</v>
      </c>
      <c r="F893" s="13">
        <v>404.74</v>
      </c>
      <c r="G893" s="14">
        <v>413</v>
      </c>
      <c r="H893" s="14">
        <v>662</v>
      </c>
      <c r="I893" s="14">
        <v>493</v>
      </c>
      <c r="J893" s="14">
        <v>899</v>
      </c>
      <c r="K893" s="14">
        <v>639</v>
      </c>
      <c r="L893" s="14">
        <v>586</v>
      </c>
      <c r="M893" s="14">
        <v>668</v>
      </c>
      <c r="N893" s="14">
        <v>660</v>
      </c>
      <c r="O893" s="14">
        <v>769</v>
      </c>
      <c r="P893" s="17">
        <f t="shared" si="805"/>
        <v>4.5971637836995476E-3</v>
      </c>
      <c r="Q893" s="21">
        <f t="shared" si="806"/>
        <v>4.5971637836995484E-3</v>
      </c>
      <c r="R893" s="21">
        <f t="shared" si="807"/>
        <v>7.2901868798660894E-3</v>
      </c>
      <c r="S893" s="21">
        <f t="shared" si="808"/>
        <v>5.379335930254127E-3</v>
      </c>
      <c r="T893" s="21">
        <f t="shared" si="809"/>
        <v>9.6863518332956228E-3</v>
      </c>
      <c r="U893" s="21">
        <f t="shared" si="810"/>
        <v>6.8180363201809611E-3</v>
      </c>
      <c r="V893" s="21">
        <f t="shared" si="811"/>
        <v>6.2368292215670834E-3</v>
      </c>
      <c r="W893" s="21">
        <f t="shared" si="812"/>
        <v>6.9979152917020232E-3</v>
      </c>
      <c r="X893" s="21">
        <f t="shared" si="813"/>
        <v>6.6046232362653862E-3</v>
      </c>
      <c r="Y893" s="21">
        <f t="shared" si="814"/>
        <v>7.4985617193061146E-3</v>
      </c>
      <c r="Z893" s="36" t="s">
        <v>89</v>
      </c>
      <c r="AA893" s="31" t="s">
        <v>266</v>
      </c>
      <c r="AB893" s="4" t="s">
        <v>18</v>
      </c>
      <c r="AC893" s="4" t="s">
        <v>206</v>
      </c>
    </row>
    <row r="894" spans="1:39" ht="47.25" hidden="1">
      <c r="A894" t="s">
        <v>349</v>
      </c>
      <c r="B894" s="4" t="str">
        <f t="shared" ca="1" si="803"/>
        <v>Индонезия</v>
      </c>
      <c r="C894" s="5" t="s">
        <v>5</v>
      </c>
      <c r="D894" s="3" t="s">
        <v>6</v>
      </c>
      <c r="E894" s="4" t="str">
        <f t="shared" ca="1" si="804"/>
        <v>L Государственное управление и оборона; обязательное соц.страхование</v>
      </c>
      <c r="F894" s="13">
        <v>2784.18</v>
      </c>
      <c r="G894" s="14">
        <v>2841</v>
      </c>
      <c r="H894" s="14">
        <v>2736</v>
      </c>
      <c r="I894" s="14">
        <v>2779</v>
      </c>
      <c r="J894" s="14">
        <v>2638</v>
      </c>
      <c r="K894" s="14">
        <v>2683</v>
      </c>
      <c r="L894" s="14">
        <v>2587</v>
      </c>
      <c r="M894" s="14">
        <v>2837</v>
      </c>
      <c r="N894" s="14">
        <v>2679</v>
      </c>
      <c r="O894" s="14">
        <v>2521</v>
      </c>
      <c r="P894" s="17">
        <f t="shared" si="805"/>
        <v>3.1623589127095432E-2</v>
      </c>
      <c r="Q894" s="21">
        <f t="shared" si="806"/>
        <v>3.1623589127095439E-2</v>
      </c>
      <c r="R894" s="21">
        <f t="shared" si="807"/>
        <v>3.0129835805609701E-2</v>
      </c>
      <c r="S894" s="21">
        <f t="shared" si="808"/>
        <v>3.032286927013432E-2</v>
      </c>
      <c r="T894" s="21">
        <f t="shared" si="809"/>
        <v>2.8423354990249002E-2</v>
      </c>
      <c r="U894" s="21">
        <f t="shared" si="810"/>
        <v>2.8627216662043063E-2</v>
      </c>
      <c r="V894" s="21">
        <f t="shared" si="811"/>
        <v>2.7533578833095637E-2</v>
      </c>
      <c r="W894" s="21">
        <f t="shared" si="812"/>
        <v>2.9720188147542872E-2</v>
      </c>
      <c r="X894" s="21">
        <f t="shared" si="813"/>
        <v>2.6808766136295407E-2</v>
      </c>
      <c r="Y894" s="21">
        <f t="shared" si="814"/>
        <v>2.458241104599573E-2</v>
      </c>
      <c r="Z894" s="36" t="s">
        <v>89</v>
      </c>
      <c r="AA894" s="31" t="s">
        <v>266</v>
      </c>
      <c r="AB894" s="4" t="s">
        <v>19</v>
      </c>
      <c r="AC894" s="4" t="s">
        <v>215</v>
      </c>
    </row>
    <row r="895" spans="1:39" ht="15.75" hidden="1">
      <c r="A895" t="s">
        <v>349</v>
      </c>
      <c r="B895" s="4" t="str">
        <f t="shared" ca="1" si="803"/>
        <v>Индонезия</v>
      </c>
      <c r="C895" s="5" t="s">
        <v>5</v>
      </c>
      <c r="D895" s="3" t="s">
        <v>6</v>
      </c>
      <c r="E895" s="4" t="str">
        <f t="shared" ca="1" si="804"/>
        <v>M Образование</v>
      </c>
      <c r="F895" s="13">
        <v>2364.7399999999998</v>
      </c>
      <c r="G895" s="14">
        <v>2413</v>
      </c>
      <c r="H895" s="14">
        <v>2566</v>
      </c>
      <c r="I895" s="14">
        <v>2501</v>
      </c>
      <c r="J895" s="14">
        <v>2362</v>
      </c>
      <c r="K895" s="14">
        <v>2660</v>
      </c>
      <c r="L895" s="14">
        <v>2872</v>
      </c>
      <c r="M895" s="14">
        <v>3179</v>
      </c>
      <c r="N895" s="14">
        <v>3460</v>
      </c>
      <c r="O895" s="14">
        <v>3286</v>
      </c>
      <c r="P895" s="17">
        <f t="shared" si="805"/>
        <v>2.6859458135755465E-2</v>
      </c>
      <c r="Q895" s="21">
        <f t="shared" si="806"/>
        <v>2.6859458135755472E-2</v>
      </c>
      <c r="R895" s="21">
        <f t="shared" si="807"/>
        <v>2.825773343464711E-2</v>
      </c>
      <c r="S895" s="21">
        <f t="shared" si="808"/>
        <v>2.7289491199930165E-2</v>
      </c>
      <c r="T895" s="21">
        <f t="shared" si="809"/>
        <v>2.5449569555332882E-2</v>
      </c>
      <c r="U895" s="21">
        <f t="shared" si="810"/>
        <v>2.8381810033930133E-2</v>
      </c>
      <c r="V895" s="21">
        <f t="shared" si="811"/>
        <v>3.0566849017646183E-2</v>
      </c>
      <c r="W895" s="21">
        <f t="shared" si="812"/>
        <v>3.3302953162156784E-2</v>
      </c>
      <c r="X895" s="21">
        <f t="shared" si="813"/>
        <v>3.4624236965876111E-2</v>
      </c>
      <c r="Y895" s="21">
        <f t="shared" si="814"/>
        <v>3.2041968543094788E-2</v>
      </c>
      <c r="Z895" s="36" t="s">
        <v>89</v>
      </c>
      <c r="AA895" s="31" t="s">
        <v>266</v>
      </c>
      <c r="AB895" s="4" t="s">
        <v>20</v>
      </c>
      <c r="AC895" s="4" t="s">
        <v>207</v>
      </c>
    </row>
    <row r="896" spans="1:39" ht="31.5" hidden="1">
      <c r="A896" t="s">
        <v>349</v>
      </c>
      <c r="B896" s="4" t="str">
        <f t="shared" ca="1" si="803"/>
        <v>Индонезия</v>
      </c>
      <c r="C896" s="5" t="s">
        <v>5</v>
      </c>
      <c r="D896" s="3" t="s">
        <v>6</v>
      </c>
      <c r="E896" s="4" t="str">
        <f t="shared" ca="1" si="804"/>
        <v>N Здравоохранение и социальная работа</v>
      </c>
      <c r="F896" s="13">
        <v>429.24</v>
      </c>
      <c r="G896" s="14">
        <v>438</v>
      </c>
      <c r="H896" s="14">
        <v>586</v>
      </c>
      <c r="I896" s="14">
        <v>446</v>
      </c>
      <c r="J896" s="14">
        <v>434</v>
      </c>
      <c r="K896" s="14">
        <v>572</v>
      </c>
      <c r="L896" s="14">
        <v>651</v>
      </c>
      <c r="M896" s="14">
        <v>701</v>
      </c>
      <c r="N896" s="14">
        <v>683</v>
      </c>
      <c r="O896" s="14">
        <v>744</v>
      </c>
      <c r="P896" s="17">
        <f t="shared" si="805"/>
        <v>4.8754424631002472E-3</v>
      </c>
      <c r="Q896" s="21">
        <f t="shared" si="806"/>
        <v>4.8754424631002472E-3</v>
      </c>
      <c r="R896" s="21">
        <f t="shared" si="807"/>
        <v>6.4532469963769316E-3</v>
      </c>
      <c r="S896" s="21">
        <f t="shared" si="808"/>
        <v>4.8664986306152956E-3</v>
      </c>
      <c r="T896" s="21">
        <f t="shared" si="809"/>
        <v>4.6761698505565072E-3</v>
      </c>
      <c r="U896" s="21">
        <f t="shared" si="810"/>
        <v>6.1031561426346005E-3</v>
      </c>
      <c r="V896" s="21">
        <f t="shared" si="811"/>
        <v>6.9286276847101893E-3</v>
      </c>
      <c r="W896" s="21">
        <f t="shared" si="812"/>
        <v>7.3436206878489795E-3</v>
      </c>
      <c r="X896" s="21">
        <f t="shared" si="813"/>
        <v>6.8347843490443308E-3</v>
      </c>
      <c r="Y896" s="21">
        <f t="shared" si="814"/>
        <v>7.254785330512028E-3</v>
      </c>
      <c r="Z896" s="36" t="s">
        <v>89</v>
      </c>
      <c r="AA896" s="31" t="s">
        <v>266</v>
      </c>
      <c r="AB896" s="4" t="s">
        <v>21</v>
      </c>
      <c r="AC896" s="4" t="s">
        <v>209</v>
      </c>
    </row>
    <row r="897" spans="1:29" ht="31.5" hidden="1">
      <c r="A897" t="s">
        <v>349</v>
      </c>
      <c r="B897" s="4" t="str">
        <f t="shared" ca="1" si="803"/>
        <v>Индонезия</v>
      </c>
      <c r="C897" s="5" t="s">
        <v>5</v>
      </c>
      <c r="D897" s="3" t="s">
        <v>6</v>
      </c>
      <c r="E897" s="4" t="str">
        <f t="shared" ca="1" si="804"/>
        <v>O Другие коммунальные, социальные и личные виды услуг</v>
      </c>
      <c r="F897" s="13">
        <v>1780.6599999999999</v>
      </c>
      <c r="G897" s="14">
        <v>1817</v>
      </c>
      <c r="H897" s="14">
        <v>715</v>
      </c>
      <c r="I897" s="14">
        <v>783</v>
      </c>
      <c r="J897" s="14">
        <v>932</v>
      </c>
      <c r="K897" s="14">
        <v>828</v>
      </c>
      <c r="L897" s="14">
        <v>1450</v>
      </c>
      <c r="M897" s="14">
        <v>2172</v>
      </c>
      <c r="N897" s="14">
        <v>3246</v>
      </c>
      <c r="O897" s="14">
        <v>4213</v>
      </c>
      <c r="P897" s="17">
        <f t="shared" si="805"/>
        <v>2.0225294418842802E-2</v>
      </c>
      <c r="Q897" s="21">
        <f t="shared" si="806"/>
        <v>2.0225294418842805E-2</v>
      </c>
      <c r="R897" s="21">
        <f t="shared" si="807"/>
        <v>7.8738423249308971E-3</v>
      </c>
      <c r="S897" s="21">
        <f t="shared" si="808"/>
        <v>8.5436511833447901E-3</v>
      </c>
      <c r="T897" s="21">
        <f t="shared" si="809"/>
        <v>1.0041913135296463E-2</v>
      </c>
      <c r="U897" s="21">
        <f t="shared" si="810"/>
        <v>8.83463861206547E-3</v>
      </c>
      <c r="V897" s="21">
        <f t="shared" si="811"/>
        <v>1.5432427254730837E-2</v>
      </c>
      <c r="W897" s="21">
        <f t="shared" si="812"/>
        <v>2.2753700619126935E-2</v>
      </c>
      <c r="X897" s="21">
        <f t="shared" si="813"/>
        <v>3.2482737916541576E-2</v>
      </c>
      <c r="Y897" s="21">
        <f t="shared" si="814"/>
        <v>4.1081197039579534E-2</v>
      </c>
      <c r="Z897" s="36" t="s">
        <v>89</v>
      </c>
      <c r="AA897" s="31" t="s">
        <v>266</v>
      </c>
      <c r="AB897" s="4" t="s">
        <v>26</v>
      </c>
      <c r="AC897" s="4" t="s">
        <v>217</v>
      </c>
    </row>
    <row r="898" spans="1:29" ht="31.5" hidden="1">
      <c r="A898" t="s">
        <v>349</v>
      </c>
      <c r="B898" s="4" t="str">
        <f t="shared" ca="1" si="803"/>
        <v>Индонезия</v>
      </c>
      <c r="C898" s="5" t="s">
        <v>5</v>
      </c>
      <c r="D898" s="3" t="s">
        <v>6</v>
      </c>
      <c r="E898" s="4" t="str">
        <f t="shared" ca="1" si="804"/>
        <v>Q Организации и органы вне пределов территории</v>
      </c>
      <c r="F898" s="13">
        <v>0</v>
      </c>
      <c r="G898" s="14">
        <v>0</v>
      </c>
      <c r="H898" s="14">
        <v>1</v>
      </c>
      <c r="I898" s="14">
        <v>0</v>
      </c>
      <c r="J898" s="14">
        <v>1</v>
      </c>
      <c r="K898" s="14">
        <v>0</v>
      </c>
      <c r="L898" s="14">
        <v>4</v>
      </c>
      <c r="M898" s="14">
        <v>11</v>
      </c>
      <c r="N898" s="14">
        <v>4</v>
      </c>
      <c r="O898" s="14">
        <v>8</v>
      </c>
      <c r="P898" s="17">
        <f t="shared" si="805"/>
        <v>0</v>
      </c>
      <c r="Q898" s="21">
        <f t="shared" si="806"/>
        <v>0</v>
      </c>
      <c r="R898" s="21">
        <f t="shared" si="807"/>
        <v>1.1012366888015241E-5</v>
      </c>
      <c r="S898" s="21">
        <f t="shared" si="808"/>
        <v>0</v>
      </c>
      <c r="T898" s="21">
        <f t="shared" si="809"/>
        <v>1.0774584909116376E-5</v>
      </c>
      <c r="U898" s="21">
        <f t="shared" si="810"/>
        <v>0</v>
      </c>
      <c r="V898" s="21">
        <f t="shared" si="811"/>
        <v>4.2572213116498859E-5</v>
      </c>
      <c r="W898" s="21">
        <f t="shared" si="812"/>
        <v>1.1523513204898541E-4</v>
      </c>
      <c r="X898" s="21">
        <f t="shared" si="813"/>
        <v>4.002801961372961E-5</v>
      </c>
      <c r="Y898" s="21">
        <f t="shared" si="814"/>
        <v>7.8008444414107825E-5</v>
      </c>
      <c r="Z898" s="36" t="s">
        <v>89</v>
      </c>
      <c r="AA898" s="31" t="s">
        <v>266</v>
      </c>
      <c r="AB898" s="4" t="s">
        <v>22</v>
      </c>
      <c r="AC898" s="4" t="s">
        <v>211</v>
      </c>
    </row>
    <row r="899" spans="1:29" ht="31.5" hidden="1">
      <c r="A899" t="s">
        <v>349</v>
      </c>
      <c r="B899" s="4" t="str">
        <f t="shared" ca="1" si="803"/>
        <v>Индонезия</v>
      </c>
      <c r="C899" s="5" t="s">
        <v>5</v>
      </c>
      <c r="D899" s="3" t="s">
        <v>6</v>
      </c>
      <c r="E899" s="4" t="str">
        <f t="shared" ca="1" si="804"/>
        <v>X Неклассифицируемые по экономической деятельности</v>
      </c>
      <c r="F899" s="13">
        <v>0</v>
      </c>
      <c r="G899" s="14">
        <v>0</v>
      </c>
      <c r="H899" s="14">
        <v>7</v>
      </c>
      <c r="I899" s="14">
        <v>3</v>
      </c>
      <c r="J899" s="14">
        <v>5</v>
      </c>
      <c r="K899" s="14">
        <v>4</v>
      </c>
      <c r="L899" s="14">
        <v>61</v>
      </c>
      <c r="M899" s="14">
        <v>42</v>
      </c>
      <c r="N899" s="14">
        <v>63</v>
      </c>
      <c r="O899" s="14">
        <v>98</v>
      </c>
      <c r="P899" s="17">
        <f t="shared" si="805"/>
        <v>0</v>
      </c>
      <c r="Q899" s="21">
        <f t="shared" si="806"/>
        <v>0</v>
      </c>
      <c r="R899" s="21">
        <f t="shared" si="807"/>
        <v>7.7086568216106695E-5</v>
      </c>
      <c r="S899" s="21">
        <f t="shared" si="808"/>
        <v>3.2734295721627547E-5</v>
      </c>
      <c r="T899" s="21">
        <f t="shared" si="809"/>
        <v>5.387292454558188E-5</v>
      </c>
      <c r="U899" s="21">
        <f t="shared" si="810"/>
        <v>4.2679413584857343E-5</v>
      </c>
      <c r="V899" s="21">
        <f t="shared" si="811"/>
        <v>6.4922625002660763E-4</v>
      </c>
      <c r="W899" s="21">
        <f t="shared" si="812"/>
        <v>4.3998868600521703E-4</v>
      </c>
      <c r="X899" s="21">
        <f t="shared" si="813"/>
        <v>6.3044130891624136E-4</v>
      </c>
      <c r="Y899" s="21">
        <f t="shared" si="814"/>
        <v>9.5560344407282091E-4</v>
      </c>
      <c r="Z899" s="36" t="s">
        <v>89</v>
      </c>
      <c r="AA899" s="31" t="s">
        <v>266</v>
      </c>
      <c r="AB899" s="4" t="s">
        <v>23</v>
      </c>
      <c r="AC899" s="4" t="s">
        <v>213</v>
      </c>
    </row>
    <row r="900" spans="1:29" ht="15.75" hidden="1">
      <c r="A900" t="s">
        <v>349</v>
      </c>
      <c r="B900" s="4" t="str">
        <f t="shared" ca="1" si="803"/>
        <v>Иран</v>
      </c>
      <c r="C900" s="2" t="s">
        <v>30</v>
      </c>
      <c r="D900" s="3" t="s">
        <v>6</v>
      </c>
      <c r="E900" s="4" t="str">
        <f t="shared" ca="1" si="804"/>
        <v xml:space="preserve">Итого </v>
      </c>
      <c r="F900" s="13">
        <v>18265.184051034816</v>
      </c>
      <c r="G900" s="13">
        <v>18637.9429092192</v>
      </c>
      <c r="H900" s="13">
        <v>19018.309091040002</v>
      </c>
      <c r="I900" s="13">
        <v>19406.437848000001</v>
      </c>
      <c r="J900" s="13">
        <v>19802.4876</v>
      </c>
      <c r="K900" s="13">
        <v>20206.62</v>
      </c>
      <c r="L900" s="14">
        <v>20619</v>
      </c>
      <c r="M900" s="14">
        <v>20841</v>
      </c>
      <c r="N900" s="14">
        <v>21092</v>
      </c>
      <c r="O900" s="14">
        <v>20500</v>
      </c>
      <c r="P900" s="17">
        <f t="shared" ref="P900:Y900" si="815">F900/F$900</f>
        <v>1</v>
      </c>
      <c r="Q900" s="17">
        <f t="shared" si="815"/>
        <v>1</v>
      </c>
      <c r="R900" s="17">
        <f t="shared" si="815"/>
        <v>1</v>
      </c>
      <c r="S900" s="17">
        <f t="shared" si="815"/>
        <v>1</v>
      </c>
      <c r="T900" s="17">
        <f t="shared" si="815"/>
        <v>1</v>
      </c>
      <c r="U900" s="17">
        <f t="shared" si="815"/>
        <v>1</v>
      </c>
      <c r="V900" s="21">
        <f t="shared" si="815"/>
        <v>1</v>
      </c>
      <c r="W900" s="21">
        <f t="shared" si="815"/>
        <v>1</v>
      </c>
      <c r="X900" s="21">
        <f t="shared" si="815"/>
        <v>1</v>
      </c>
      <c r="Y900" s="21">
        <f t="shared" si="815"/>
        <v>1</v>
      </c>
      <c r="Z900" s="2" t="s">
        <v>90</v>
      </c>
      <c r="AA900" s="32" t="s">
        <v>267</v>
      </c>
      <c r="AB900" s="4" t="s">
        <v>7</v>
      </c>
      <c r="AC900" s="4" t="s">
        <v>214</v>
      </c>
    </row>
    <row r="901" spans="1:29" ht="31.5" hidden="1">
      <c r="A901" t="s">
        <v>349</v>
      </c>
      <c r="B901" s="4" t="str">
        <f t="shared" ca="1" si="803"/>
        <v>Иран</v>
      </c>
      <c r="C901" s="5" t="s">
        <v>30</v>
      </c>
      <c r="D901" s="6" t="s">
        <v>6</v>
      </c>
      <c r="E901" s="4" t="str">
        <f t="shared" ca="1" si="804"/>
        <v xml:space="preserve">A Сельское, лесное и охотничье хоз-во </v>
      </c>
      <c r="F901" s="13">
        <v>4456.673018126784</v>
      </c>
      <c r="G901" s="13">
        <v>4547.6255287007998</v>
      </c>
      <c r="H901" s="13">
        <v>4640.43421296</v>
      </c>
      <c r="I901" s="13">
        <v>4735.1369519999998</v>
      </c>
      <c r="J901" s="13">
        <v>4831.7723999999998</v>
      </c>
      <c r="K901" s="13">
        <v>4930.38</v>
      </c>
      <c r="L901" s="14">
        <v>5031</v>
      </c>
      <c r="M901" s="14">
        <v>4745</v>
      </c>
      <c r="N901" s="14">
        <v>4730</v>
      </c>
      <c r="O901" s="14">
        <v>4266</v>
      </c>
      <c r="P901" s="17">
        <f t="shared" ref="P901:P917" si="816">F901/F$900</f>
        <v>0.24399825403753819</v>
      </c>
      <c r="Q901" s="17">
        <f t="shared" ref="Q901:Q917" si="817">G901/G$900</f>
        <v>0.24399825403753816</v>
      </c>
      <c r="R901" s="17">
        <f t="shared" ref="R901:R917" si="818">H901/H$900</f>
        <v>0.24399825403753816</v>
      </c>
      <c r="S901" s="17">
        <f t="shared" ref="S901:S917" si="819">I901/I$900</f>
        <v>0.24399825403753816</v>
      </c>
      <c r="T901" s="17">
        <f t="shared" ref="T901:T917" si="820">J901/J$900</f>
        <v>0.24399825403753819</v>
      </c>
      <c r="U901" s="17">
        <f t="shared" ref="U901:U917" si="821">K901/K$900</f>
        <v>0.24399825403753822</v>
      </c>
      <c r="V901" s="21">
        <f t="shared" ref="V901:V917" si="822">L901/L$900</f>
        <v>0.24399825403753819</v>
      </c>
      <c r="W901" s="21">
        <f t="shared" ref="W901:W917" si="823">M901/M$900</f>
        <v>0.22767621515282377</v>
      </c>
      <c r="X901" s="21">
        <f t="shared" ref="X901:X917" si="824">N901/N$900</f>
        <v>0.22425564194955433</v>
      </c>
      <c r="Y901" s="21">
        <f t="shared" ref="Y901:Y917" si="825">O901/O$900</f>
        <v>0.20809756097560975</v>
      </c>
      <c r="Z901" s="5" t="s">
        <v>90</v>
      </c>
      <c r="AA901" s="31" t="s">
        <v>267</v>
      </c>
      <c r="AB901" s="4" t="s">
        <v>8</v>
      </c>
      <c r="AC901" s="4" t="s">
        <v>193</v>
      </c>
    </row>
    <row r="902" spans="1:29" ht="15.75" hidden="1">
      <c r="A902" t="s">
        <v>349</v>
      </c>
      <c r="B902" s="4" t="str">
        <f t="shared" ca="1" si="803"/>
        <v>Иран</v>
      </c>
      <c r="C902" s="5" t="s">
        <v>30</v>
      </c>
      <c r="D902" s="6" t="s">
        <v>6</v>
      </c>
      <c r="E902" s="4" t="str">
        <f t="shared" ca="1" si="804"/>
        <v>B Рыбное хоз-во</v>
      </c>
      <c r="F902" s="13">
        <v>61.123124279616</v>
      </c>
      <c r="G902" s="13">
        <v>62.370534979200002</v>
      </c>
      <c r="H902" s="13">
        <v>63.643403040000003</v>
      </c>
      <c r="I902" s="13">
        <v>64.942248000000006</v>
      </c>
      <c r="J902" s="13">
        <v>66.267600000000002</v>
      </c>
      <c r="K902" s="13">
        <v>67.62</v>
      </c>
      <c r="L902" s="14">
        <v>69</v>
      </c>
      <c r="M902" s="14">
        <v>82</v>
      </c>
      <c r="N902" s="14">
        <v>79</v>
      </c>
      <c r="O902" s="14">
        <v>78</v>
      </c>
      <c r="P902" s="17">
        <f t="shared" si="816"/>
        <v>3.3464280517968865E-3</v>
      </c>
      <c r="Q902" s="17">
        <f t="shared" si="817"/>
        <v>3.3464280517968865E-3</v>
      </c>
      <c r="R902" s="17">
        <f t="shared" si="818"/>
        <v>3.346428051796886E-3</v>
      </c>
      <c r="S902" s="17">
        <f t="shared" si="819"/>
        <v>3.3464280517968865E-3</v>
      </c>
      <c r="T902" s="17">
        <f t="shared" si="820"/>
        <v>3.3464280517968865E-3</v>
      </c>
      <c r="U902" s="17">
        <f t="shared" si="821"/>
        <v>3.3464280517968869E-3</v>
      </c>
      <c r="V902" s="21">
        <f t="shared" si="822"/>
        <v>3.3464280517968865E-3</v>
      </c>
      <c r="W902" s="21">
        <f t="shared" si="823"/>
        <v>3.9345520848327814E-3</v>
      </c>
      <c r="X902" s="21">
        <f t="shared" si="824"/>
        <v>3.7454959226246917E-3</v>
      </c>
      <c r="Y902" s="21">
        <f t="shared" si="825"/>
        <v>3.8048780487804877E-3</v>
      </c>
      <c r="Z902" s="5" t="s">
        <v>90</v>
      </c>
      <c r="AA902" s="31" t="s">
        <v>267</v>
      </c>
      <c r="AB902" s="4" t="s">
        <v>9</v>
      </c>
      <c r="AC902" s="4" t="s">
        <v>195</v>
      </c>
    </row>
    <row r="903" spans="1:29" ht="15.75" hidden="1">
      <c r="A903" t="s">
        <v>349</v>
      </c>
      <c r="B903" s="4" t="str">
        <f t="shared" ca="1" si="803"/>
        <v>Иран</v>
      </c>
      <c r="C903" s="5" t="s">
        <v>30</v>
      </c>
      <c r="D903" s="6" t="s">
        <v>6</v>
      </c>
      <c r="E903" s="4" t="str">
        <f t="shared" ca="1" si="804"/>
        <v xml:space="preserve">C Добыча полезных ископаемых </v>
      </c>
      <c r="F903" s="13">
        <v>112.50198236972798</v>
      </c>
      <c r="G903" s="13">
        <v>114.79794119359998</v>
      </c>
      <c r="H903" s="13">
        <v>117.14075631999998</v>
      </c>
      <c r="I903" s="13">
        <v>119.53138399999999</v>
      </c>
      <c r="J903" s="13">
        <v>121.9708</v>
      </c>
      <c r="K903" s="13">
        <v>124.46</v>
      </c>
      <c r="L903" s="14">
        <v>127</v>
      </c>
      <c r="M903" s="14">
        <v>139</v>
      </c>
      <c r="N903" s="14">
        <v>128</v>
      </c>
      <c r="O903" s="14">
        <v>128</v>
      </c>
      <c r="P903" s="17">
        <f t="shared" si="816"/>
        <v>6.159367573597167E-3</v>
      </c>
      <c r="Q903" s="17">
        <f t="shared" si="817"/>
        <v>6.159367573597167E-3</v>
      </c>
      <c r="R903" s="17">
        <f t="shared" si="818"/>
        <v>6.1593675735971661E-3</v>
      </c>
      <c r="S903" s="17">
        <f t="shared" si="819"/>
        <v>6.159367573597167E-3</v>
      </c>
      <c r="T903" s="17">
        <f t="shared" si="820"/>
        <v>6.1593675735971678E-3</v>
      </c>
      <c r="U903" s="17">
        <f t="shared" si="821"/>
        <v>6.1593675735971678E-3</v>
      </c>
      <c r="V903" s="21">
        <f t="shared" si="822"/>
        <v>6.1593675735971678E-3</v>
      </c>
      <c r="W903" s="21">
        <f t="shared" si="823"/>
        <v>6.6695456072165442E-3</v>
      </c>
      <c r="X903" s="21">
        <f t="shared" si="824"/>
        <v>6.068651621467855E-3</v>
      </c>
      <c r="Y903" s="21">
        <f t="shared" si="825"/>
        <v>6.2439024390243906E-3</v>
      </c>
      <c r="Z903" s="5" t="s">
        <v>90</v>
      </c>
      <c r="AA903" s="31" t="s">
        <v>267</v>
      </c>
      <c r="AB903" s="4" t="s">
        <v>10</v>
      </c>
      <c r="AC903" s="4" t="s">
        <v>197</v>
      </c>
    </row>
    <row r="904" spans="1:29" ht="15.75" hidden="1">
      <c r="A904" t="s">
        <v>349</v>
      </c>
      <c r="B904" s="4" t="str">
        <f t="shared" ca="1" si="803"/>
        <v>Иран</v>
      </c>
      <c r="C904" s="5" t="s">
        <v>30</v>
      </c>
      <c r="D904" s="6" t="s">
        <v>6</v>
      </c>
      <c r="E904" s="4" t="str">
        <f t="shared" ca="1" si="804"/>
        <v xml:space="preserve">D Промышленность </v>
      </c>
      <c r="F904" s="13">
        <v>3356.4567810936956</v>
      </c>
      <c r="G904" s="13">
        <v>3424.9558990751998</v>
      </c>
      <c r="H904" s="13">
        <v>3494.8529582399997</v>
      </c>
      <c r="I904" s="13">
        <v>3566.1764879999996</v>
      </c>
      <c r="J904" s="13">
        <v>3638.9555999999998</v>
      </c>
      <c r="K904" s="13">
        <v>3713.22</v>
      </c>
      <c r="L904" s="14">
        <v>3789</v>
      </c>
      <c r="M904" s="14">
        <v>3908</v>
      </c>
      <c r="N904" s="14">
        <v>3834</v>
      </c>
      <c r="O904" s="14">
        <v>3512</v>
      </c>
      <c r="P904" s="17">
        <f t="shared" si="816"/>
        <v>0.18376254910519421</v>
      </c>
      <c r="Q904" s="17">
        <f t="shared" si="817"/>
        <v>0.18376254910519421</v>
      </c>
      <c r="R904" s="17">
        <f t="shared" si="818"/>
        <v>0.18376254910519421</v>
      </c>
      <c r="S904" s="17">
        <f t="shared" si="819"/>
        <v>0.18376254910519421</v>
      </c>
      <c r="T904" s="17">
        <f t="shared" si="820"/>
        <v>0.18376254910519421</v>
      </c>
      <c r="U904" s="17">
        <f t="shared" si="821"/>
        <v>0.18376254910519424</v>
      </c>
      <c r="V904" s="21">
        <f t="shared" si="822"/>
        <v>0.18376254910519424</v>
      </c>
      <c r="W904" s="21">
        <f t="shared" si="823"/>
        <v>0.1875149944820306</v>
      </c>
      <c r="X904" s="21">
        <f t="shared" si="824"/>
        <v>0.18177508059927935</v>
      </c>
      <c r="Y904" s="21">
        <f t="shared" si="825"/>
        <v>0.17131707317073172</v>
      </c>
      <c r="Z904" s="5" t="s">
        <v>90</v>
      </c>
      <c r="AA904" s="31" t="s">
        <v>267</v>
      </c>
      <c r="AB904" s="4" t="s">
        <v>11</v>
      </c>
      <c r="AC904" s="4" t="s">
        <v>198</v>
      </c>
    </row>
    <row r="905" spans="1:29" ht="31.5" hidden="1">
      <c r="A905" t="s">
        <v>349</v>
      </c>
      <c r="B905" s="4" t="str">
        <f t="shared" ca="1" si="803"/>
        <v>Иран</v>
      </c>
      <c r="C905" s="7" t="s">
        <v>30</v>
      </c>
      <c r="D905" s="3" t="s">
        <v>6</v>
      </c>
      <c r="E905" s="4" t="str">
        <f t="shared" ca="1" si="804"/>
        <v xml:space="preserve">E Электро-, газо- и водоснабжение </v>
      </c>
      <c r="F905" s="13">
        <v>175.39679141107197</v>
      </c>
      <c r="G905" s="13">
        <v>178.97631776639997</v>
      </c>
      <c r="H905" s="13">
        <v>182.62889567999997</v>
      </c>
      <c r="I905" s="13">
        <v>186.35601599999998</v>
      </c>
      <c r="J905" s="13">
        <v>190.1592</v>
      </c>
      <c r="K905" s="13">
        <v>194.04</v>
      </c>
      <c r="L905" s="14">
        <v>198</v>
      </c>
      <c r="M905" s="14">
        <v>191</v>
      </c>
      <c r="N905" s="14">
        <v>196</v>
      </c>
      <c r="O905" s="14">
        <v>180</v>
      </c>
      <c r="P905" s="17">
        <f t="shared" si="816"/>
        <v>9.6027935399388906E-3</v>
      </c>
      <c r="Q905" s="17">
        <f t="shared" si="817"/>
        <v>9.6027935399388888E-3</v>
      </c>
      <c r="R905" s="17">
        <f t="shared" si="818"/>
        <v>9.6027935399388888E-3</v>
      </c>
      <c r="S905" s="17">
        <f t="shared" si="819"/>
        <v>9.6027935399388906E-3</v>
      </c>
      <c r="T905" s="17">
        <f t="shared" si="820"/>
        <v>9.6027935399388906E-3</v>
      </c>
      <c r="U905" s="17">
        <f t="shared" si="821"/>
        <v>9.6027935399388906E-3</v>
      </c>
      <c r="V905" s="21">
        <f t="shared" si="822"/>
        <v>9.6027935399388906E-3</v>
      </c>
      <c r="W905" s="21">
        <f t="shared" si="823"/>
        <v>9.164627417110504E-3</v>
      </c>
      <c r="X905" s="21">
        <f t="shared" si="824"/>
        <v>9.2926227953726535E-3</v>
      </c>
      <c r="Y905" s="21">
        <f t="shared" si="825"/>
        <v>8.7804878048780496E-3</v>
      </c>
      <c r="Z905" s="7" t="s">
        <v>90</v>
      </c>
      <c r="AA905" s="31" t="s">
        <v>267</v>
      </c>
      <c r="AB905" s="4" t="s">
        <v>12</v>
      </c>
      <c r="AC905" s="4" t="s">
        <v>201</v>
      </c>
    </row>
    <row r="906" spans="1:29" ht="15.75" hidden="1">
      <c r="A906" t="s">
        <v>349</v>
      </c>
      <c r="B906" s="4" t="str">
        <f t="shared" ca="1" si="803"/>
        <v>Иран</v>
      </c>
      <c r="C906" s="5" t="s">
        <v>30</v>
      </c>
      <c r="D906" s="6" t="s">
        <v>6</v>
      </c>
      <c r="E906" s="4" t="str">
        <f t="shared" ca="1" si="804"/>
        <v xml:space="preserve">F Строительство </v>
      </c>
      <c r="F906" s="13">
        <v>1898.3602221915517</v>
      </c>
      <c r="G906" s="13">
        <v>1937.1022675423997</v>
      </c>
      <c r="H906" s="13">
        <v>1976.6349668799996</v>
      </c>
      <c r="I906" s="13">
        <v>2016.9744559999997</v>
      </c>
      <c r="J906" s="13">
        <v>2058.1371999999997</v>
      </c>
      <c r="K906" s="13">
        <v>2100.14</v>
      </c>
      <c r="L906" s="14">
        <v>2143</v>
      </c>
      <c r="M906" s="14">
        <v>2367</v>
      </c>
      <c r="N906" s="14">
        <v>2601</v>
      </c>
      <c r="O906" s="14">
        <v>2791</v>
      </c>
      <c r="P906" s="17">
        <f t="shared" si="816"/>
        <v>0.10393326543479313</v>
      </c>
      <c r="Q906" s="17">
        <f t="shared" si="817"/>
        <v>0.10393326543479313</v>
      </c>
      <c r="R906" s="17">
        <f t="shared" si="818"/>
        <v>0.10393326543479312</v>
      </c>
      <c r="S906" s="17">
        <f t="shared" si="819"/>
        <v>0.10393326543479313</v>
      </c>
      <c r="T906" s="17">
        <f t="shared" si="820"/>
        <v>0.10393326543479313</v>
      </c>
      <c r="U906" s="17">
        <f t="shared" si="821"/>
        <v>0.10393326543479316</v>
      </c>
      <c r="V906" s="21">
        <f t="shared" si="822"/>
        <v>0.10393326543479316</v>
      </c>
      <c r="W906" s="21">
        <f t="shared" si="823"/>
        <v>0.1135742046926731</v>
      </c>
      <c r="X906" s="21">
        <f t="shared" si="824"/>
        <v>0.12331689740185853</v>
      </c>
      <c r="Y906" s="21">
        <f t="shared" si="825"/>
        <v>0.13614634146341464</v>
      </c>
      <c r="Z906" s="5" t="s">
        <v>90</v>
      </c>
      <c r="AA906" s="31" t="s">
        <v>267</v>
      </c>
      <c r="AB906" s="4" t="s">
        <v>13</v>
      </c>
      <c r="AC906" s="4" t="s">
        <v>200</v>
      </c>
    </row>
    <row r="907" spans="1:29" ht="47.25" hidden="1">
      <c r="A907" t="s">
        <v>349</v>
      </c>
      <c r="B907" s="4" t="str">
        <f t="shared" ca="1" si="803"/>
        <v>Иран</v>
      </c>
      <c r="C907" s="8" t="s">
        <v>30</v>
      </c>
      <c r="D907" s="3" t="s">
        <v>6</v>
      </c>
      <c r="E907" s="4" t="str">
        <f t="shared" ca="1" si="804"/>
        <v xml:space="preserve">G Оптовая и розничная торгоалв, ремонт автомашин, мотоциклов и личного имущества домохозяйств </v>
      </c>
      <c r="F907" s="13">
        <v>2621.2076049765756</v>
      </c>
      <c r="G907" s="13">
        <v>2674.7016377311998</v>
      </c>
      <c r="H907" s="13">
        <v>2729.28738544</v>
      </c>
      <c r="I907" s="13">
        <v>2784.9871280000002</v>
      </c>
      <c r="J907" s="13">
        <v>2841.8236000000002</v>
      </c>
      <c r="K907" s="13">
        <v>2899.82</v>
      </c>
      <c r="L907" s="14">
        <v>2959</v>
      </c>
      <c r="M907" s="14">
        <v>3031</v>
      </c>
      <c r="N907" s="14">
        <v>3017</v>
      </c>
      <c r="O907" s="14">
        <v>2981</v>
      </c>
      <c r="P907" s="17">
        <f t="shared" si="816"/>
        <v>0.14350841456908675</v>
      </c>
      <c r="Q907" s="17">
        <f t="shared" si="817"/>
        <v>0.14350841456908675</v>
      </c>
      <c r="R907" s="17">
        <f t="shared" si="818"/>
        <v>0.14350841456908675</v>
      </c>
      <c r="S907" s="17">
        <f t="shared" si="819"/>
        <v>0.14350841456908678</v>
      </c>
      <c r="T907" s="17">
        <f t="shared" si="820"/>
        <v>0.14350841456908678</v>
      </c>
      <c r="U907" s="17">
        <f t="shared" si="821"/>
        <v>0.14350841456908678</v>
      </c>
      <c r="V907" s="21">
        <f t="shared" si="822"/>
        <v>0.14350841456908675</v>
      </c>
      <c r="W907" s="21">
        <f t="shared" si="823"/>
        <v>0.14543448011131904</v>
      </c>
      <c r="X907" s="21">
        <f t="shared" si="824"/>
        <v>0.14304001517162906</v>
      </c>
      <c r="Y907" s="21">
        <f t="shared" si="825"/>
        <v>0.14541463414634145</v>
      </c>
      <c r="Z907" s="8" t="s">
        <v>90</v>
      </c>
      <c r="AA907" s="31" t="s">
        <v>267</v>
      </c>
      <c r="AB907" s="4" t="s">
        <v>14</v>
      </c>
      <c r="AC907" s="4" t="s">
        <v>203</v>
      </c>
    </row>
    <row r="908" spans="1:29" ht="15.75" hidden="1">
      <c r="A908" t="s">
        <v>349</v>
      </c>
      <c r="B908" s="4" t="str">
        <f t="shared" ca="1" si="803"/>
        <v>Иран</v>
      </c>
      <c r="C908" s="5" t="s">
        <v>30</v>
      </c>
      <c r="D908" s="3" t="s">
        <v>6</v>
      </c>
      <c r="E908" s="4" t="str">
        <f t="shared" ca="1" si="804"/>
        <v xml:space="preserve">H Отели и рестораны </v>
      </c>
      <c r="F908" s="13">
        <v>161.22331331724797</v>
      </c>
      <c r="G908" s="13">
        <v>164.51358501759998</v>
      </c>
      <c r="H908" s="13">
        <v>167.87100511999998</v>
      </c>
      <c r="I908" s="13">
        <v>171.29694399999997</v>
      </c>
      <c r="J908" s="13">
        <v>174.79279999999997</v>
      </c>
      <c r="K908" s="13">
        <v>178.35999999999999</v>
      </c>
      <c r="L908" s="14">
        <v>182</v>
      </c>
      <c r="M908" s="14">
        <v>187</v>
      </c>
      <c r="N908" s="14">
        <v>193</v>
      </c>
      <c r="O908" s="14">
        <v>211</v>
      </c>
      <c r="P908" s="17">
        <f t="shared" si="816"/>
        <v>8.8268102235801917E-3</v>
      </c>
      <c r="Q908" s="17">
        <f t="shared" si="817"/>
        <v>8.8268102235801917E-3</v>
      </c>
      <c r="R908" s="17">
        <f t="shared" si="818"/>
        <v>8.82681022358019E-3</v>
      </c>
      <c r="S908" s="17">
        <f t="shared" si="819"/>
        <v>8.82681022358019E-3</v>
      </c>
      <c r="T908" s="17">
        <f t="shared" si="820"/>
        <v>8.8268102235801917E-3</v>
      </c>
      <c r="U908" s="17">
        <f t="shared" si="821"/>
        <v>8.8268102235801935E-3</v>
      </c>
      <c r="V908" s="21">
        <f t="shared" si="822"/>
        <v>8.8268102235801935E-3</v>
      </c>
      <c r="W908" s="21">
        <f t="shared" si="823"/>
        <v>8.9726980471186608E-3</v>
      </c>
      <c r="X908" s="21">
        <f t="shared" si="824"/>
        <v>9.1503887729945006E-3</v>
      </c>
      <c r="Y908" s="21">
        <f t="shared" si="825"/>
        <v>1.0292682926829269E-2</v>
      </c>
      <c r="Z908" s="5" t="s">
        <v>90</v>
      </c>
      <c r="AA908" s="31" t="s">
        <v>267</v>
      </c>
      <c r="AB908" s="4" t="s">
        <v>15</v>
      </c>
      <c r="AC908" s="4" t="s">
        <v>202</v>
      </c>
    </row>
    <row r="909" spans="1:29" ht="31.5" hidden="1">
      <c r="A909" t="s">
        <v>349</v>
      </c>
      <c r="B909" s="4" t="str">
        <f t="shared" ca="1" si="803"/>
        <v>Иран</v>
      </c>
      <c r="C909" s="5" t="s">
        <v>30</v>
      </c>
      <c r="D909" s="3" t="s">
        <v>6</v>
      </c>
      <c r="E909" s="4" t="str">
        <f t="shared" ca="1" si="804"/>
        <v xml:space="preserve">I Транспорт, складское хозяйство и связь </v>
      </c>
      <c r="F909" s="13">
        <v>1609.5756060298877</v>
      </c>
      <c r="G909" s="13">
        <v>1642.4240877855998</v>
      </c>
      <c r="H909" s="13">
        <v>1675.9429467199998</v>
      </c>
      <c r="I909" s="13">
        <v>1710.1458639999998</v>
      </c>
      <c r="J909" s="13">
        <v>1745.0467999999998</v>
      </c>
      <c r="K909" s="13">
        <v>1780.6599999999999</v>
      </c>
      <c r="L909" s="14">
        <v>1817</v>
      </c>
      <c r="M909" s="14">
        <v>1910</v>
      </c>
      <c r="N909" s="14">
        <v>1976</v>
      </c>
      <c r="O909" s="14">
        <v>2067</v>
      </c>
      <c r="P909" s="17">
        <f t="shared" si="816"/>
        <v>8.8122605363984655E-2</v>
      </c>
      <c r="Q909" s="17">
        <f t="shared" si="817"/>
        <v>8.8122605363984668E-2</v>
      </c>
      <c r="R909" s="17">
        <f t="shared" si="818"/>
        <v>8.8122605363984655E-2</v>
      </c>
      <c r="S909" s="17">
        <f t="shared" si="819"/>
        <v>8.8122605363984655E-2</v>
      </c>
      <c r="T909" s="17">
        <f t="shared" si="820"/>
        <v>8.8122605363984668E-2</v>
      </c>
      <c r="U909" s="17">
        <f t="shared" si="821"/>
        <v>8.8122605363984668E-2</v>
      </c>
      <c r="V909" s="21">
        <f t="shared" si="822"/>
        <v>8.8122605363984668E-2</v>
      </c>
      <c r="W909" s="21">
        <f t="shared" si="823"/>
        <v>9.1646274171105033E-2</v>
      </c>
      <c r="X909" s="21">
        <f t="shared" si="824"/>
        <v>9.3684809406410011E-2</v>
      </c>
      <c r="Y909" s="21">
        <f t="shared" si="825"/>
        <v>0.10082926829268293</v>
      </c>
      <c r="Z909" s="5" t="s">
        <v>90</v>
      </c>
      <c r="AA909" s="31" t="s">
        <v>267</v>
      </c>
      <c r="AB909" s="4" t="s">
        <v>16</v>
      </c>
      <c r="AC909" s="4" t="s">
        <v>204</v>
      </c>
    </row>
    <row r="910" spans="1:29" ht="15.75" hidden="1">
      <c r="A910" t="s">
        <v>349</v>
      </c>
      <c r="B910" s="4" t="str">
        <f t="shared" ca="1" si="803"/>
        <v>Иран</v>
      </c>
      <c r="C910" s="5" t="s">
        <v>30</v>
      </c>
      <c r="D910" s="3" t="s">
        <v>6</v>
      </c>
      <c r="E910" s="4" t="str">
        <f t="shared" ca="1" si="804"/>
        <v>J Финансовое посредничество</v>
      </c>
      <c r="F910" s="13">
        <v>230.31901902463997</v>
      </c>
      <c r="G910" s="13">
        <v>235.01940716799999</v>
      </c>
      <c r="H910" s="13">
        <v>239.81572159999999</v>
      </c>
      <c r="I910" s="13">
        <v>244.70991999999998</v>
      </c>
      <c r="J910" s="13">
        <v>249.70399999999998</v>
      </c>
      <c r="K910" s="13">
        <v>254.79999999999998</v>
      </c>
      <c r="L910" s="14">
        <v>260</v>
      </c>
      <c r="M910" s="14">
        <v>278</v>
      </c>
      <c r="N910" s="14">
        <v>282</v>
      </c>
      <c r="O910" s="14">
        <v>284</v>
      </c>
      <c r="P910" s="17">
        <f t="shared" si="816"/>
        <v>1.2609728890828845E-2</v>
      </c>
      <c r="Q910" s="17">
        <f t="shared" si="817"/>
        <v>1.2609728890828847E-2</v>
      </c>
      <c r="R910" s="17">
        <f t="shared" si="818"/>
        <v>1.2609728890828845E-2</v>
      </c>
      <c r="S910" s="17">
        <f t="shared" si="819"/>
        <v>1.2609728890828845E-2</v>
      </c>
      <c r="T910" s="17">
        <f t="shared" si="820"/>
        <v>1.2609728890828845E-2</v>
      </c>
      <c r="U910" s="17">
        <f t="shared" si="821"/>
        <v>1.2609728890828847E-2</v>
      </c>
      <c r="V910" s="21">
        <f t="shared" si="822"/>
        <v>1.2609728890828847E-2</v>
      </c>
      <c r="W910" s="21">
        <f t="shared" si="823"/>
        <v>1.3339091214433088E-2</v>
      </c>
      <c r="X910" s="21">
        <f t="shared" si="824"/>
        <v>1.3369998103546369E-2</v>
      </c>
      <c r="Y910" s="21">
        <f t="shared" si="825"/>
        <v>1.3853658536585366E-2</v>
      </c>
      <c r="Z910" s="5" t="s">
        <v>90</v>
      </c>
      <c r="AA910" s="31" t="s">
        <v>267</v>
      </c>
      <c r="AB910" s="4" t="s">
        <v>17</v>
      </c>
      <c r="AC910" s="4" t="s">
        <v>205</v>
      </c>
    </row>
    <row r="911" spans="1:29" ht="31.5" hidden="1">
      <c r="A911" t="s">
        <v>349</v>
      </c>
      <c r="B911" s="4" t="str">
        <f t="shared" ca="1" si="803"/>
        <v>Иран</v>
      </c>
      <c r="C911" s="5" t="s">
        <v>30</v>
      </c>
      <c r="D911" s="3" t="s">
        <v>6</v>
      </c>
      <c r="E911" s="4" t="str">
        <f t="shared" ca="1" si="804"/>
        <v>K Недвижимость, аренда и деловая активность</v>
      </c>
      <c r="F911" s="13">
        <v>370.2821152011519</v>
      </c>
      <c r="G911" s="13">
        <v>377.8388930623999</v>
      </c>
      <c r="H911" s="13">
        <v>385.54989087999991</v>
      </c>
      <c r="I911" s="13">
        <v>393.41825599999993</v>
      </c>
      <c r="J911" s="13">
        <v>401.44719999999995</v>
      </c>
      <c r="K911" s="13">
        <v>409.64</v>
      </c>
      <c r="L911" s="14">
        <v>418</v>
      </c>
      <c r="M911" s="14">
        <v>424</v>
      </c>
      <c r="N911" s="14">
        <v>438</v>
      </c>
      <c r="O911" s="14">
        <v>521</v>
      </c>
      <c r="P911" s="17">
        <f t="shared" si="816"/>
        <v>2.0272564139870986E-2</v>
      </c>
      <c r="Q911" s="17">
        <f t="shared" si="817"/>
        <v>2.0272564139870986E-2</v>
      </c>
      <c r="R911" s="17">
        <f t="shared" si="818"/>
        <v>2.0272564139870986E-2</v>
      </c>
      <c r="S911" s="17">
        <f t="shared" si="819"/>
        <v>2.0272564139870986E-2</v>
      </c>
      <c r="T911" s="17">
        <f t="shared" si="820"/>
        <v>2.027256413987099E-2</v>
      </c>
      <c r="U911" s="17">
        <f t="shared" si="821"/>
        <v>2.0272564139870993E-2</v>
      </c>
      <c r="V911" s="21">
        <f t="shared" si="822"/>
        <v>2.0272564139870993E-2</v>
      </c>
      <c r="W911" s="21">
        <f t="shared" si="823"/>
        <v>2.0344513219135357E-2</v>
      </c>
      <c r="X911" s="21">
        <f t="shared" si="824"/>
        <v>2.0766167267210318E-2</v>
      </c>
      <c r="Y911" s="21">
        <f t="shared" si="825"/>
        <v>2.5414634146341462E-2</v>
      </c>
      <c r="Z911" s="5" t="s">
        <v>90</v>
      </c>
      <c r="AA911" s="31" t="s">
        <v>267</v>
      </c>
      <c r="AB911" s="4" t="s">
        <v>18</v>
      </c>
      <c r="AC911" s="4" t="s">
        <v>206</v>
      </c>
    </row>
    <row r="912" spans="1:29" ht="47.25" hidden="1">
      <c r="A912" t="s">
        <v>349</v>
      </c>
      <c r="B912" s="4" t="str">
        <f t="shared" ca="1" si="803"/>
        <v>Иран</v>
      </c>
      <c r="C912" s="5" t="s">
        <v>30</v>
      </c>
      <c r="D912" s="3" t="s">
        <v>6</v>
      </c>
      <c r="E912" s="4" t="str">
        <f t="shared" ca="1" si="804"/>
        <v>L Государственное управление и оборона; обязательное соц.страхование</v>
      </c>
      <c r="F912" s="13">
        <v>1166.6544155978879</v>
      </c>
      <c r="G912" s="13">
        <v>1190.4636893856</v>
      </c>
      <c r="H912" s="13">
        <v>1214.75886672</v>
      </c>
      <c r="I912" s="13">
        <v>1239.5498640000001</v>
      </c>
      <c r="J912" s="13">
        <v>1264.8468</v>
      </c>
      <c r="K912" s="13">
        <v>1290.6600000000001</v>
      </c>
      <c r="L912" s="14">
        <v>1317</v>
      </c>
      <c r="M912" s="14">
        <v>1323</v>
      </c>
      <c r="N912" s="14">
        <v>1353</v>
      </c>
      <c r="O912" s="14">
        <v>1332</v>
      </c>
      <c r="P912" s="17">
        <f t="shared" si="816"/>
        <v>6.3873126727775356E-2</v>
      </c>
      <c r="Q912" s="17">
        <f t="shared" si="817"/>
        <v>6.3873126727775356E-2</v>
      </c>
      <c r="R912" s="17">
        <f t="shared" si="818"/>
        <v>6.3873126727775342E-2</v>
      </c>
      <c r="S912" s="17">
        <f t="shared" si="819"/>
        <v>6.3873126727775356E-2</v>
      </c>
      <c r="T912" s="17">
        <f t="shared" si="820"/>
        <v>6.3873126727775356E-2</v>
      </c>
      <c r="U912" s="17">
        <f t="shared" si="821"/>
        <v>6.3873126727775356E-2</v>
      </c>
      <c r="V912" s="21">
        <f t="shared" si="822"/>
        <v>6.3873126727775356E-2</v>
      </c>
      <c r="W912" s="21">
        <f t="shared" si="823"/>
        <v>6.3480639124802077E-2</v>
      </c>
      <c r="X912" s="21">
        <f t="shared" si="824"/>
        <v>6.4147544092546943E-2</v>
      </c>
      <c r="Y912" s="21">
        <f t="shared" si="825"/>
        <v>6.4975609756097563E-2</v>
      </c>
      <c r="Z912" s="5" t="s">
        <v>90</v>
      </c>
      <c r="AA912" s="31" t="s">
        <v>267</v>
      </c>
      <c r="AB912" s="4" t="s">
        <v>19</v>
      </c>
      <c r="AC912" s="4" t="s">
        <v>215</v>
      </c>
    </row>
    <row r="913" spans="1:39" ht="15.75" hidden="1">
      <c r="A913" t="s">
        <v>349</v>
      </c>
      <c r="B913" s="4" t="str">
        <f t="shared" ca="1" si="803"/>
        <v>Иран</v>
      </c>
      <c r="C913" s="5" t="s">
        <v>30</v>
      </c>
      <c r="D913" s="3" t="s">
        <v>6</v>
      </c>
      <c r="E913" s="4" t="str">
        <f t="shared" ca="1" si="804"/>
        <v>M Образование</v>
      </c>
      <c r="F913" s="13">
        <v>1212.7182194028157</v>
      </c>
      <c r="G913" s="13">
        <v>1237.4675708191999</v>
      </c>
      <c r="H913" s="13">
        <v>1262.7220110399999</v>
      </c>
      <c r="I913" s="13">
        <v>1288.4918479999999</v>
      </c>
      <c r="J913" s="13">
        <v>1314.7875999999999</v>
      </c>
      <c r="K913" s="13">
        <v>1341.62</v>
      </c>
      <c r="L913" s="14">
        <v>1369</v>
      </c>
      <c r="M913" s="14">
        <v>1325</v>
      </c>
      <c r="N913" s="14">
        <v>1321</v>
      </c>
      <c r="O913" s="14">
        <v>1219</v>
      </c>
      <c r="P913" s="17">
        <f t="shared" si="816"/>
        <v>6.6395072505941108E-2</v>
      </c>
      <c r="Q913" s="17">
        <f t="shared" si="817"/>
        <v>6.6395072505941108E-2</v>
      </c>
      <c r="R913" s="17">
        <f t="shared" si="818"/>
        <v>6.6395072505941108E-2</v>
      </c>
      <c r="S913" s="17">
        <f t="shared" si="819"/>
        <v>6.6395072505941108E-2</v>
      </c>
      <c r="T913" s="17">
        <f t="shared" si="820"/>
        <v>6.6395072505941122E-2</v>
      </c>
      <c r="U913" s="17">
        <f t="shared" si="821"/>
        <v>6.6395072505941122E-2</v>
      </c>
      <c r="V913" s="21">
        <f t="shared" si="822"/>
        <v>6.6395072505941122E-2</v>
      </c>
      <c r="W913" s="21">
        <f t="shared" si="823"/>
        <v>6.3576603809797988E-2</v>
      </c>
      <c r="X913" s="21">
        <f t="shared" si="824"/>
        <v>6.2630381187179979E-2</v>
      </c>
      <c r="Y913" s="21">
        <f t="shared" si="825"/>
        <v>5.9463414634146339E-2</v>
      </c>
      <c r="Z913" s="5" t="s">
        <v>90</v>
      </c>
      <c r="AA913" s="31" t="s">
        <v>267</v>
      </c>
      <c r="AB913" s="4" t="s">
        <v>20</v>
      </c>
      <c r="AC913" s="4" t="s">
        <v>207</v>
      </c>
    </row>
    <row r="914" spans="1:39" ht="31.5" hidden="1">
      <c r="A914" t="s">
        <v>349</v>
      </c>
      <c r="B914" s="4" t="str">
        <f t="shared" ca="1" si="803"/>
        <v>Иран</v>
      </c>
      <c r="C914" s="5" t="s">
        <v>30</v>
      </c>
      <c r="D914" s="3" t="s">
        <v>6</v>
      </c>
      <c r="E914" s="4" t="str">
        <f t="shared" ca="1" si="804"/>
        <v>N Здравоохранение и социальная работа</v>
      </c>
      <c r="F914" s="13">
        <v>411.03086472089598</v>
      </c>
      <c r="G914" s="13">
        <v>419.41924971520001</v>
      </c>
      <c r="H914" s="13">
        <v>427.97882623999999</v>
      </c>
      <c r="I914" s="13">
        <v>436.71308799999997</v>
      </c>
      <c r="J914" s="13">
        <v>445.62559999999996</v>
      </c>
      <c r="K914" s="13">
        <v>454.71999999999997</v>
      </c>
      <c r="L914" s="14">
        <v>464</v>
      </c>
      <c r="M914" s="14">
        <v>453</v>
      </c>
      <c r="N914" s="14">
        <v>461</v>
      </c>
      <c r="O914" s="14">
        <v>448</v>
      </c>
      <c r="P914" s="17">
        <f t="shared" si="816"/>
        <v>2.2503516174402251E-2</v>
      </c>
      <c r="Q914" s="17">
        <f t="shared" si="817"/>
        <v>2.2503516174402251E-2</v>
      </c>
      <c r="R914" s="17">
        <f t="shared" si="818"/>
        <v>2.2503516174402247E-2</v>
      </c>
      <c r="S914" s="17">
        <f t="shared" si="819"/>
        <v>2.2503516174402247E-2</v>
      </c>
      <c r="T914" s="17">
        <f t="shared" si="820"/>
        <v>2.2503516174402247E-2</v>
      </c>
      <c r="U914" s="17">
        <f t="shared" si="821"/>
        <v>2.2503516174402251E-2</v>
      </c>
      <c r="V914" s="21">
        <f t="shared" si="822"/>
        <v>2.2503516174402251E-2</v>
      </c>
      <c r="W914" s="21">
        <f t="shared" si="823"/>
        <v>2.1736001151576222E-2</v>
      </c>
      <c r="X914" s="21">
        <f t="shared" si="824"/>
        <v>2.1856628105442821E-2</v>
      </c>
      <c r="Y914" s="21">
        <f t="shared" si="825"/>
        <v>2.1853658536585364E-2</v>
      </c>
      <c r="Z914" s="5" t="s">
        <v>90</v>
      </c>
      <c r="AA914" s="31" t="s">
        <v>267</v>
      </c>
      <c r="AB914" s="4" t="s">
        <v>21</v>
      </c>
      <c r="AC914" s="4" t="s">
        <v>209</v>
      </c>
    </row>
    <row r="915" spans="1:39" ht="31.5" hidden="1">
      <c r="A915" t="s">
        <v>349</v>
      </c>
      <c r="B915" s="4" t="str">
        <f t="shared" ca="1" si="803"/>
        <v>Иран</v>
      </c>
      <c r="C915" s="5" t="s">
        <v>30</v>
      </c>
      <c r="D915" s="3" t="s">
        <v>6</v>
      </c>
      <c r="E915" s="4" t="str">
        <f t="shared" ca="1" si="804"/>
        <v>O Другие коммунальные, социальные и личные виды услуг</v>
      </c>
      <c r="F915" s="13">
        <v>383.56975091411186</v>
      </c>
      <c r="G915" s="13">
        <v>391.39770501439989</v>
      </c>
      <c r="H915" s="13">
        <v>399.38541327999991</v>
      </c>
      <c r="I915" s="13">
        <v>407.53613599999994</v>
      </c>
      <c r="J915" s="13">
        <v>415.85319999999996</v>
      </c>
      <c r="K915" s="13">
        <v>424.34</v>
      </c>
      <c r="L915" s="14">
        <v>433</v>
      </c>
      <c r="M915" s="14">
        <v>435</v>
      </c>
      <c r="N915" s="14">
        <v>442</v>
      </c>
      <c r="O915" s="14">
        <v>443</v>
      </c>
      <c r="P915" s="17">
        <f t="shared" si="816"/>
        <v>2.1000048498957265E-2</v>
      </c>
      <c r="Q915" s="17">
        <f t="shared" si="817"/>
        <v>2.1000048498957265E-2</v>
      </c>
      <c r="R915" s="17">
        <f t="shared" si="818"/>
        <v>2.1000048498957265E-2</v>
      </c>
      <c r="S915" s="17">
        <f t="shared" si="819"/>
        <v>2.1000048498957268E-2</v>
      </c>
      <c r="T915" s="17">
        <f t="shared" si="820"/>
        <v>2.1000048498957268E-2</v>
      </c>
      <c r="U915" s="17">
        <f t="shared" si="821"/>
        <v>2.1000048498957272E-2</v>
      </c>
      <c r="V915" s="21">
        <f t="shared" si="822"/>
        <v>2.1000048498957272E-2</v>
      </c>
      <c r="W915" s="21">
        <f t="shared" si="823"/>
        <v>2.0872318986612928E-2</v>
      </c>
      <c r="X915" s="21">
        <f t="shared" si="824"/>
        <v>2.0955812630381185E-2</v>
      </c>
      <c r="Y915" s="21">
        <f t="shared" si="825"/>
        <v>2.1609756097560974E-2</v>
      </c>
      <c r="Z915" s="5" t="s">
        <v>90</v>
      </c>
      <c r="AA915" s="31" t="s">
        <v>267</v>
      </c>
      <c r="AB915" s="4" t="s">
        <v>26</v>
      </c>
      <c r="AC915" s="4" t="s">
        <v>217</v>
      </c>
    </row>
    <row r="916" spans="1:39" ht="31.5" hidden="1">
      <c r="A916" t="s">
        <v>349</v>
      </c>
      <c r="B916" s="4" t="str">
        <f t="shared" ca="1" si="803"/>
        <v>Иран</v>
      </c>
      <c r="C916" s="5" t="s">
        <v>30</v>
      </c>
      <c r="D916" s="3" t="s">
        <v>6</v>
      </c>
      <c r="E916" s="4" t="str">
        <f t="shared" ca="1" si="804"/>
        <v>Q Организации и органы вне пределов территории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4">
        <v>0</v>
      </c>
      <c r="M916" s="14">
        <v>1</v>
      </c>
      <c r="N916" s="14">
        <v>1</v>
      </c>
      <c r="O916" s="14">
        <v>1</v>
      </c>
      <c r="P916" s="17">
        <f t="shared" si="816"/>
        <v>0</v>
      </c>
      <c r="Q916" s="17">
        <f t="shared" si="817"/>
        <v>0</v>
      </c>
      <c r="R916" s="17">
        <f t="shared" si="818"/>
        <v>0</v>
      </c>
      <c r="S916" s="17">
        <f t="shared" si="819"/>
        <v>0</v>
      </c>
      <c r="T916" s="17">
        <f t="shared" si="820"/>
        <v>0</v>
      </c>
      <c r="U916" s="17">
        <f t="shared" si="821"/>
        <v>0</v>
      </c>
      <c r="V916" s="21">
        <f t="shared" si="822"/>
        <v>0</v>
      </c>
      <c r="W916" s="21">
        <f t="shared" si="823"/>
        <v>4.7982342497960747E-5</v>
      </c>
      <c r="X916" s="21">
        <f t="shared" si="824"/>
        <v>4.7411340792717617E-5</v>
      </c>
      <c r="Y916" s="21">
        <f t="shared" si="825"/>
        <v>4.8780487804878051E-5</v>
      </c>
      <c r="Z916" s="5" t="s">
        <v>90</v>
      </c>
      <c r="AA916" s="31" t="s">
        <v>267</v>
      </c>
      <c r="AB916" s="4" t="s">
        <v>22</v>
      </c>
      <c r="AC916" s="4" t="s">
        <v>211</v>
      </c>
    </row>
    <row r="917" spans="1:39" ht="31.5" hidden="1">
      <c r="A917" t="s">
        <v>349</v>
      </c>
      <c r="B917" s="4" t="str">
        <f t="shared" ca="1" si="803"/>
        <v>Иран</v>
      </c>
      <c r="C917" s="5" t="s">
        <v>30</v>
      </c>
      <c r="D917" s="3" t="s">
        <v>6</v>
      </c>
      <c r="E917" s="4" t="str">
        <f t="shared" ca="1" si="804"/>
        <v>X Неклассифицируемые по экономической деятельности</v>
      </c>
      <c r="F917" s="13">
        <v>3.749727744310464</v>
      </c>
      <c r="G917" s="13">
        <v>3.7534812255359999</v>
      </c>
      <c r="H917" s="13">
        <v>3.7610032319999998</v>
      </c>
      <c r="I917" s="13">
        <v>3.7647679999999997</v>
      </c>
      <c r="J917" s="13">
        <v>3.8415999999999997</v>
      </c>
      <c r="K917" s="13">
        <v>3.92</v>
      </c>
      <c r="L917" s="14">
        <v>4</v>
      </c>
      <c r="M917" s="14">
        <v>5</v>
      </c>
      <c r="N917" s="14">
        <v>4</v>
      </c>
      <c r="O917" s="14">
        <v>19</v>
      </c>
      <c r="P917" s="17">
        <f t="shared" si="816"/>
        <v>2.0529372897822089E-4</v>
      </c>
      <c r="Q917" s="17">
        <f t="shared" si="817"/>
        <v>2.0138924364229875E-4</v>
      </c>
      <c r="R917" s="17">
        <f t="shared" si="818"/>
        <v>1.9775697271488251E-4</v>
      </c>
      <c r="S917" s="17">
        <f t="shared" si="819"/>
        <v>1.9399582908967455E-4</v>
      </c>
      <c r="T917" s="17">
        <f t="shared" si="820"/>
        <v>1.9399582908967455E-4</v>
      </c>
      <c r="U917" s="17">
        <f t="shared" si="821"/>
        <v>1.9399582908967457E-4</v>
      </c>
      <c r="V917" s="21">
        <f t="shared" si="822"/>
        <v>1.9399582908967457E-4</v>
      </c>
      <c r="W917" s="21">
        <f t="shared" si="823"/>
        <v>2.3991171248980374E-4</v>
      </c>
      <c r="X917" s="21">
        <f t="shared" si="824"/>
        <v>1.8964536317087047E-4</v>
      </c>
      <c r="Y917" s="21">
        <f t="shared" si="825"/>
        <v>9.2682926829268288E-4</v>
      </c>
      <c r="Z917" s="5" t="s">
        <v>90</v>
      </c>
      <c r="AA917" s="31" t="s">
        <v>267</v>
      </c>
      <c r="AB917" s="4" t="s">
        <v>23</v>
      </c>
      <c r="AC917" s="4" t="s">
        <v>213</v>
      </c>
    </row>
    <row r="918" spans="1:39" ht="15.75" hidden="1">
      <c r="A918" t="s">
        <v>351</v>
      </c>
      <c r="B918" s="4" t="str">
        <f t="shared" ca="1" si="803"/>
        <v>Ирландия</v>
      </c>
      <c r="C918" s="2" t="s">
        <v>5</v>
      </c>
      <c r="D918" s="3" t="s">
        <v>6</v>
      </c>
      <c r="E918" s="4" t="str">
        <f t="shared" ca="1" si="804"/>
        <v xml:space="preserve">Итого </v>
      </c>
      <c r="F918" s="43">
        <v>1591.1</v>
      </c>
      <c r="G918" s="43">
        <v>1670.7</v>
      </c>
      <c r="H918" s="43">
        <v>1716.5</v>
      </c>
      <c r="I918" s="43">
        <v>1760.6</v>
      </c>
      <c r="J918" s="43">
        <v>1790.1</v>
      </c>
      <c r="K918" s="43">
        <v>1834.6</v>
      </c>
      <c r="L918" s="43">
        <v>1931.6</v>
      </c>
      <c r="M918" s="43">
        <v>2021.1</v>
      </c>
      <c r="N918" s="43">
        <v>2101.6</v>
      </c>
      <c r="O918" s="43">
        <v>2108.5</v>
      </c>
      <c r="P918" s="21">
        <f t="shared" ref="P918:Y918" si="826">F918/F$918</f>
        <v>1</v>
      </c>
      <c r="Q918" s="21">
        <f t="shared" si="826"/>
        <v>1</v>
      </c>
      <c r="R918" s="21">
        <f t="shared" si="826"/>
        <v>1</v>
      </c>
      <c r="S918" s="21">
        <f t="shared" si="826"/>
        <v>1</v>
      </c>
      <c r="T918" s="21">
        <f t="shared" si="826"/>
        <v>1</v>
      </c>
      <c r="U918" s="21">
        <f t="shared" si="826"/>
        <v>1</v>
      </c>
      <c r="V918" s="21">
        <f t="shared" si="826"/>
        <v>1</v>
      </c>
      <c r="W918" s="21">
        <f t="shared" si="826"/>
        <v>1</v>
      </c>
      <c r="X918" s="21">
        <f t="shared" si="826"/>
        <v>1</v>
      </c>
      <c r="Y918" s="21">
        <f t="shared" si="826"/>
        <v>1</v>
      </c>
      <c r="Z918" s="35" t="s">
        <v>91</v>
      </c>
      <c r="AA918" s="32" t="s">
        <v>268</v>
      </c>
      <c r="AB918" s="4" t="s">
        <v>7</v>
      </c>
      <c r="AC918" s="4" t="s">
        <v>214</v>
      </c>
      <c r="AD918" s="27">
        <f>F918/F918</f>
        <v>1</v>
      </c>
      <c r="AE918" s="27">
        <f>G918/F918</f>
        <v>1.0500282823204075</v>
      </c>
      <c r="AF918" s="27">
        <f t="shared" ref="AF918" si="827">H918/G918</f>
        <v>1.0274136589453522</v>
      </c>
      <c r="AG918" s="27">
        <f t="shared" ref="AG918" si="828">I918/H918</f>
        <v>1.025691814739295</v>
      </c>
      <c r="AH918" s="27">
        <f t="shared" ref="AH918" si="829">J918/I918</f>
        <v>1.0167556514824492</v>
      </c>
      <c r="AI918" s="27">
        <f t="shared" ref="AI918" si="830">K918/J918</f>
        <v>1.0248589464275739</v>
      </c>
      <c r="AJ918" s="27">
        <f t="shared" ref="AJ918" si="831">L918/K918</f>
        <v>1.0528725607761911</v>
      </c>
      <c r="AK918" s="27">
        <f t="shared" ref="AK918" si="832">M918/L918</f>
        <v>1.046334644854007</v>
      </c>
      <c r="AL918" s="27">
        <f t="shared" ref="AL918" si="833">N918/M918</f>
        <v>1.0398297956558309</v>
      </c>
      <c r="AM918" s="27">
        <f t="shared" ref="AM918" si="834">O918/N918</f>
        <v>1.0032832127902551</v>
      </c>
    </row>
    <row r="919" spans="1:39" ht="31.5" hidden="1">
      <c r="A919" t="s">
        <v>351</v>
      </c>
      <c r="B919" s="4" t="str">
        <f t="shared" ca="1" si="803"/>
        <v>Ирландия</v>
      </c>
      <c r="C919" s="5" t="s">
        <v>5</v>
      </c>
      <c r="D919" s="6" t="s">
        <v>6</v>
      </c>
      <c r="E919" s="4" t="str">
        <f t="shared" ca="1" si="804"/>
        <v xml:space="preserve">A Сельское, лесное и охотничье хоз-во </v>
      </c>
      <c r="F919" s="14">
        <v>132.80000000000001</v>
      </c>
      <c r="G919" s="14">
        <v>127.9</v>
      </c>
      <c r="H919" s="14">
        <v>117</v>
      </c>
      <c r="I919" s="14">
        <v>119.5</v>
      </c>
      <c r="J919" s="14">
        <v>113.3</v>
      </c>
      <c r="K919" s="14">
        <v>113.6</v>
      </c>
      <c r="L919" s="14">
        <v>111.6</v>
      </c>
      <c r="M919" s="14">
        <v>110.8</v>
      </c>
      <c r="N919" s="14">
        <v>111.3</v>
      </c>
      <c r="O919" s="14">
        <v>119.2</v>
      </c>
      <c r="P919" s="21">
        <f t="shared" ref="P919:P935" si="835">F919/F$918</f>
        <v>8.3464270001885499E-2</v>
      </c>
      <c r="Q919" s="21">
        <f t="shared" ref="Q919:Q935" si="836">G919/G$918</f>
        <v>7.6554737535164896E-2</v>
      </c>
      <c r="R919" s="21">
        <f t="shared" ref="R919:R935" si="837">H919/H$918</f>
        <v>6.8161957471599185E-2</v>
      </c>
      <c r="S919" s="21">
        <f t="shared" ref="S919:S935" si="838">I919/I$918</f>
        <v>6.7874588208565262E-2</v>
      </c>
      <c r="T919" s="21">
        <f t="shared" ref="T919:T935" si="839">J919/J$918</f>
        <v>6.3292553488631928E-2</v>
      </c>
      <c r="U919" s="21">
        <f t="shared" ref="U919:U935" si="840">K919/K$918</f>
        <v>6.1920854682219556E-2</v>
      </c>
      <c r="V919" s="21">
        <f t="shared" ref="V919:V935" si="841">L919/L$918</f>
        <v>5.7775937047007661E-2</v>
      </c>
      <c r="W919" s="21">
        <f t="shared" ref="W919:W935" si="842">M919/M$918</f>
        <v>5.4821631784671712E-2</v>
      </c>
      <c r="X919" s="21">
        <f t="shared" ref="X919:X935" si="843">N919/N$918</f>
        <v>5.2959649790635707E-2</v>
      </c>
      <c r="Y919" s="21">
        <f t="shared" ref="Y919:Y935" si="844">O919/O$918</f>
        <v>5.6533080388902063E-2</v>
      </c>
      <c r="Z919" s="36" t="s">
        <v>91</v>
      </c>
      <c r="AA919" s="31" t="s">
        <v>268</v>
      </c>
      <c r="AB919" s="4" t="s">
        <v>8</v>
      </c>
      <c r="AC919" s="4" t="s">
        <v>193</v>
      </c>
    </row>
    <row r="920" spans="1:39" ht="15.75" hidden="1">
      <c r="A920" t="s">
        <v>351</v>
      </c>
      <c r="B920" s="4" t="str">
        <f t="shared" ca="1" si="803"/>
        <v>Ирландия</v>
      </c>
      <c r="C920" s="5" t="s">
        <v>5</v>
      </c>
      <c r="D920" s="6" t="s">
        <v>6</v>
      </c>
      <c r="E920" s="4" t="str">
        <f t="shared" ca="1" si="804"/>
        <v>B Рыбное хоз-во</v>
      </c>
      <c r="F920" s="14">
        <v>3.1</v>
      </c>
      <c r="G920" s="14">
        <v>3</v>
      </c>
      <c r="H920" s="14">
        <v>3.1</v>
      </c>
      <c r="I920" s="14">
        <v>4</v>
      </c>
      <c r="J920" s="14">
        <v>2.6</v>
      </c>
      <c r="K920" s="14">
        <v>2.8</v>
      </c>
      <c r="L920" s="14">
        <v>2</v>
      </c>
      <c r="M920" s="14">
        <v>2.5</v>
      </c>
      <c r="N920" s="14">
        <v>2.4</v>
      </c>
      <c r="O920" s="14">
        <v>2.1</v>
      </c>
      <c r="P920" s="21">
        <f t="shared" si="835"/>
        <v>1.9483376280560621E-3</v>
      </c>
      <c r="Q920" s="21">
        <f t="shared" si="836"/>
        <v>1.7956545160711078E-3</v>
      </c>
      <c r="R920" s="21">
        <f t="shared" si="837"/>
        <v>1.8060005825808331E-3</v>
      </c>
      <c r="S920" s="21">
        <f t="shared" si="838"/>
        <v>2.2719527433829379E-3</v>
      </c>
      <c r="T920" s="21">
        <f t="shared" si="839"/>
        <v>1.4524328249818448E-3</v>
      </c>
      <c r="U920" s="21">
        <f t="shared" si="840"/>
        <v>1.5262182492096371E-3</v>
      </c>
      <c r="V920" s="21">
        <f t="shared" si="841"/>
        <v>1.0354110581901016E-3</v>
      </c>
      <c r="W920" s="21">
        <f t="shared" si="842"/>
        <v>1.2369501756469251E-3</v>
      </c>
      <c r="X920" s="21">
        <f t="shared" si="843"/>
        <v>1.1419870574800152E-3</v>
      </c>
      <c r="Y920" s="21">
        <f t="shared" si="844"/>
        <v>9.9596869812663036E-4</v>
      </c>
      <c r="Z920" s="36" t="s">
        <v>91</v>
      </c>
      <c r="AA920" s="31" t="s">
        <v>268</v>
      </c>
      <c r="AB920" s="4" t="s">
        <v>9</v>
      </c>
      <c r="AC920" s="4" t="s">
        <v>195</v>
      </c>
    </row>
    <row r="921" spans="1:39" ht="15.75" hidden="1">
      <c r="A921" t="s">
        <v>351</v>
      </c>
      <c r="B921" s="4" t="str">
        <f t="shared" ca="1" si="803"/>
        <v>Ирландия</v>
      </c>
      <c r="C921" s="5" t="s">
        <v>5</v>
      </c>
      <c r="D921" s="6" t="s">
        <v>6</v>
      </c>
      <c r="E921" s="4" t="str">
        <f t="shared" ca="1" si="804"/>
        <v xml:space="preserve">C Добыча полезных ископаемых </v>
      </c>
      <c r="F921" s="14">
        <v>5.7</v>
      </c>
      <c r="G921" s="14">
        <v>6.3</v>
      </c>
      <c r="H921" s="14">
        <v>7.3</v>
      </c>
      <c r="I921" s="14">
        <v>8</v>
      </c>
      <c r="J921" s="14">
        <v>6.7</v>
      </c>
      <c r="K921" s="14">
        <v>6.9</v>
      </c>
      <c r="L921" s="14">
        <v>9</v>
      </c>
      <c r="M921" s="14">
        <v>10.8</v>
      </c>
      <c r="N921" s="14">
        <v>10.8</v>
      </c>
      <c r="O921" s="14">
        <v>10.5</v>
      </c>
      <c r="P921" s="21">
        <f t="shared" si="835"/>
        <v>3.5824272515869527E-3</v>
      </c>
      <c r="Q921" s="21">
        <f t="shared" si="836"/>
        <v>3.7708744837493266E-3</v>
      </c>
      <c r="R921" s="21">
        <f t="shared" si="837"/>
        <v>4.2528400815613166E-3</v>
      </c>
      <c r="S921" s="21">
        <f t="shared" si="838"/>
        <v>4.5439054867658759E-3</v>
      </c>
      <c r="T921" s="21">
        <f t="shared" si="839"/>
        <v>3.7428076643762922E-3</v>
      </c>
      <c r="U921" s="21">
        <f t="shared" si="840"/>
        <v>3.761037828409463E-3</v>
      </c>
      <c r="V921" s="21">
        <f t="shared" si="841"/>
        <v>4.6593497618554565E-3</v>
      </c>
      <c r="W921" s="21">
        <f t="shared" si="842"/>
        <v>5.3436247587947162E-3</v>
      </c>
      <c r="X921" s="21">
        <f t="shared" si="843"/>
        <v>5.138941758660069E-3</v>
      </c>
      <c r="Y921" s="21">
        <f t="shared" si="844"/>
        <v>4.9798434906331516E-3</v>
      </c>
      <c r="Z921" s="36" t="s">
        <v>91</v>
      </c>
      <c r="AA921" s="31" t="s">
        <v>268</v>
      </c>
      <c r="AB921" s="4" t="s">
        <v>10</v>
      </c>
      <c r="AC921" s="4" t="s">
        <v>197</v>
      </c>
    </row>
    <row r="922" spans="1:39" ht="15.75" hidden="1">
      <c r="A922" t="s">
        <v>351</v>
      </c>
      <c r="B922" s="4" t="str">
        <f t="shared" ca="1" si="803"/>
        <v>Ирландия</v>
      </c>
      <c r="C922" s="5" t="s">
        <v>5</v>
      </c>
      <c r="D922" s="6" t="s">
        <v>6</v>
      </c>
      <c r="E922" s="4" t="str">
        <f t="shared" ca="1" si="804"/>
        <v xml:space="preserve">D Промышленность </v>
      </c>
      <c r="F922" s="14">
        <v>291.39999999999998</v>
      </c>
      <c r="G922" s="14">
        <v>292.2</v>
      </c>
      <c r="H922" s="14">
        <v>297.89999999999998</v>
      </c>
      <c r="I922" s="14">
        <v>284.5</v>
      </c>
      <c r="J922" s="14">
        <v>286.89999999999998</v>
      </c>
      <c r="K922" s="14">
        <v>280.39999999999998</v>
      </c>
      <c r="L922" s="14">
        <v>273.2</v>
      </c>
      <c r="M922" s="14">
        <v>269</v>
      </c>
      <c r="N922" s="14">
        <v>270.8</v>
      </c>
      <c r="O922" s="14">
        <v>262.5</v>
      </c>
      <c r="P922" s="21">
        <f t="shared" si="835"/>
        <v>0.1831437370372698</v>
      </c>
      <c r="Q922" s="21">
        <f t="shared" si="836"/>
        <v>0.17489674986532591</v>
      </c>
      <c r="R922" s="21">
        <f t="shared" si="837"/>
        <v>0.17355083017768713</v>
      </c>
      <c r="S922" s="21">
        <f t="shared" si="838"/>
        <v>0.16159263887311145</v>
      </c>
      <c r="T922" s="21">
        <f t="shared" si="839"/>
        <v>0.16027037595665047</v>
      </c>
      <c r="U922" s="21">
        <f t="shared" si="840"/>
        <v>0.15283985609942222</v>
      </c>
      <c r="V922" s="21">
        <f t="shared" si="841"/>
        <v>0.14143715054876785</v>
      </c>
      <c r="W922" s="21">
        <f t="shared" si="842"/>
        <v>0.13309583889960913</v>
      </c>
      <c r="X922" s="21">
        <f t="shared" si="843"/>
        <v>0.12885420631899505</v>
      </c>
      <c r="Y922" s="21">
        <f t="shared" si="844"/>
        <v>0.12449608726582879</v>
      </c>
      <c r="Z922" s="36" t="s">
        <v>91</v>
      </c>
      <c r="AA922" s="31" t="s">
        <v>268</v>
      </c>
      <c r="AB922" s="4" t="s">
        <v>11</v>
      </c>
      <c r="AC922" s="4" t="s">
        <v>198</v>
      </c>
    </row>
    <row r="923" spans="1:39" ht="31.5" hidden="1">
      <c r="A923" t="s">
        <v>351</v>
      </c>
      <c r="B923" s="4" t="str">
        <f t="shared" ca="1" si="803"/>
        <v>Ирландия</v>
      </c>
      <c r="C923" s="7" t="s">
        <v>5</v>
      </c>
      <c r="D923" s="3" t="s">
        <v>6</v>
      </c>
      <c r="E923" s="4" t="str">
        <f t="shared" ca="1" si="804"/>
        <v xml:space="preserve">E Электро-, газо- и водоснабжение </v>
      </c>
      <c r="F923" s="14">
        <v>11.8</v>
      </c>
      <c r="G923" s="14">
        <v>11.5</v>
      </c>
      <c r="H923" s="14">
        <v>11.9</v>
      </c>
      <c r="I923" s="14">
        <v>12</v>
      </c>
      <c r="J923" s="14">
        <v>12.6</v>
      </c>
      <c r="K923" s="14">
        <v>13.5</v>
      </c>
      <c r="L923" s="14">
        <v>13</v>
      </c>
      <c r="M923" s="14">
        <v>10.9</v>
      </c>
      <c r="N923" s="14">
        <v>13.6</v>
      </c>
      <c r="O923" s="14">
        <v>13.4</v>
      </c>
      <c r="P923" s="21">
        <f t="shared" si="835"/>
        <v>7.4162529067940425E-3</v>
      </c>
      <c r="Q923" s="21">
        <f t="shared" si="836"/>
        <v>6.8833423116059136E-3</v>
      </c>
      <c r="R923" s="21">
        <f t="shared" si="837"/>
        <v>6.932711913778037E-3</v>
      </c>
      <c r="S923" s="21">
        <f t="shared" si="838"/>
        <v>6.8158582301488134E-3</v>
      </c>
      <c r="T923" s="21">
        <f t="shared" si="839"/>
        <v>7.0387129210658624E-3</v>
      </c>
      <c r="U923" s="21">
        <f t="shared" si="840"/>
        <v>7.3585522729750358E-3</v>
      </c>
      <c r="V923" s="21">
        <f t="shared" si="841"/>
        <v>6.7301718782356596E-3</v>
      </c>
      <c r="W923" s="21">
        <f t="shared" si="842"/>
        <v>5.393102765820593E-3</v>
      </c>
      <c r="X923" s="21">
        <f t="shared" si="843"/>
        <v>6.4712599923867527E-3</v>
      </c>
      <c r="Y923" s="21">
        <f t="shared" si="844"/>
        <v>6.3552288356651648E-3</v>
      </c>
      <c r="Z923" s="38" t="s">
        <v>91</v>
      </c>
      <c r="AA923" s="31" t="s">
        <v>268</v>
      </c>
      <c r="AB923" s="4" t="s">
        <v>12</v>
      </c>
      <c r="AC923" s="4" t="s">
        <v>201</v>
      </c>
    </row>
    <row r="924" spans="1:39" ht="15.75" hidden="1">
      <c r="A924" t="s">
        <v>351</v>
      </c>
      <c r="B924" s="4" t="str">
        <f t="shared" ca="1" si="803"/>
        <v>Ирландия</v>
      </c>
      <c r="C924" s="5" t="s">
        <v>5</v>
      </c>
      <c r="D924" s="6" t="s">
        <v>6</v>
      </c>
      <c r="E924" s="4" t="str">
        <f t="shared" ca="1" si="804"/>
        <v xml:space="preserve">F Строительство </v>
      </c>
      <c r="F924" s="14">
        <v>142.1</v>
      </c>
      <c r="G924" s="14">
        <v>166.3</v>
      </c>
      <c r="H924" s="14">
        <v>180.2</v>
      </c>
      <c r="I924" s="14">
        <v>181.1</v>
      </c>
      <c r="J924" s="14">
        <v>189.8</v>
      </c>
      <c r="K924" s="14">
        <v>204.7</v>
      </c>
      <c r="L924" s="14">
        <v>243</v>
      </c>
      <c r="M924" s="14">
        <v>265.2</v>
      </c>
      <c r="N924" s="14">
        <v>281.8</v>
      </c>
      <c r="O924" s="14">
        <v>255</v>
      </c>
      <c r="P924" s="21">
        <f t="shared" si="835"/>
        <v>8.9309282886053679E-2</v>
      </c>
      <c r="Q924" s="21">
        <f t="shared" si="836"/>
        <v>9.9539115340875089E-2</v>
      </c>
      <c r="R924" s="21">
        <f t="shared" si="837"/>
        <v>0.10498106612292454</v>
      </c>
      <c r="S924" s="21">
        <f t="shared" si="838"/>
        <v>0.10286266045666251</v>
      </c>
      <c r="T924" s="21">
        <f t="shared" si="839"/>
        <v>0.10602759622367466</v>
      </c>
      <c r="U924" s="21">
        <f t="shared" si="840"/>
        <v>0.11157745557614739</v>
      </c>
      <c r="V924" s="21">
        <f t="shared" si="841"/>
        <v>0.12580244357009734</v>
      </c>
      <c r="W924" s="21">
        <f t="shared" si="842"/>
        <v>0.13121567463262579</v>
      </c>
      <c r="X924" s="21">
        <f t="shared" si="843"/>
        <v>0.13408831366577847</v>
      </c>
      <c r="Y924" s="21">
        <f t="shared" si="844"/>
        <v>0.12093905620109083</v>
      </c>
      <c r="Z924" s="36" t="s">
        <v>91</v>
      </c>
      <c r="AA924" s="31" t="s">
        <v>268</v>
      </c>
      <c r="AB924" s="4" t="s">
        <v>13</v>
      </c>
      <c r="AC924" s="4" t="s">
        <v>200</v>
      </c>
    </row>
    <row r="925" spans="1:39" ht="47.25" hidden="1">
      <c r="A925" t="s">
        <v>351</v>
      </c>
      <c r="B925" s="4" t="str">
        <f t="shared" ca="1" si="803"/>
        <v>Ирландия</v>
      </c>
      <c r="C925" s="8" t="s">
        <v>5</v>
      </c>
      <c r="D925" s="3" t="s">
        <v>6</v>
      </c>
      <c r="E925" s="4" t="str">
        <f t="shared" ca="1" si="804"/>
        <v xml:space="preserve">G Оптовая и розничная торгоалв, ремонт автомашин, мотоциклов и личного имущества домохозяйств </v>
      </c>
      <c r="F925" s="14">
        <v>223.3</v>
      </c>
      <c r="G925" s="14">
        <v>235.8</v>
      </c>
      <c r="H925" s="14">
        <v>247.8</v>
      </c>
      <c r="I925" s="14">
        <v>245.6</v>
      </c>
      <c r="J925" s="14">
        <v>249.5</v>
      </c>
      <c r="K925" s="14">
        <v>258.89999999999998</v>
      </c>
      <c r="L925" s="14">
        <v>266.5</v>
      </c>
      <c r="M925" s="14">
        <v>283.39999999999998</v>
      </c>
      <c r="N925" s="14">
        <v>294.5</v>
      </c>
      <c r="O925" s="14">
        <v>310.7</v>
      </c>
      <c r="P925" s="21">
        <f t="shared" si="835"/>
        <v>0.1403431588209415</v>
      </c>
      <c r="Q925" s="21">
        <f t="shared" si="836"/>
        <v>0.14113844496318909</v>
      </c>
      <c r="R925" s="21">
        <f t="shared" si="837"/>
        <v>0.14436353043984854</v>
      </c>
      <c r="S925" s="21">
        <f t="shared" si="838"/>
        <v>0.13949789844371238</v>
      </c>
      <c r="T925" s="21">
        <f t="shared" si="839"/>
        <v>0.13937768839729625</v>
      </c>
      <c r="U925" s="21">
        <f t="shared" si="840"/>
        <v>0.14112068025727678</v>
      </c>
      <c r="V925" s="21">
        <f t="shared" si="841"/>
        <v>0.13796852350383101</v>
      </c>
      <c r="W925" s="21">
        <f t="shared" si="842"/>
        <v>0.14022067191133541</v>
      </c>
      <c r="X925" s="21">
        <f t="shared" si="843"/>
        <v>0.1401313285116102</v>
      </c>
      <c r="Y925" s="21">
        <f t="shared" si="844"/>
        <v>0.14735594024187812</v>
      </c>
      <c r="Z925" s="39" t="s">
        <v>91</v>
      </c>
      <c r="AA925" s="31" t="s">
        <v>268</v>
      </c>
      <c r="AB925" s="4" t="s">
        <v>14</v>
      </c>
      <c r="AC925" s="4" t="s">
        <v>203</v>
      </c>
    </row>
    <row r="926" spans="1:39" ht="15.75" hidden="1">
      <c r="A926" t="s">
        <v>351</v>
      </c>
      <c r="B926" s="4" t="str">
        <f t="shared" ca="1" si="803"/>
        <v>Ирландия</v>
      </c>
      <c r="C926" s="5" t="s">
        <v>5</v>
      </c>
      <c r="D926" s="3" t="s">
        <v>6</v>
      </c>
      <c r="E926" s="4" t="str">
        <f t="shared" ca="1" si="804"/>
        <v xml:space="preserve">H Отели и рестораны </v>
      </c>
      <c r="F926" s="14">
        <v>102.6</v>
      </c>
      <c r="G926" s="14">
        <v>109</v>
      </c>
      <c r="H926" s="14">
        <v>104.8</v>
      </c>
      <c r="I926" s="14">
        <v>106</v>
      </c>
      <c r="J926" s="14">
        <v>117.3</v>
      </c>
      <c r="K926" s="14">
        <v>111.1</v>
      </c>
      <c r="L926" s="14">
        <v>115.3</v>
      </c>
      <c r="M926" s="14">
        <v>122.8</v>
      </c>
      <c r="N926" s="14">
        <v>132.30000000000001</v>
      </c>
      <c r="O926" s="14">
        <v>128.6</v>
      </c>
      <c r="P926" s="21">
        <f t="shared" si="835"/>
        <v>6.4483690528565146E-2</v>
      </c>
      <c r="Q926" s="21">
        <f t="shared" si="836"/>
        <v>6.5242114083916919E-2</v>
      </c>
      <c r="R926" s="21">
        <f t="shared" si="837"/>
        <v>6.1054471307893966E-2</v>
      </c>
      <c r="S926" s="21">
        <f t="shared" si="838"/>
        <v>6.0206747699647852E-2</v>
      </c>
      <c r="T926" s="21">
        <f t="shared" si="839"/>
        <v>6.5527065527065526E-2</v>
      </c>
      <c r="U926" s="21">
        <f t="shared" si="840"/>
        <v>6.0558159816853807E-2</v>
      </c>
      <c r="V926" s="21">
        <f t="shared" si="841"/>
        <v>5.9691447504659351E-2</v>
      </c>
      <c r="W926" s="21">
        <f t="shared" si="842"/>
        <v>6.0758992627776953E-2</v>
      </c>
      <c r="X926" s="21">
        <f t="shared" si="843"/>
        <v>6.2952036543585846E-2</v>
      </c>
      <c r="Y926" s="21">
        <f t="shared" si="844"/>
        <v>6.099122599004031E-2</v>
      </c>
      <c r="Z926" s="36" t="s">
        <v>91</v>
      </c>
      <c r="AA926" s="31" t="s">
        <v>268</v>
      </c>
      <c r="AB926" s="4" t="s">
        <v>15</v>
      </c>
      <c r="AC926" s="4" t="s">
        <v>202</v>
      </c>
    </row>
    <row r="927" spans="1:39" ht="31.5" hidden="1">
      <c r="A927" t="s">
        <v>351</v>
      </c>
      <c r="B927" s="4" t="str">
        <f t="shared" ca="1" si="803"/>
        <v>Ирландия</v>
      </c>
      <c r="C927" s="5" t="s">
        <v>5</v>
      </c>
      <c r="D927" s="3" t="s">
        <v>6</v>
      </c>
      <c r="E927" s="4" t="str">
        <f t="shared" ca="1" si="804"/>
        <v xml:space="preserve">I Транспорт, складское хозяйство и связь </v>
      </c>
      <c r="F927" s="14">
        <v>95</v>
      </c>
      <c r="G927" s="14">
        <v>100.8</v>
      </c>
      <c r="H927" s="14">
        <v>110.4</v>
      </c>
      <c r="I927" s="14">
        <v>111</v>
      </c>
      <c r="J927" s="14">
        <v>111.2</v>
      </c>
      <c r="K927" s="14">
        <v>112.4</v>
      </c>
      <c r="L927" s="14">
        <v>117.6</v>
      </c>
      <c r="M927" s="14">
        <v>119.9</v>
      </c>
      <c r="N927" s="14">
        <v>122.2</v>
      </c>
      <c r="O927" s="14">
        <v>119.2</v>
      </c>
      <c r="P927" s="21">
        <f t="shared" si="835"/>
        <v>5.9707120859782546E-2</v>
      </c>
      <c r="Q927" s="21">
        <f t="shared" si="836"/>
        <v>6.0333991739989226E-2</v>
      </c>
      <c r="R927" s="21">
        <f t="shared" si="837"/>
        <v>6.4316923973201282E-2</v>
      </c>
      <c r="S927" s="21">
        <f t="shared" si="838"/>
        <v>6.3046688628876524E-2</v>
      </c>
      <c r="T927" s="21">
        <f t="shared" si="839"/>
        <v>6.2119434668454279E-2</v>
      </c>
      <c r="U927" s="21">
        <f t="shared" si="840"/>
        <v>6.1266761146844005E-2</v>
      </c>
      <c r="V927" s="21">
        <f t="shared" si="841"/>
        <v>6.0882170221577964E-2</v>
      </c>
      <c r="W927" s="21">
        <f t="shared" si="842"/>
        <v>5.9324130424026525E-2</v>
      </c>
      <c r="X927" s="21">
        <f t="shared" si="843"/>
        <v>5.8146174343357448E-2</v>
      </c>
      <c r="Y927" s="21">
        <f t="shared" si="844"/>
        <v>5.6533080388902063E-2</v>
      </c>
      <c r="Z927" s="36" t="s">
        <v>91</v>
      </c>
      <c r="AA927" s="31" t="s">
        <v>268</v>
      </c>
      <c r="AB927" s="4" t="s">
        <v>16</v>
      </c>
      <c r="AC927" s="4" t="s">
        <v>204</v>
      </c>
    </row>
    <row r="928" spans="1:39" ht="15.75" hidden="1">
      <c r="A928" t="s">
        <v>351</v>
      </c>
      <c r="B928" s="4" t="str">
        <f t="shared" ca="1" si="803"/>
        <v>Ирландия</v>
      </c>
      <c r="C928" s="5" t="s">
        <v>5</v>
      </c>
      <c r="D928" s="3" t="s">
        <v>6</v>
      </c>
      <c r="E928" s="4" t="str">
        <f t="shared" ca="1" si="804"/>
        <v>J Финансовое посредничество</v>
      </c>
      <c r="F928" s="14">
        <v>61.2</v>
      </c>
      <c r="G928" s="14">
        <v>68.5</v>
      </c>
      <c r="H928" s="14">
        <v>68.599999999999994</v>
      </c>
      <c r="I928" s="14">
        <v>70.099999999999994</v>
      </c>
      <c r="J928" s="14">
        <v>72.599999999999994</v>
      </c>
      <c r="K928" s="14">
        <v>81.7</v>
      </c>
      <c r="L928" s="14">
        <v>83.6</v>
      </c>
      <c r="M928" s="14">
        <v>83.9</v>
      </c>
      <c r="N928" s="14">
        <v>91.1</v>
      </c>
      <c r="O928" s="14">
        <v>94</v>
      </c>
      <c r="P928" s="21">
        <f t="shared" si="835"/>
        <v>3.8463955753880966E-2</v>
      </c>
      <c r="Q928" s="21">
        <f t="shared" si="836"/>
        <v>4.100077811695696E-2</v>
      </c>
      <c r="R928" s="21">
        <f t="shared" si="837"/>
        <v>3.9965045150014561E-2</v>
      </c>
      <c r="S928" s="21">
        <f t="shared" si="838"/>
        <v>3.9815971827785984E-2</v>
      </c>
      <c r="T928" s="21">
        <f t="shared" si="839"/>
        <v>4.0556393497569967E-2</v>
      </c>
      <c r="U928" s="21">
        <f t="shared" si="840"/>
        <v>4.4532868200152627E-2</v>
      </c>
      <c r="V928" s="21">
        <f t="shared" si="841"/>
        <v>4.328018223234624E-2</v>
      </c>
      <c r="W928" s="21">
        <f t="shared" si="842"/>
        <v>4.1512047894710809E-2</v>
      </c>
      <c r="X928" s="21">
        <f t="shared" si="843"/>
        <v>4.3347925390178912E-2</v>
      </c>
      <c r="Y928" s="21">
        <f t="shared" si="844"/>
        <v>4.4581456011382498E-2</v>
      </c>
      <c r="Z928" s="36" t="s">
        <v>91</v>
      </c>
      <c r="AA928" s="31" t="s">
        <v>268</v>
      </c>
      <c r="AB928" s="4" t="s">
        <v>17</v>
      </c>
      <c r="AC928" s="4" t="s">
        <v>205</v>
      </c>
    </row>
    <row r="929" spans="1:39" ht="31.5" hidden="1">
      <c r="A929" t="s">
        <v>351</v>
      </c>
      <c r="B929" s="4" t="str">
        <f t="shared" ca="1" si="803"/>
        <v>Ирландия</v>
      </c>
      <c r="C929" s="5" t="s">
        <v>5</v>
      </c>
      <c r="D929" s="3" t="s">
        <v>6</v>
      </c>
      <c r="E929" s="4" t="str">
        <f t="shared" ca="1" si="804"/>
        <v>K Недвижимость, аренда и деловая активность</v>
      </c>
      <c r="F929" s="14">
        <v>134.6</v>
      </c>
      <c r="G929" s="14">
        <v>143.6</v>
      </c>
      <c r="H929" s="14">
        <v>149.69999999999999</v>
      </c>
      <c r="I929" s="14">
        <v>159.1</v>
      </c>
      <c r="J929" s="14">
        <v>154.1</v>
      </c>
      <c r="K929" s="14">
        <v>154.30000000000001</v>
      </c>
      <c r="L929" s="14">
        <v>172.1</v>
      </c>
      <c r="M929" s="14">
        <v>182.2</v>
      </c>
      <c r="N929" s="14">
        <v>194.8</v>
      </c>
      <c r="O929" s="14">
        <v>202.4</v>
      </c>
      <c r="P929" s="21">
        <f t="shared" si="835"/>
        <v>8.4595562818176109E-2</v>
      </c>
      <c r="Q929" s="21">
        <f t="shared" si="836"/>
        <v>8.5951996169270364E-2</v>
      </c>
      <c r="R929" s="21">
        <f t="shared" si="837"/>
        <v>8.7212350713661513E-2</v>
      </c>
      <c r="S929" s="21">
        <f t="shared" si="838"/>
        <v>9.0366920368056353E-2</v>
      </c>
      <c r="T929" s="21">
        <f t="shared" si="839"/>
        <v>8.6084576280654718E-2</v>
      </c>
      <c r="U929" s="21">
        <f t="shared" si="840"/>
        <v>8.410552709037393E-2</v>
      </c>
      <c r="V929" s="21">
        <f t="shared" si="841"/>
        <v>8.9097121557258227E-2</v>
      </c>
      <c r="W929" s="21">
        <f t="shared" si="842"/>
        <v>9.0148928801147887E-2</v>
      </c>
      <c r="X929" s="21">
        <f t="shared" si="843"/>
        <v>9.2691282832127908E-2</v>
      </c>
      <c r="Y929" s="21">
        <f t="shared" si="844"/>
        <v>9.5992411667061892E-2</v>
      </c>
      <c r="Z929" s="36" t="s">
        <v>91</v>
      </c>
      <c r="AA929" s="31" t="s">
        <v>268</v>
      </c>
      <c r="AB929" s="4" t="s">
        <v>18</v>
      </c>
      <c r="AC929" s="4" t="s">
        <v>206</v>
      </c>
    </row>
    <row r="930" spans="1:39" ht="47.25" hidden="1">
      <c r="A930" t="s">
        <v>351</v>
      </c>
      <c r="B930" s="4" t="str">
        <f t="shared" ca="1" si="803"/>
        <v>Ирландия</v>
      </c>
      <c r="C930" s="5" t="s">
        <v>5</v>
      </c>
      <c r="D930" s="3" t="s">
        <v>6</v>
      </c>
      <c r="E930" s="4" t="str">
        <f t="shared" ca="1" si="804"/>
        <v>L Государственное управление и оборона; обязательное соц.страхование</v>
      </c>
      <c r="F930" s="14">
        <v>74.400000000000006</v>
      </c>
      <c r="G930" s="14">
        <v>77.8</v>
      </c>
      <c r="H930" s="14">
        <v>80.400000000000006</v>
      </c>
      <c r="I930" s="14">
        <v>89.5</v>
      </c>
      <c r="J930" s="14">
        <v>91.2</v>
      </c>
      <c r="K930" s="14">
        <v>88.4</v>
      </c>
      <c r="L930" s="14">
        <v>96.4</v>
      </c>
      <c r="M930" s="14">
        <v>102.3</v>
      </c>
      <c r="N930" s="14">
        <v>101.6</v>
      </c>
      <c r="O930" s="14">
        <v>103</v>
      </c>
      <c r="P930" s="21">
        <f t="shared" si="835"/>
        <v>4.6760103073345494E-2</v>
      </c>
      <c r="Q930" s="21">
        <f t="shared" si="836"/>
        <v>4.6567307116777396E-2</v>
      </c>
      <c r="R930" s="21">
        <f t="shared" si="837"/>
        <v>4.6839498980483549E-2</v>
      </c>
      <c r="S930" s="21">
        <f t="shared" si="838"/>
        <v>5.0834942633193235E-2</v>
      </c>
      <c r="T930" s="21">
        <f t="shared" si="839"/>
        <v>5.0946874476286243E-2</v>
      </c>
      <c r="U930" s="21">
        <f t="shared" si="840"/>
        <v>4.8184890439332828E-2</v>
      </c>
      <c r="V930" s="21">
        <f t="shared" si="841"/>
        <v>4.9906813004762893E-2</v>
      </c>
      <c r="W930" s="21">
        <f t="shared" si="842"/>
        <v>5.061600118747217E-2</v>
      </c>
      <c r="X930" s="21">
        <f t="shared" si="843"/>
        <v>4.8344118766653975E-2</v>
      </c>
      <c r="Y930" s="21">
        <f t="shared" si="844"/>
        <v>4.884989328906806E-2</v>
      </c>
      <c r="Z930" s="36" t="s">
        <v>91</v>
      </c>
      <c r="AA930" s="31" t="s">
        <v>268</v>
      </c>
      <c r="AB930" s="4" t="s">
        <v>19</v>
      </c>
      <c r="AC930" s="4" t="s">
        <v>215</v>
      </c>
    </row>
    <row r="931" spans="1:39" ht="15.75" hidden="1">
      <c r="A931" t="s">
        <v>351</v>
      </c>
      <c r="B931" s="4" t="str">
        <f t="shared" ca="1" si="803"/>
        <v>Ирландия</v>
      </c>
      <c r="C931" s="5" t="s">
        <v>5</v>
      </c>
      <c r="D931" s="3" t="s">
        <v>6</v>
      </c>
      <c r="E931" s="4" t="str">
        <f t="shared" ca="1" si="804"/>
        <v>M Образование</v>
      </c>
      <c r="F931" s="14">
        <v>100.5</v>
      </c>
      <c r="G931" s="14">
        <v>102.3</v>
      </c>
      <c r="H931" s="14">
        <v>102.7</v>
      </c>
      <c r="I931" s="14">
        <v>110.9</v>
      </c>
      <c r="J931" s="14">
        <v>115.6</v>
      </c>
      <c r="K931" s="14">
        <v>117.8</v>
      </c>
      <c r="L931" s="14">
        <v>122.7</v>
      </c>
      <c r="M931" s="14">
        <v>134.1</v>
      </c>
      <c r="N931" s="14">
        <v>139.69999999999999</v>
      </c>
      <c r="O931" s="14">
        <v>142</v>
      </c>
      <c r="P931" s="21">
        <f t="shared" si="835"/>
        <v>6.3163848909559422E-2</v>
      </c>
      <c r="Q931" s="21">
        <f t="shared" si="836"/>
        <v>6.1231818998024774E-2</v>
      </c>
      <c r="R931" s="21">
        <f t="shared" si="837"/>
        <v>5.9831051558403729E-2</v>
      </c>
      <c r="S931" s="21">
        <f t="shared" si="838"/>
        <v>6.2989889810291952E-2</v>
      </c>
      <c r="T931" s="21">
        <f t="shared" si="839"/>
        <v>6.4577397910731249E-2</v>
      </c>
      <c r="U931" s="21">
        <f t="shared" si="840"/>
        <v>6.4210182056034015E-2</v>
      </c>
      <c r="V931" s="21">
        <f t="shared" si="841"/>
        <v>6.352246841996273E-2</v>
      </c>
      <c r="W931" s="21">
        <f t="shared" si="842"/>
        <v>6.6350007421701052E-2</v>
      </c>
      <c r="X931" s="21">
        <f t="shared" si="843"/>
        <v>6.6473163304149221E-2</v>
      </c>
      <c r="Y931" s="21">
        <f t="shared" si="844"/>
        <v>6.7346454825705476E-2</v>
      </c>
      <c r="Z931" s="36" t="s">
        <v>91</v>
      </c>
      <c r="AA931" s="31" t="s">
        <v>268</v>
      </c>
      <c r="AB931" s="4" t="s">
        <v>20</v>
      </c>
      <c r="AC931" s="4" t="s">
        <v>207</v>
      </c>
    </row>
    <row r="932" spans="1:39" ht="31.5" hidden="1">
      <c r="A932" t="s">
        <v>351</v>
      </c>
      <c r="B932" s="4" t="str">
        <f t="shared" ca="1" si="803"/>
        <v>Ирландия</v>
      </c>
      <c r="C932" s="5" t="s">
        <v>5</v>
      </c>
      <c r="D932" s="3" t="s">
        <v>6</v>
      </c>
      <c r="E932" s="4" t="str">
        <f t="shared" ca="1" si="804"/>
        <v>N Здравоохранение и социальная работа</v>
      </c>
      <c r="F932" s="14">
        <v>119.9</v>
      </c>
      <c r="G932" s="14">
        <v>132.4</v>
      </c>
      <c r="H932" s="14">
        <v>142.6</v>
      </c>
      <c r="I932" s="14">
        <v>159.6</v>
      </c>
      <c r="J932" s="14">
        <v>171.1</v>
      </c>
      <c r="K932" s="14">
        <v>178</v>
      </c>
      <c r="L932" s="14">
        <v>188.7</v>
      </c>
      <c r="M932" s="14">
        <v>202.6</v>
      </c>
      <c r="N932" s="14">
        <v>213.2</v>
      </c>
      <c r="O932" s="14">
        <v>223.9</v>
      </c>
      <c r="P932" s="21">
        <f t="shared" si="835"/>
        <v>7.5356671485136084E-2</v>
      </c>
      <c r="Q932" s="21">
        <f t="shared" si="836"/>
        <v>7.9248219309271561E-2</v>
      </c>
      <c r="R932" s="21">
        <f t="shared" si="837"/>
        <v>8.3076026798718325E-2</v>
      </c>
      <c r="S932" s="21">
        <f t="shared" si="838"/>
        <v>9.0650914460979212E-2</v>
      </c>
      <c r="T932" s="21">
        <f t="shared" si="839"/>
        <v>9.5581252443997539E-2</v>
      </c>
      <c r="U932" s="21">
        <f t="shared" si="840"/>
        <v>9.7023874414041214E-2</v>
      </c>
      <c r="V932" s="21">
        <f t="shared" si="841"/>
        <v>9.7691033340236072E-2</v>
      </c>
      <c r="W932" s="21">
        <f t="shared" si="842"/>
        <v>0.1002424422344268</v>
      </c>
      <c r="X932" s="21">
        <f t="shared" si="843"/>
        <v>0.10144651693947468</v>
      </c>
      <c r="Y932" s="21">
        <f t="shared" si="844"/>
        <v>0.10618923405264406</v>
      </c>
      <c r="Z932" s="36" t="s">
        <v>91</v>
      </c>
      <c r="AA932" s="31" t="s">
        <v>268</v>
      </c>
      <c r="AB932" s="4" t="s">
        <v>21</v>
      </c>
      <c r="AC932" s="4" t="s">
        <v>209</v>
      </c>
    </row>
    <row r="933" spans="1:39" ht="31.5" hidden="1">
      <c r="A933" t="s">
        <v>351</v>
      </c>
      <c r="B933" s="4" t="str">
        <f t="shared" ca="1" si="803"/>
        <v>Ирландия</v>
      </c>
      <c r="C933" s="5" t="s">
        <v>5</v>
      </c>
      <c r="D933" s="3" t="s">
        <v>6</v>
      </c>
      <c r="E933" s="4" t="str">
        <f t="shared" ca="1" si="804"/>
        <v>O Другие коммунальные, социальные и личные виды услуг</v>
      </c>
      <c r="F933" s="14">
        <v>74</v>
      </c>
      <c r="G933" s="14">
        <v>73.8</v>
      </c>
      <c r="H933" s="14">
        <v>76.3</v>
      </c>
      <c r="I933" s="14">
        <v>82.9</v>
      </c>
      <c r="J933" s="14">
        <v>79.099999999999994</v>
      </c>
      <c r="K933" s="14">
        <v>93.4</v>
      </c>
      <c r="L933" s="14">
        <v>94.9</v>
      </c>
      <c r="M933" s="14">
        <v>99.7</v>
      </c>
      <c r="N933" s="14">
        <v>103.2</v>
      </c>
      <c r="O933" s="14">
        <v>101.2</v>
      </c>
      <c r="P933" s="21">
        <f t="shared" si="835"/>
        <v>4.650870466972535E-2</v>
      </c>
      <c r="Q933" s="21">
        <f t="shared" si="836"/>
        <v>4.4173101095349249E-2</v>
      </c>
      <c r="R933" s="21">
        <f t="shared" si="837"/>
        <v>4.4450917564812113E-2</v>
      </c>
      <c r="S933" s="21">
        <f t="shared" si="838"/>
        <v>4.7086220606611391E-2</v>
      </c>
      <c r="T933" s="21">
        <f t="shared" si="839"/>
        <v>4.4187475560024579E-2</v>
      </c>
      <c r="U933" s="21">
        <f t="shared" si="840"/>
        <v>5.0910280170064326E-2</v>
      </c>
      <c r="V933" s="21">
        <f t="shared" si="841"/>
        <v>4.9130254711120321E-2</v>
      </c>
      <c r="W933" s="21">
        <f t="shared" si="842"/>
        <v>4.9329573004799371E-2</v>
      </c>
      <c r="X933" s="21">
        <f t="shared" si="843"/>
        <v>4.9105443471640656E-2</v>
      </c>
      <c r="Y933" s="21">
        <f t="shared" si="844"/>
        <v>4.7996205833530946E-2</v>
      </c>
      <c r="Z933" s="36" t="s">
        <v>91</v>
      </c>
      <c r="AA933" s="31" t="s">
        <v>268</v>
      </c>
      <c r="AB933" s="4" t="s">
        <v>26</v>
      </c>
      <c r="AC933" s="4" t="s">
        <v>217</v>
      </c>
    </row>
    <row r="934" spans="1:39" ht="31.5" hidden="1">
      <c r="A934" t="s">
        <v>351</v>
      </c>
      <c r="B934" s="4" t="str">
        <f t="shared" ca="1" si="803"/>
        <v>Ирландия</v>
      </c>
      <c r="C934" s="5" t="s">
        <v>5</v>
      </c>
      <c r="D934" s="3" t="s">
        <v>6</v>
      </c>
      <c r="E934" s="4" t="str">
        <f t="shared" ca="1" si="804"/>
        <v>Q Организации и органы вне пределов территории</v>
      </c>
      <c r="F934" s="14">
        <v>0.6</v>
      </c>
      <c r="G934" s="14">
        <v>0.7</v>
      </c>
      <c r="H934" s="14">
        <v>0.6</v>
      </c>
      <c r="I934" s="14">
        <v>0.5</v>
      </c>
      <c r="J934" s="14">
        <v>0.8</v>
      </c>
      <c r="K934" s="14">
        <v>0.4</v>
      </c>
      <c r="L934" s="14">
        <v>0.8</v>
      </c>
      <c r="M934" s="14">
        <v>1.2</v>
      </c>
      <c r="N934" s="14">
        <v>1.2</v>
      </c>
      <c r="O934" s="14">
        <v>0.7</v>
      </c>
      <c r="P934" s="21">
        <f t="shared" si="835"/>
        <v>3.7709760543020555E-4</v>
      </c>
      <c r="Q934" s="21">
        <f t="shared" si="836"/>
        <v>4.1898605374992513E-4</v>
      </c>
      <c r="R934" s="21">
        <f t="shared" si="837"/>
        <v>3.4954849985435477E-4</v>
      </c>
      <c r="S934" s="21">
        <f t="shared" si="838"/>
        <v>2.8399409292286724E-4</v>
      </c>
      <c r="T934" s="21">
        <f t="shared" si="839"/>
        <v>4.4690240768672146E-4</v>
      </c>
      <c r="U934" s="21">
        <f t="shared" si="840"/>
        <v>2.180311784585196E-4</v>
      </c>
      <c r="V934" s="21">
        <f t="shared" si="841"/>
        <v>4.1416442327604064E-4</v>
      </c>
      <c r="W934" s="21">
        <f t="shared" si="842"/>
        <v>5.9373608431052393E-4</v>
      </c>
      <c r="X934" s="21">
        <f t="shared" si="843"/>
        <v>5.7099352874000761E-4</v>
      </c>
      <c r="Y934" s="21">
        <f t="shared" si="844"/>
        <v>3.319895660422101E-4</v>
      </c>
      <c r="Z934" s="36" t="s">
        <v>91</v>
      </c>
      <c r="AA934" s="31" t="s">
        <v>268</v>
      </c>
      <c r="AB934" s="4" t="s">
        <v>22</v>
      </c>
      <c r="AC934" s="4" t="s">
        <v>211</v>
      </c>
    </row>
    <row r="935" spans="1:39" ht="31.5" hidden="1">
      <c r="A935" t="s">
        <v>351</v>
      </c>
      <c r="B935" s="4" t="str">
        <f t="shared" ca="1" si="803"/>
        <v>Ирландия</v>
      </c>
      <c r="C935" s="5" t="s">
        <v>5</v>
      </c>
      <c r="D935" s="3" t="s">
        <v>6</v>
      </c>
      <c r="E935" s="4" t="str">
        <f t="shared" ca="1" si="804"/>
        <v>X Неклассифицируемые по экономической деятельности</v>
      </c>
      <c r="F935" s="14">
        <v>8.6999999999999993</v>
      </c>
      <c r="G935" s="14">
        <v>11.5</v>
      </c>
      <c r="H935" s="14">
        <v>8.1</v>
      </c>
      <c r="I935" s="14">
        <v>10</v>
      </c>
      <c r="J935" s="14">
        <v>7</v>
      </c>
      <c r="K935" s="14">
        <v>8.6999999999999993</v>
      </c>
      <c r="L935" s="14">
        <v>13.5</v>
      </c>
      <c r="M935" s="14">
        <v>11.6</v>
      </c>
      <c r="N935" s="14">
        <v>7.6</v>
      </c>
      <c r="O935" s="14">
        <v>10.1</v>
      </c>
      <c r="P935" s="21">
        <f t="shared" si="835"/>
        <v>5.46791527873798E-3</v>
      </c>
      <c r="Q935" s="21">
        <f t="shared" si="836"/>
        <v>6.8833423116059136E-3</v>
      </c>
      <c r="R935" s="21">
        <f t="shared" si="837"/>
        <v>4.7189047480337898E-3</v>
      </c>
      <c r="S935" s="21">
        <f t="shared" si="838"/>
        <v>5.6798818584573446E-3</v>
      </c>
      <c r="T935" s="21">
        <f t="shared" si="839"/>
        <v>3.9103960672588122E-3</v>
      </c>
      <c r="U935" s="21">
        <f t="shared" si="840"/>
        <v>4.7421781314728002E-3</v>
      </c>
      <c r="V935" s="21">
        <f t="shared" si="841"/>
        <v>6.9890246427831851E-3</v>
      </c>
      <c r="W935" s="21">
        <f t="shared" si="842"/>
        <v>5.7394488150017322E-3</v>
      </c>
      <c r="X935" s="21">
        <f t="shared" si="843"/>
        <v>3.616292348686715E-3</v>
      </c>
      <c r="Y935" s="21">
        <f t="shared" si="844"/>
        <v>4.7901351671804596E-3</v>
      </c>
      <c r="Z935" s="36" t="s">
        <v>91</v>
      </c>
      <c r="AA935" s="31" t="s">
        <v>268</v>
      </c>
      <c r="AB935" s="4" t="s">
        <v>23</v>
      </c>
      <c r="AC935" s="4" t="s">
        <v>213</v>
      </c>
    </row>
    <row r="936" spans="1:39" ht="15.75" hidden="1">
      <c r="A936" t="s">
        <v>349</v>
      </c>
      <c r="B936" s="4" t="str">
        <f t="shared" ca="1" si="803"/>
        <v>Остров Мэн</v>
      </c>
      <c r="C936" s="2" t="s">
        <v>30</v>
      </c>
      <c r="D936" s="3" t="s">
        <v>6</v>
      </c>
      <c r="E936" s="4" t="str">
        <f t="shared" ca="1" si="804"/>
        <v xml:space="preserve">Итого </v>
      </c>
      <c r="F936" s="46">
        <v>37.503619999999998</v>
      </c>
      <c r="G936" s="46">
        <v>38.268999999999998</v>
      </c>
      <c r="H936" s="43">
        <v>39.049999999999997</v>
      </c>
      <c r="I936" s="45">
        <v>38.268999999999998</v>
      </c>
      <c r="J936" s="45">
        <v>37.503619999999998</v>
      </c>
      <c r="K936" s="45">
        <v>36.753547599999997</v>
      </c>
      <c r="L936" s="45">
        <v>36.018476647999996</v>
      </c>
      <c r="M936" s="45">
        <v>35.298107115039997</v>
      </c>
      <c r="N936" s="45">
        <v>34.592144972739199</v>
      </c>
      <c r="O936" s="45">
        <v>33.900302073284415</v>
      </c>
      <c r="P936" s="17">
        <f t="shared" ref="P936:Y936" si="845">F936/F$936</f>
        <v>1</v>
      </c>
      <c r="Q936" s="17">
        <f t="shared" si="845"/>
        <v>1</v>
      </c>
      <c r="R936" s="21">
        <f t="shared" si="845"/>
        <v>1</v>
      </c>
      <c r="S936" s="22">
        <f t="shared" si="845"/>
        <v>1</v>
      </c>
      <c r="T936" s="22">
        <f t="shared" si="845"/>
        <v>1</v>
      </c>
      <c r="U936" s="22">
        <f t="shared" si="845"/>
        <v>1</v>
      </c>
      <c r="V936" s="22">
        <f t="shared" si="845"/>
        <v>1</v>
      </c>
      <c r="W936" s="22">
        <f t="shared" si="845"/>
        <v>1</v>
      </c>
      <c r="X936" s="22">
        <f t="shared" si="845"/>
        <v>1</v>
      </c>
      <c r="Y936" s="22">
        <f t="shared" si="845"/>
        <v>1</v>
      </c>
      <c r="Z936" s="35" t="s">
        <v>92</v>
      </c>
      <c r="AA936" s="32" t="s">
        <v>269</v>
      </c>
      <c r="AB936" s="4" t="s">
        <v>7</v>
      </c>
      <c r="AC936" s="4" t="s">
        <v>214</v>
      </c>
      <c r="AD936" s="27">
        <f>F936/F936</f>
        <v>1</v>
      </c>
      <c r="AE936" s="27">
        <f>G936/F936</f>
        <v>1.0204081632653061</v>
      </c>
      <c r="AF936" s="27">
        <f t="shared" ref="AF936" si="846">H936/G936</f>
        <v>1.0204081632653061</v>
      </c>
      <c r="AG936" s="27">
        <f t="shared" ref="AG936" si="847">I936/H936</f>
        <v>0.98</v>
      </c>
      <c r="AH936" s="27">
        <f t="shared" ref="AH936" si="848">J936/I936</f>
        <v>0.98</v>
      </c>
      <c r="AI936" s="27">
        <f t="shared" ref="AI936" si="849">K936/J936</f>
        <v>0.98</v>
      </c>
      <c r="AJ936" s="27">
        <f t="shared" ref="AJ936" si="850">L936/K936</f>
        <v>0.98</v>
      </c>
      <c r="AK936" s="27">
        <f t="shared" ref="AK936" si="851">M936/L936</f>
        <v>0.98</v>
      </c>
      <c r="AL936" s="27">
        <f t="shared" ref="AL936" si="852">N936/M936</f>
        <v>0.98000000000000009</v>
      </c>
      <c r="AM936" s="27">
        <f t="shared" ref="AM936" si="853">O936/N936</f>
        <v>0.98</v>
      </c>
    </row>
    <row r="937" spans="1:39" ht="31.5" hidden="1">
      <c r="A937" t="s">
        <v>349</v>
      </c>
      <c r="B937" s="4" t="str">
        <f t="shared" ca="1" si="803"/>
        <v>Остров Мэн</v>
      </c>
      <c r="C937" s="5" t="s">
        <v>30</v>
      </c>
      <c r="D937" s="6" t="s">
        <v>6</v>
      </c>
      <c r="E937" s="4" t="str">
        <f t="shared" ca="1" si="804"/>
        <v xml:space="preserve">A Сельское, лесное и охотничье хоз-во </v>
      </c>
      <c r="F937" s="13">
        <v>0.48404159999999996</v>
      </c>
      <c r="G937" s="13">
        <v>0.49391999999999997</v>
      </c>
      <c r="H937" s="14">
        <v>0.504</v>
      </c>
      <c r="I937" s="15">
        <v>0.50299199999999999</v>
      </c>
      <c r="J937" s="15">
        <v>0.50299199999999999</v>
      </c>
      <c r="K937" s="15">
        <v>0.50299199999999999</v>
      </c>
      <c r="L937" s="15">
        <v>0.49796207999999997</v>
      </c>
      <c r="M937" s="14">
        <v>0.66900000000000004</v>
      </c>
      <c r="N937" s="15">
        <v>0.66900000000000004</v>
      </c>
      <c r="O937" s="15">
        <v>0.65561999999999998</v>
      </c>
      <c r="P937" s="17">
        <f t="shared" ref="P937:P952" si="854">F937/F$936</f>
        <v>1.2906530089628681E-2</v>
      </c>
      <c r="Q937" s="17">
        <f t="shared" ref="Q937:Q952" si="855">G937/G$936</f>
        <v>1.2906530089628681E-2</v>
      </c>
      <c r="R937" s="21">
        <f t="shared" ref="R937:R952" si="856">H937/H$936</f>
        <v>1.2906530089628682E-2</v>
      </c>
      <c r="S937" s="22">
        <f t="shared" ref="S937:S952" si="857">I937/I$936</f>
        <v>1.3143588805560637E-2</v>
      </c>
      <c r="T937" s="22">
        <f t="shared" ref="T937:T952" si="858">J937/J$936</f>
        <v>1.3411825311796568E-2</v>
      </c>
      <c r="U937" s="22">
        <f t="shared" ref="U937:U952" si="859">K937/K$936</f>
        <v>1.3685536032445478E-2</v>
      </c>
      <c r="V937" s="22">
        <f t="shared" ref="V937:V952" si="860">L937/L$936</f>
        <v>1.3825184359307166E-2</v>
      </c>
      <c r="W937" s="21">
        <f t="shared" ref="W937:W952" si="861">M937/M$936</f>
        <v>1.8952857665133809E-2</v>
      </c>
      <c r="X937" s="22">
        <f t="shared" ref="X937:X952" si="862">N937/N$936</f>
        <v>1.9339650678707968E-2</v>
      </c>
      <c r="Y937" s="22">
        <f t="shared" ref="Y937:Y952" si="863">O937/O$936</f>
        <v>1.9339650678707965E-2</v>
      </c>
      <c r="Z937" s="36" t="s">
        <v>92</v>
      </c>
      <c r="AA937" s="31" t="s">
        <v>269</v>
      </c>
      <c r="AB937" s="4" t="s">
        <v>8</v>
      </c>
      <c r="AC937" s="4" t="s">
        <v>193</v>
      </c>
    </row>
    <row r="938" spans="1:39" ht="15.75" hidden="1">
      <c r="A938" t="s">
        <v>349</v>
      </c>
      <c r="B938" s="4" t="str">
        <f t="shared" ca="1" si="803"/>
        <v>Остров Мэн</v>
      </c>
      <c r="C938" s="5" t="s">
        <v>30</v>
      </c>
      <c r="D938" s="6" t="s">
        <v>6</v>
      </c>
      <c r="E938" s="4" t="str">
        <f t="shared" ca="1" si="804"/>
        <v>B Рыбное хоз-во</v>
      </c>
      <c r="F938" s="13">
        <v>4.1297199999999999E-2</v>
      </c>
      <c r="G938" s="13">
        <v>4.2139999999999997E-2</v>
      </c>
      <c r="H938" s="14">
        <v>4.2999999999999997E-2</v>
      </c>
      <c r="I938" s="15">
        <v>4.2913999999999994E-2</v>
      </c>
      <c r="J938" s="15">
        <v>4.2913999999999994E-2</v>
      </c>
      <c r="K938" s="15">
        <v>4.2913999999999994E-2</v>
      </c>
      <c r="L938" s="15">
        <v>4.2484859999999992E-2</v>
      </c>
      <c r="M938" s="14">
        <v>0.111</v>
      </c>
      <c r="N938" s="15">
        <v>0.111</v>
      </c>
      <c r="O938" s="15">
        <v>0.10878</v>
      </c>
      <c r="P938" s="17">
        <f t="shared" si="854"/>
        <v>1.1011523687580026E-3</v>
      </c>
      <c r="Q938" s="17">
        <f t="shared" si="855"/>
        <v>1.1011523687580024E-3</v>
      </c>
      <c r="R938" s="21">
        <f t="shared" si="856"/>
        <v>1.1011523687580026E-3</v>
      </c>
      <c r="S938" s="22">
        <f t="shared" si="857"/>
        <v>1.1213776163474351E-3</v>
      </c>
      <c r="T938" s="22">
        <f t="shared" si="858"/>
        <v>1.1442628738239135E-3</v>
      </c>
      <c r="U938" s="22">
        <f t="shared" si="859"/>
        <v>1.1676151773713402E-3</v>
      </c>
      <c r="V938" s="22">
        <f t="shared" si="860"/>
        <v>1.1795296179567621E-3</v>
      </c>
      <c r="W938" s="21">
        <f t="shared" si="861"/>
        <v>3.1446445453361025E-3</v>
      </c>
      <c r="X938" s="22">
        <f t="shared" si="862"/>
        <v>3.2088209646286762E-3</v>
      </c>
      <c r="Y938" s="22">
        <f t="shared" si="863"/>
        <v>3.2088209646286762E-3</v>
      </c>
      <c r="Z938" s="36" t="s">
        <v>92</v>
      </c>
      <c r="AA938" s="31" t="s">
        <v>269</v>
      </c>
      <c r="AB938" s="4" t="s">
        <v>9</v>
      </c>
      <c r="AC938" s="4" t="s">
        <v>195</v>
      </c>
    </row>
    <row r="939" spans="1:39" ht="15.75" hidden="1">
      <c r="A939" t="s">
        <v>349</v>
      </c>
      <c r="B939" s="4" t="str">
        <f t="shared" ca="1" si="803"/>
        <v>Остров Мэн</v>
      </c>
      <c r="C939" s="5" t="s">
        <v>30</v>
      </c>
      <c r="D939" s="6" t="s">
        <v>6</v>
      </c>
      <c r="E939" s="4" t="str">
        <f t="shared" ca="1" si="804"/>
        <v xml:space="preserve">C Добыча полезных ископаемых </v>
      </c>
      <c r="F939" s="13">
        <v>0.1094856</v>
      </c>
      <c r="G939" s="13">
        <v>0.11172</v>
      </c>
      <c r="H939" s="14">
        <v>0.114</v>
      </c>
      <c r="I939" s="15">
        <v>0.113772</v>
      </c>
      <c r="J939" s="15">
        <v>0.113772</v>
      </c>
      <c r="K939" s="15">
        <v>0.113772</v>
      </c>
      <c r="L939" s="15">
        <v>0.11263428</v>
      </c>
      <c r="M939" s="14">
        <v>8.2000000000000003E-2</v>
      </c>
      <c r="N939" s="15">
        <v>8.2000000000000003E-2</v>
      </c>
      <c r="O939" s="15">
        <v>8.0360000000000001E-2</v>
      </c>
      <c r="P939" s="17">
        <f t="shared" si="854"/>
        <v>2.9193341869398208E-3</v>
      </c>
      <c r="Q939" s="17">
        <f t="shared" si="855"/>
        <v>2.9193341869398208E-3</v>
      </c>
      <c r="R939" s="21">
        <f t="shared" si="856"/>
        <v>2.9193341869398213E-3</v>
      </c>
      <c r="S939" s="22">
        <f t="shared" si="857"/>
        <v>2.9729546107815728E-3</v>
      </c>
      <c r="T939" s="22">
        <f t="shared" si="858"/>
        <v>3.0336271538587475E-3</v>
      </c>
      <c r="U939" s="22">
        <f t="shared" si="859"/>
        <v>3.0955379121007627E-3</v>
      </c>
      <c r="V939" s="22">
        <f t="shared" si="860"/>
        <v>3.1271250336528116E-3</v>
      </c>
      <c r="W939" s="21">
        <f t="shared" si="861"/>
        <v>2.3230707452032472E-3</v>
      </c>
      <c r="X939" s="22">
        <f t="shared" si="862"/>
        <v>2.3704803522482114E-3</v>
      </c>
      <c r="Y939" s="22">
        <f t="shared" si="863"/>
        <v>2.370480352248211E-3</v>
      </c>
      <c r="Z939" s="36" t="s">
        <v>92</v>
      </c>
      <c r="AA939" s="31" t="s">
        <v>269</v>
      </c>
      <c r="AB939" s="4" t="s">
        <v>10</v>
      </c>
      <c r="AC939" s="4" t="s">
        <v>197</v>
      </c>
    </row>
    <row r="940" spans="1:39" ht="15.75" hidden="1">
      <c r="A940" t="s">
        <v>349</v>
      </c>
      <c r="B940" s="4" t="str">
        <f t="shared" ca="1" si="803"/>
        <v>Остров Мэн</v>
      </c>
      <c r="C940" s="5" t="s">
        <v>30</v>
      </c>
      <c r="D940" s="6" t="s">
        <v>6</v>
      </c>
      <c r="E940" s="4" t="str">
        <f t="shared" ca="1" si="804"/>
        <v xml:space="preserve">D Промышленность </v>
      </c>
      <c r="F940" s="13">
        <v>2.9657152</v>
      </c>
      <c r="G940" s="13">
        <v>3.02624</v>
      </c>
      <c r="H940" s="14">
        <v>3.0880000000000001</v>
      </c>
      <c r="I940" s="15">
        <v>3.0818240000000001</v>
      </c>
      <c r="J940" s="15">
        <v>3.0818240000000001</v>
      </c>
      <c r="K940" s="15">
        <v>3.0818240000000001</v>
      </c>
      <c r="L940" s="15">
        <v>3.0510057600000002</v>
      </c>
      <c r="M940" s="14">
        <v>2.0960000000000001</v>
      </c>
      <c r="N940" s="15">
        <v>2.0960000000000001</v>
      </c>
      <c r="O940" s="15">
        <v>2.0540799999999999</v>
      </c>
      <c r="P940" s="17">
        <f t="shared" si="854"/>
        <v>7.907810499359795E-2</v>
      </c>
      <c r="Q940" s="17">
        <f t="shared" si="855"/>
        <v>7.907810499359795E-2</v>
      </c>
      <c r="R940" s="21">
        <f t="shared" si="856"/>
        <v>7.9078104993597964E-2</v>
      </c>
      <c r="S940" s="22">
        <f t="shared" si="857"/>
        <v>8.0530559983276281E-2</v>
      </c>
      <c r="T940" s="22">
        <f t="shared" si="858"/>
        <v>8.2174040799261522E-2</v>
      </c>
      <c r="U940" s="22">
        <f t="shared" si="859"/>
        <v>8.3851062040062777E-2</v>
      </c>
      <c r="V940" s="22">
        <f t="shared" si="860"/>
        <v>8.4706685122104233E-2</v>
      </c>
      <c r="W940" s="21">
        <f t="shared" si="861"/>
        <v>5.9379954657878119E-2</v>
      </c>
      <c r="X940" s="22">
        <f t="shared" si="862"/>
        <v>6.0591790467222566E-2</v>
      </c>
      <c r="Y940" s="22">
        <f t="shared" si="863"/>
        <v>6.0591790467222566E-2</v>
      </c>
      <c r="Z940" s="36" t="s">
        <v>92</v>
      </c>
      <c r="AA940" s="31" t="s">
        <v>269</v>
      </c>
      <c r="AB940" s="4" t="s">
        <v>11</v>
      </c>
      <c r="AC940" s="4" t="s">
        <v>198</v>
      </c>
    </row>
    <row r="941" spans="1:39" ht="31.5" hidden="1">
      <c r="A941" t="s">
        <v>349</v>
      </c>
      <c r="B941" s="4" t="str">
        <f t="shared" ca="1" si="803"/>
        <v>Остров Мэн</v>
      </c>
      <c r="C941" s="7" t="s">
        <v>30</v>
      </c>
      <c r="D941" s="3" t="s">
        <v>6</v>
      </c>
      <c r="E941" s="4" t="str">
        <f t="shared" ca="1" si="804"/>
        <v xml:space="preserve">E Электро-, газо- и водоснабжение </v>
      </c>
      <c r="F941" s="13">
        <v>0.49652679999999999</v>
      </c>
      <c r="G941" s="13">
        <v>0.50666</v>
      </c>
      <c r="H941" s="14">
        <v>0.51700000000000002</v>
      </c>
      <c r="I941" s="15">
        <v>0.51596600000000004</v>
      </c>
      <c r="J941" s="15">
        <v>0.51596600000000004</v>
      </c>
      <c r="K941" s="15">
        <v>0.51596600000000004</v>
      </c>
      <c r="L941" s="15">
        <v>0.51080634000000003</v>
      </c>
      <c r="M941" s="14">
        <v>0.60499999999999998</v>
      </c>
      <c r="N941" s="15">
        <v>0.60499999999999998</v>
      </c>
      <c r="O941" s="15">
        <v>0.59289999999999998</v>
      </c>
      <c r="P941" s="17">
        <f t="shared" si="854"/>
        <v>1.323943661971831E-2</v>
      </c>
      <c r="Q941" s="17">
        <f t="shared" si="855"/>
        <v>1.323943661971831E-2</v>
      </c>
      <c r="R941" s="21">
        <f t="shared" si="856"/>
        <v>1.3239436619718312E-2</v>
      </c>
      <c r="S941" s="22">
        <f t="shared" si="857"/>
        <v>1.3482609945386607E-2</v>
      </c>
      <c r="T941" s="22">
        <f t="shared" si="858"/>
        <v>1.3757765250394497E-2</v>
      </c>
      <c r="U941" s="22">
        <f t="shared" si="859"/>
        <v>1.4038535969790303E-2</v>
      </c>
      <c r="V941" s="22">
        <f t="shared" si="860"/>
        <v>1.418178633682898E-2</v>
      </c>
      <c r="W941" s="21">
        <f t="shared" si="861"/>
        <v>1.7139729278633713E-2</v>
      </c>
      <c r="X941" s="22">
        <f t="shared" si="862"/>
        <v>1.7489519672075217E-2</v>
      </c>
      <c r="Y941" s="22">
        <f t="shared" si="863"/>
        <v>1.7489519672075217E-2</v>
      </c>
      <c r="Z941" s="38" t="s">
        <v>92</v>
      </c>
      <c r="AA941" s="31" t="s">
        <v>269</v>
      </c>
      <c r="AB941" s="4" t="s">
        <v>12</v>
      </c>
      <c r="AC941" s="4" t="s">
        <v>201</v>
      </c>
    </row>
    <row r="942" spans="1:39" ht="15.75" hidden="1">
      <c r="A942" t="s">
        <v>349</v>
      </c>
      <c r="B942" s="4" t="str">
        <f t="shared" ca="1" si="803"/>
        <v>Остров Мэн</v>
      </c>
      <c r="C942" s="5" t="s">
        <v>30</v>
      </c>
      <c r="D942" s="6" t="s">
        <v>6</v>
      </c>
      <c r="E942" s="4" t="str">
        <f t="shared" ca="1" si="804"/>
        <v xml:space="preserve">F Строительство </v>
      </c>
      <c r="F942" s="13">
        <v>2.4749507999999998</v>
      </c>
      <c r="G942" s="13">
        <v>2.5254599999999998</v>
      </c>
      <c r="H942" s="14">
        <v>2.577</v>
      </c>
      <c r="I942" s="15">
        <v>2.5718459999999999</v>
      </c>
      <c r="J942" s="15">
        <v>2.5718459999999999</v>
      </c>
      <c r="K942" s="15">
        <v>2.5718459999999999</v>
      </c>
      <c r="L942" s="15">
        <v>2.5461275399999996</v>
      </c>
      <c r="M942" s="14">
        <v>3.2389999999999999</v>
      </c>
      <c r="N942" s="15">
        <v>3.2389999999999999</v>
      </c>
      <c r="O942" s="15">
        <v>3.17422</v>
      </c>
      <c r="P942" s="17">
        <f t="shared" si="854"/>
        <v>6.5992317541613318E-2</v>
      </c>
      <c r="Q942" s="17">
        <f t="shared" si="855"/>
        <v>6.5992317541613318E-2</v>
      </c>
      <c r="R942" s="21">
        <f t="shared" si="856"/>
        <v>6.5992317541613318E-2</v>
      </c>
      <c r="S942" s="22">
        <f t="shared" si="857"/>
        <v>6.7204421333193973E-2</v>
      </c>
      <c r="T942" s="22">
        <f t="shared" si="858"/>
        <v>6.8575940135912214E-2</v>
      </c>
      <c r="U942" s="22">
        <f t="shared" si="859"/>
        <v>6.9975449118277772E-2</v>
      </c>
      <c r="V942" s="22">
        <f t="shared" si="860"/>
        <v>7.0689484313362236E-2</v>
      </c>
      <c r="W942" s="21">
        <f t="shared" si="861"/>
        <v>9.1761294435528246E-2</v>
      </c>
      <c r="X942" s="22">
        <f t="shared" si="862"/>
        <v>9.3633973913804333E-2</v>
      </c>
      <c r="Y942" s="22">
        <f t="shared" si="863"/>
        <v>9.3633973913804333E-2</v>
      </c>
      <c r="Z942" s="36" t="s">
        <v>92</v>
      </c>
      <c r="AA942" s="31" t="s">
        <v>269</v>
      </c>
      <c r="AB942" s="4" t="s">
        <v>13</v>
      </c>
      <c r="AC942" s="4" t="s">
        <v>200</v>
      </c>
    </row>
    <row r="943" spans="1:39" ht="47.25" hidden="1">
      <c r="A943" t="s">
        <v>349</v>
      </c>
      <c r="B943" s="4" t="str">
        <f t="shared" ca="1" si="803"/>
        <v>Остров Мэн</v>
      </c>
      <c r="C943" s="8" t="s">
        <v>30</v>
      </c>
      <c r="D943" s="3" t="s">
        <v>6</v>
      </c>
      <c r="E943" s="4" t="str">
        <f t="shared" ca="1" si="804"/>
        <v xml:space="preserve">G Оптовая и розничная торгоалв, ремонт автомашин, мотоциклов и личного имущества домохозяйств </v>
      </c>
      <c r="F943" s="13">
        <v>4.4879492000000001</v>
      </c>
      <c r="G943" s="13">
        <v>4.5795399999999997</v>
      </c>
      <c r="H943" s="14">
        <v>4.673</v>
      </c>
      <c r="I943" s="15">
        <v>4.6636540000000002</v>
      </c>
      <c r="J943" s="15">
        <v>4.6636540000000002</v>
      </c>
      <c r="K943" s="15">
        <v>4.6636540000000002</v>
      </c>
      <c r="L943" s="15">
        <v>4.6170174600000005</v>
      </c>
      <c r="M943" s="14">
        <v>5.1029999999999998</v>
      </c>
      <c r="N943" s="15">
        <v>5.1029999999999998</v>
      </c>
      <c r="O943" s="15">
        <v>5.0009399999999999</v>
      </c>
      <c r="P943" s="17">
        <f t="shared" si="854"/>
        <v>0.11966709346991038</v>
      </c>
      <c r="Q943" s="17">
        <f t="shared" si="855"/>
        <v>0.11966709346991036</v>
      </c>
      <c r="R943" s="21">
        <f t="shared" si="856"/>
        <v>0.11966709346991038</v>
      </c>
      <c r="S943" s="22">
        <f t="shared" si="857"/>
        <v>0.1218650604928271</v>
      </c>
      <c r="T943" s="22">
        <f t="shared" si="858"/>
        <v>0.12435210254370113</v>
      </c>
      <c r="U943" s="22">
        <f t="shared" si="859"/>
        <v>0.12688990055479707</v>
      </c>
      <c r="V943" s="22">
        <f t="shared" si="860"/>
        <v>0.12818469545841746</v>
      </c>
      <c r="W943" s="21">
        <f t="shared" si="861"/>
        <v>0.14456865869234353</v>
      </c>
      <c r="X943" s="22">
        <f t="shared" si="862"/>
        <v>0.14751903948198317</v>
      </c>
      <c r="Y943" s="22">
        <f t="shared" si="863"/>
        <v>0.14751903948198319</v>
      </c>
      <c r="Z943" s="39" t="s">
        <v>92</v>
      </c>
      <c r="AA943" s="31" t="s">
        <v>269</v>
      </c>
      <c r="AB943" s="4" t="s">
        <v>14</v>
      </c>
      <c r="AC943" s="4" t="s">
        <v>203</v>
      </c>
    </row>
    <row r="944" spans="1:39" ht="15.75" hidden="1">
      <c r="A944" t="s">
        <v>349</v>
      </c>
      <c r="B944" s="4" t="str">
        <f t="shared" ca="1" si="803"/>
        <v>Остров Мэн</v>
      </c>
      <c r="C944" s="5" t="s">
        <v>30</v>
      </c>
      <c r="D944" s="3" t="s">
        <v>6</v>
      </c>
      <c r="E944" s="4" t="str">
        <f t="shared" ca="1" si="804"/>
        <v xml:space="preserve">H Отели и рестораны </v>
      </c>
      <c r="F944" s="13">
        <v>1.9083147999999999</v>
      </c>
      <c r="G944" s="13">
        <v>1.94726</v>
      </c>
      <c r="H944" s="14">
        <v>1.9870000000000001</v>
      </c>
      <c r="I944" s="15">
        <v>1.9830260000000002</v>
      </c>
      <c r="J944" s="15">
        <v>1.9830260000000002</v>
      </c>
      <c r="K944" s="15">
        <v>1.9830260000000002</v>
      </c>
      <c r="L944" s="15">
        <v>1.9631957400000002</v>
      </c>
      <c r="M944" s="14">
        <v>1.538</v>
      </c>
      <c r="N944" s="15">
        <v>1.538</v>
      </c>
      <c r="O944" s="15">
        <v>1.5072399999999999</v>
      </c>
      <c r="P944" s="17">
        <f t="shared" si="854"/>
        <v>5.0883482714468631E-2</v>
      </c>
      <c r="Q944" s="17">
        <f t="shared" si="855"/>
        <v>5.0883482714468631E-2</v>
      </c>
      <c r="R944" s="21">
        <f t="shared" si="856"/>
        <v>5.0883482714468638E-2</v>
      </c>
      <c r="S944" s="22">
        <f t="shared" si="857"/>
        <v>5.1818077294938467E-2</v>
      </c>
      <c r="T944" s="22">
        <f t="shared" si="858"/>
        <v>5.2875589076467826E-2</v>
      </c>
      <c r="U944" s="22">
        <f t="shared" si="859"/>
        <v>5.3954682731089616E-2</v>
      </c>
      <c r="V944" s="22">
        <f t="shared" si="860"/>
        <v>5.4505240718141557E-2</v>
      </c>
      <c r="W944" s="21">
        <f t="shared" si="861"/>
        <v>4.3571741538080411E-2</v>
      </c>
      <c r="X944" s="22">
        <f t="shared" si="862"/>
        <v>4.4460960753143278E-2</v>
      </c>
      <c r="Y944" s="22">
        <f t="shared" si="863"/>
        <v>4.4460960753143271E-2</v>
      </c>
      <c r="Z944" s="36" t="s">
        <v>92</v>
      </c>
      <c r="AA944" s="31" t="s">
        <v>269</v>
      </c>
      <c r="AB944" s="4" t="s">
        <v>15</v>
      </c>
      <c r="AC944" s="4" t="s">
        <v>202</v>
      </c>
    </row>
    <row r="945" spans="1:39" ht="31.5" hidden="1">
      <c r="A945" t="s">
        <v>349</v>
      </c>
      <c r="B945" s="4" t="str">
        <f t="shared" ca="1" si="803"/>
        <v>Остров Мэн</v>
      </c>
      <c r="C945" s="5" t="s">
        <v>30</v>
      </c>
      <c r="D945" s="3" t="s">
        <v>6</v>
      </c>
      <c r="E945" s="4" t="str">
        <f t="shared" ca="1" si="804"/>
        <v xml:space="preserve">I Транспорт, складское хозяйство и связь </v>
      </c>
      <c r="F945" s="13">
        <v>2.8082096000000001</v>
      </c>
      <c r="G945" s="13">
        <v>2.8655200000000001</v>
      </c>
      <c r="H945" s="14">
        <v>2.9239999999999999</v>
      </c>
      <c r="I945" s="15">
        <v>2.9181520000000001</v>
      </c>
      <c r="J945" s="15">
        <v>2.9181520000000001</v>
      </c>
      <c r="K945" s="15">
        <v>2.9181520000000001</v>
      </c>
      <c r="L945" s="15">
        <v>2.8889704800000002</v>
      </c>
      <c r="M945" s="14">
        <v>3.2080000000000002</v>
      </c>
      <c r="N945" s="15">
        <v>3.2080000000000002</v>
      </c>
      <c r="O945" s="15">
        <v>3.14384</v>
      </c>
      <c r="P945" s="17">
        <f t="shared" si="854"/>
        <v>7.4878361075544186E-2</v>
      </c>
      <c r="Q945" s="17">
        <f t="shared" si="855"/>
        <v>7.4878361075544173E-2</v>
      </c>
      <c r="R945" s="21">
        <f t="shared" si="856"/>
        <v>7.4878361075544173E-2</v>
      </c>
      <c r="S945" s="22">
        <f t="shared" si="857"/>
        <v>7.62536779116256E-2</v>
      </c>
      <c r="T945" s="22">
        <f t="shared" si="858"/>
        <v>7.7809875420026126E-2</v>
      </c>
      <c r="U945" s="22">
        <f t="shared" si="859"/>
        <v>7.9397832061251145E-2</v>
      </c>
      <c r="V945" s="22">
        <f t="shared" si="860"/>
        <v>8.0208014021059842E-2</v>
      </c>
      <c r="W945" s="21">
        <f t="shared" si="861"/>
        <v>9.0883060373317281E-2</v>
      </c>
      <c r="X945" s="22">
        <f t="shared" si="862"/>
        <v>9.27378167074666E-2</v>
      </c>
      <c r="Y945" s="22">
        <f t="shared" si="863"/>
        <v>9.27378167074666E-2</v>
      </c>
      <c r="Z945" s="36" t="s">
        <v>92</v>
      </c>
      <c r="AA945" s="31" t="s">
        <v>269</v>
      </c>
      <c r="AB945" s="4" t="s">
        <v>16</v>
      </c>
      <c r="AC945" s="4" t="s">
        <v>204</v>
      </c>
    </row>
    <row r="946" spans="1:39" ht="15.75" hidden="1">
      <c r="A946" t="s">
        <v>349</v>
      </c>
      <c r="B946" s="4" t="str">
        <f t="shared" ca="1" si="803"/>
        <v>Остров Мэн</v>
      </c>
      <c r="C946" s="5" t="s">
        <v>30</v>
      </c>
      <c r="D946" s="3" t="s">
        <v>6</v>
      </c>
      <c r="E946" s="4" t="str">
        <f t="shared" ca="1" si="804"/>
        <v>J Финансовое посредничество</v>
      </c>
      <c r="F946" s="13">
        <v>7.0733459999999999</v>
      </c>
      <c r="G946" s="13">
        <v>7.2176999999999998</v>
      </c>
      <c r="H946" s="14">
        <v>7.3650000000000002</v>
      </c>
      <c r="I946" s="15">
        <v>7.3502700000000001</v>
      </c>
      <c r="J946" s="15">
        <v>7.3502700000000001</v>
      </c>
      <c r="K946" s="15">
        <v>7.3502700000000001</v>
      </c>
      <c r="L946" s="15">
        <v>7.2767673000000004</v>
      </c>
      <c r="M946" s="14">
        <v>6.8239999999999998</v>
      </c>
      <c r="N946" s="15">
        <v>6.8239999999999998</v>
      </c>
      <c r="O946" s="15">
        <v>6.6875200000000001</v>
      </c>
      <c r="P946" s="17">
        <f t="shared" si="854"/>
        <v>0.18860435339308579</v>
      </c>
      <c r="Q946" s="17">
        <f t="shared" si="855"/>
        <v>0.18860435339308579</v>
      </c>
      <c r="R946" s="21">
        <f t="shared" si="856"/>
        <v>0.18860435339308582</v>
      </c>
      <c r="S946" s="22">
        <f t="shared" si="857"/>
        <v>0.19206851498602004</v>
      </c>
      <c r="T946" s="22">
        <f t="shared" si="858"/>
        <v>0.19598828059797962</v>
      </c>
      <c r="U946" s="22">
        <f t="shared" si="859"/>
        <v>0.19998804142650983</v>
      </c>
      <c r="V946" s="22">
        <f t="shared" si="860"/>
        <v>0.20202873572678035</v>
      </c>
      <c r="W946" s="21">
        <f t="shared" si="861"/>
        <v>0.19332481421057265</v>
      </c>
      <c r="X946" s="22">
        <f t="shared" si="862"/>
        <v>0.19727021858221697</v>
      </c>
      <c r="Y946" s="22">
        <f t="shared" si="863"/>
        <v>0.19727021858221699</v>
      </c>
      <c r="Z946" s="36" t="s">
        <v>92</v>
      </c>
      <c r="AA946" s="31" t="s">
        <v>269</v>
      </c>
      <c r="AB946" s="4" t="s">
        <v>17</v>
      </c>
      <c r="AC946" s="4" t="s">
        <v>205</v>
      </c>
    </row>
    <row r="947" spans="1:39" ht="31.5" hidden="1">
      <c r="A947" t="s">
        <v>349</v>
      </c>
      <c r="B947" s="4" t="str">
        <f t="shared" ref="B947:B1010" ca="1" si="864">OFFSET(Z947,0,$AA$1)</f>
        <v>Остров Мэн</v>
      </c>
      <c r="C947" s="5" t="s">
        <v>30</v>
      </c>
      <c r="D947" s="3" t="s">
        <v>6</v>
      </c>
      <c r="E947" s="4" t="str">
        <f t="shared" ref="E947:E1010" ca="1" si="865">OFFSET(AB947,0,$AA$1)</f>
        <v>K Недвижимость, аренда и деловая активность</v>
      </c>
      <c r="F947" s="13">
        <v>2.8322195999999997</v>
      </c>
      <c r="G947" s="13">
        <v>2.8900199999999998</v>
      </c>
      <c r="H947" s="14">
        <v>2.9489999999999998</v>
      </c>
      <c r="I947" s="15">
        <v>2.9431019999999997</v>
      </c>
      <c r="J947" s="15">
        <v>2.9431019999999997</v>
      </c>
      <c r="K947" s="15">
        <v>2.9431019999999997</v>
      </c>
      <c r="L947" s="15">
        <v>2.9136709799999996</v>
      </c>
      <c r="M947" s="14">
        <v>4.7060000000000004</v>
      </c>
      <c r="N947" s="15">
        <v>4.7060000000000004</v>
      </c>
      <c r="O947" s="15">
        <v>4.6118800000000002</v>
      </c>
      <c r="P947" s="17">
        <f t="shared" si="854"/>
        <v>7.5518565941101151E-2</v>
      </c>
      <c r="Q947" s="17">
        <f t="shared" si="855"/>
        <v>7.5518565941101151E-2</v>
      </c>
      <c r="R947" s="21">
        <f t="shared" si="856"/>
        <v>7.5518565941101151E-2</v>
      </c>
      <c r="S947" s="22">
        <f t="shared" si="857"/>
        <v>7.6905641642060152E-2</v>
      </c>
      <c r="T947" s="22">
        <f t="shared" si="858"/>
        <v>7.8475144532714439E-2</v>
      </c>
      <c r="U947" s="22">
        <f t="shared" si="859"/>
        <v>8.0076678094606571E-2</v>
      </c>
      <c r="V947" s="22">
        <f t="shared" si="860"/>
        <v>8.0893787054755611E-2</v>
      </c>
      <c r="W947" s="21">
        <f t="shared" si="861"/>
        <v>0.13332159666983515</v>
      </c>
      <c r="X947" s="22">
        <f t="shared" si="862"/>
        <v>0.13604244558146442</v>
      </c>
      <c r="Y947" s="22">
        <f t="shared" si="863"/>
        <v>0.13604244558146442</v>
      </c>
      <c r="Z947" s="36" t="s">
        <v>92</v>
      </c>
      <c r="AA947" s="31" t="s">
        <v>269</v>
      </c>
      <c r="AB947" s="4" t="s">
        <v>18</v>
      </c>
      <c r="AC947" s="4" t="s">
        <v>206</v>
      </c>
    </row>
    <row r="948" spans="1:39" ht="47.25" hidden="1">
      <c r="A948" t="s">
        <v>349</v>
      </c>
      <c r="B948" s="4" t="str">
        <f t="shared" ca="1" si="864"/>
        <v>Остров Мэн</v>
      </c>
      <c r="C948" s="5" t="s">
        <v>30</v>
      </c>
      <c r="D948" s="3" t="s">
        <v>6</v>
      </c>
      <c r="E948" s="4" t="str">
        <f t="shared" ca="1" si="865"/>
        <v>L Государственное управление и оборона; обязательное соц.страхование</v>
      </c>
      <c r="F948" s="13">
        <v>2.7525063999999997</v>
      </c>
      <c r="G948" s="13">
        <v>2.8086799999999998</v>
      </c>
      <c r="H948" s="14">
        <v>2.8660000000000001</v>
      </c>
      <c r="I948" s="15">
        <v>2.860268</v>
      </c>
      <c r="J948" s="15">
        <v>2.860268</v>
      </c>
      <c r="K948" s="15">
        <v>2.860268</v>
      </c>
      <c r="L948" s="15">
        <v>2.8316653199999999</v>
      </c>
      <c r="M948" s="14">
        <v>2.706</v>
      </c>
      <c r="N948" s="15">
        <v>2.706</v>
      </c>
      <c r="O948" s="15">
        <v>2.6518799999999998</v>
      </c>
      <c r="P948" s="17">
        <f t="shared" si="854"/>
        <v>7.3393085787451975E-2</v>
      </c>
      <c r="Q948" s="17">
        <f t="shared" si="855"/>
        <v>7.3393085787451989E-2</v>
      </c>
      <c r="R948" s="21">
        <f t="shared" si="856"/>
        <v>7.3393085787451989E-2</v>
      </c>
      <c r="S948" s="22">
        <f t="shared" si="857"/>
        <v>7.4741122057017439E-2</v>
      </c>
      <c r="T948" s="22">
        <f t="shared" si="858"/>
        <v>7.6266451078589217E-2</v>
      </c>
      <c r="U948" s="22">
        <f t="shared" si="859"/>
        <v>7.7822909263866549E-2</v>
      </c>
      <c r="V948" s="22">
        <f t="shared" si="860"/>
        <v>7.8617020582885597E-2</v>
      </c>
      <c r="W948" s="21">
        <f t="shared" si="861"/>
        <v>7.6661334591707153E-2</v>
      </c>
      <c r="X948" s="22">
        <f t="shared" si="862"/>
        <v>7.8225851624190962E-2</v>
      </c>
      <c r="Y948" s="22">
        <f t="shared" si="863"/>
        <v>7.8225851624190962E-2</v>
      </c>
      <c r="Z948" s="36" t="s">
        <v>92</v>
      </c>
      <c r="AA948" s="31" t="s">
        <v>269</v>
      </c>
      <c r="AB948" s="4" t="s">
        <v>19</v>
      </c>
      <c r="AC948" s="4" t="s">
        <v>215</v>
      </c>
    </row>
    <row r="949" spans="1:39" ht="15.75" hidden="1">
      <c r="A949" t="s">
        <v>349</v>
      </c>
      <c r="B949" s="4" t="str">
        <f t="shared" ca="1" si="864"/>
        <v>Остров Мэн</v>
      </c>
      <c r="C949" s="5" t="s">
        <v>30</v>
      </c>
      <c r="D949" s="3" t="s">
        <v>6</v>
      </c>
      <c r="E949" s="4" t="str">
        <f t="shared" ca="1" si="865"/>
        <v>M Образование</v>
      </c>
      <c r="F949" s="13">
        <v>2.5777136</v>
      </c>
      <c r="G949" s="13">
        <v>2.6303200000000002</v>
      </c>
      <c r="H949" s="14">
        <v>2.6840000000000002</v>
      </c>
      <c r="I949" s="15">
        <v>2.6786320000000003</v>
      </c>
      <c r="J949" s="15">
        <v>2.6786320000000003</v>
      </c>
      <c r="K949" s="15">
        <v>2.6786320000000003</v>
      </c>
      <c r="L949" s="15">
        <v>2.6518456800000005</v>
      </c>
      <c r="M949" s="14">
        <v>2.794</v>
      </c>
      <c r="N949" s="15">
        <v>2.794</v>
      </c>
      <c r="O949" s="15">
        <v>2.7381199999999999</v>
      </c>
      <c r="P949" s="17">
        <f t="shared" si="854"/>
        <v>6.8732394366197186E-2</v>
      </c>
      <c r="Q949" s="17">
        <f t="shared" si="855"/>
        <v>6.8732394366197186E-2</v>
      </c>
      <c r="R949" s="21">
        <f t="shared" si="856"/>
        <v>6.8732394366197186E-2</v>
      </c>
      <c r="S949" s="22">
        <f t="shared" si="857"/>
        <v>6.9994826099453872E-2</v>
      </c>
      <c r="T949" s="22">
        <f t="shared" si="858"/>
        <v>7.1423291938218239E-2</v>
      </c>
      <c r="U949" s="22">
        <f t="shared" si="859"/>
        <v>7.2880910141039021E-2</v>
      </c>
      <c r="V949" s="22">
        <f t="shared" si="860"/>
        <v>7.3624592897580249E-2</v>
      </c>
      <c r="W949" s="21">
        <f t="shared" si="861"/>
        <v>7.9154386123144779E-2</v>
      </c>
      <c r="X949" s="22">
        <f t="shared" si="862"/>
        <v>8.0769781758310996E-2</v>
      </c>
      <c r="Y949" s="22">
        <f t="shared" si="863"/>
        <v>8.0769781758310996E-2</v>
      </c>
      <c r="Z949" s="36" t="s">
        <v>92</v>
      </c>
      <c r="AA949" s="31" t="s">
        <v>269</v>
      </c>
      <c r="AB949" s="4" t="s">
        <v>20</v>
      </c>
      <c r="AC949" s="4" t="s">
        <v>207</v>
      </c>
    </row>
    <row r="950" spans="1:39" ht="31.5" hidden="1">
      <c r="A950" t="s">
        <v>349</v>
      </c>
      <c r="B950" s="4" t="str">
        <f t="shared" ca="1" si="864"/>
        <v>Остров Мэн</v>
      </c>
      <c r="C950" s="5" t="s">
        <v>30</v>
      </c>
      <c r="D950" s="3" t="s">
        <v>6</v>
      </c>
      <c r="E950" s="4" t="str">
        <f t="shared" ca="1" si="865"/>
        <v>N Здравоохранение и социальная работа</v>
      </c>
      <c r="F950" s="13">
        <v>3.0473491999999998</v>
      </c>
      <c r="G950" s="13">
        <v>3.10954</v>
      </c>
      <c r="H950" s="14">
        <v>3.173</v>
      </c>
      <c r="I950" s="15">
        <v>3.1666539999999999</v>
      </c>
      <c r="J950" s="15">
        <v>3.1666539999999999</v>
      </c>
      <c r="K950" s="15">
        <v>3.1666539999999999</v>
      </c>
      <c r="L950" s="15">
        <v>3.1349874599999996</v>
      </c>
      <c r="M950" s="14">
        <v>4.25</v>
      </c>
      <c r="N950" s="15">
        <v>4.25</v>
      </c>
      <c r="O950" s="15">
        <v>4.165</v>
      </c>
      <c r="P950" s="17">
        <f t="shared" si="854"/>
        <v>8.1254801536491672E-2</v>
      </c>
      <c r="Q950" s="17">
        <f t="shared" si="855"/>
        <v>8.1254801536491686E-2</v>
      </c>
      <c r="R950" s="21">
        <f t="shared" si="856"/>
        <v>8.1254801536491686E-2</v>
      </c>
      <c r="S950" s="22">
        <f t="shared" si="857"/>
        <v>8.2747236666753765E-2</v>
      </c>
      <c r="T950" s="22">
        <f t="shared" si="858"/>
        <v>8.4435955782401803E-2</v>
      </c>
      <c r="U950" s="22">
        <f t="shared" si="859"/>
        <v>8.6159138553471237E-2</v>
      </c>
      <c r="V950" s="22">
        <f t="shared" si="860"/>
        <v>8.7038313436669915E-2</v>
      </c>
      <c r="W950" s="21">
        <f t="shared" si="861"/>
        <v>0.12040305691602195</v>
      </c>
      <c r="X950" s="22">
        <f t="shared" si="862"/>
        <v>0.12286026215920606</v>
      </c>
      <c r="Y950" s="22">
        <f t="shared" si="863"/>
        <v>0.12286026215920606</v>
      </c>
      <c r="Z950" s="36" t="s">
        <v>92</v>
      </c>
      <c r="AA950" s="31" t="s">
        <v>269</v>
      </c>
      <c r="AB950" s="4" t="s">
        <v>21</v>
      </c>
      <c r="AC950" s="4" t="s">
        <v>209</v>
      </c>
    </row>
    <row r="951" spans="1:39" ht="31.5" hidden="1">
      <c r="A951" t="s">
        <v>349</v>
      </c>
      <c r="B951" s="4" t="str">
        <f t="shared" ca="1" si="864"/>
        <v>Остров Мэн</v>
      </c>
      <c r="C951" s="5" t="s">
        <v>30</v>
      </c>
      <c r="D951" s="3" t="s">
        <v>6</v>
      </c>
      <c r="E951" s="4" t="str">
        <f t="shared" ca="1" si="865"/>
        <v>O Другие коммунальные, социальные и личные виды услуг</v>
      </c>
      <c r="F951" s="13">
        <v>3.3585188000000001</v>
      </c>
      <c r="G951" s="13">
        <v>3.42706</v>
      </c>
      <c r="H951" s="14">
        <v>3.4969999999999999</v>
      </c>
      <c r="I951" s="15">
        <v>3.4900059999999997</v>
      </c>
      <c r="J951" s="15">
        <v>3.4900059999999997</v>
      </c>
      <c r="K951" s="15">
        <v>3.4900059999999997</v>
      </c>
      <c r="L951" s="15">
        <v>3.4551059399999997</v>
      </c>
      <c r="M951" s="14">
        <v>2.68</v>
      </c>
      <c r="N951" s="15">
        <v>2.68</v>
      </c>
      <c r="O951" s="15">
        <v>2.6264000000000003</v>
      </c>
      <c r="P951" s="17">
        <f t="shared" si="854"/>
        <v>8.9551856594110121E-2</v>
      </c>
      <c r="Q951" s="17">
        <f t="shared" si="855"/>
        <v>8.9551856594110121E-2</v>
      </c>
      <c r="R951" s="21">
        <f t="shared" si="856"/>
        <v>8.9551856594110121E-2</v>
      </c>
      <c r="S951" s="22">
        <f t="shared" si="857"/>
        <v>9.1196686613185599E-2</v>
      </c>
      <c r="T951" s="22">
        <f t="shared" si="858"/>
        <v>9.3057843482842448E-2</v>
      </c>
      <c r="U951" s="22">
        <f t="shared" si="859"/>
        <v>9.4956983145757609E-2</v>
      </c>
      <c r="V951" s="22">
        <f t="shared" si="860"/>
        <v>9.5925931953367377E-2</v>
      </c>
      <c r="W951" s="21">
        <f t="shared" si="861"/>
        <v>7.5924751184691497E-2</v>
      </c>
      <c r="X951" s="22">
        <f t="shared" si="862"/>
        <v>7.7474235902746422E-2</v>
      </c>
      <c r="Y951" s="22">
        <f t="shared" si="863"/>
        <v>7.7474235902746422E-2</v>
      </c>
      <c r="Z951" s="36" t="s">
        <v>92</v>
      </c>
      <c r="AA951" s="31" t="s">
        <v>269</v>
      </c>
      <c r="AB951" s="4" t="s">
        <v>26</v>
      </c>
      <c r="AC951" s="4" t="s">
        <v>217</v>
      </c>
    </row>
    <row r="952" spans="1:39" ht="31.5" hidden="1">
      <c r="A952" t="s">
        <v>349</v>
      </c>
      <c r="B952" s="4" t="str">
        <f t="shared" ca="1" si="864"/>
        <v>Остров Мэн</v>
      </c>
      <c r="C952" s="5" t="s">
        <v>30</v>
      </c>
      <c r="D952" s="3" t="s">
        <v>6</v>
      </c>
      <c r="E952" s="4" t="str">
        <f t="shared" ca="1" si="865"/>
        <v>X Неклассифицируемые по экономической деятельности</v>
      </c>
      <c r="F952" s="13">
        <v>0</v>
      </c>
      <c r="G952" s="13">
        <v>0</v>
      </c>
      <c r="H952" s="14">
        <v>0</v>
      </c>
      <c r="I952" s="15">
        <v>0</v>
      </c>
      <c r="J952" s="15">
        <v>0</v>
      </c>
      <c r="K952" s="15">
        <v>0</v>
      </c>
      <c r="L952" s="15">
        <v>0</v>
      </c>
      <c r="M952" s="14">
        <v>1.9E-2</v>
      </c>
      <c r="N952" s="15">
        <v>1.9E-2</v>
      </c>
      <c r="O952" s="15">
        <v>1.8619999999999998E-2</v>
      </c>
      <c r="P952" s="17">
        <f t="shared" si="854"/>
        <v>0</v>
      </c>
      <c r="Q952" s="17">
        <f t="shared" si="855"/>
        <v>0</v>
      </c>
      <c r="R952" s="21">
        <f t="shared" si="856"/>
        <v>0</v>
      </c>
      <c r="S952" s="22">
        <f t="shared" si="857"/>
        <v>0</v>
      </c>
      <c r="T952" s="22">
        <f t="shared" si="858"/>
        <v>0</v>
      </c>
      <c r="U952" s="22">
        <f t="shared" si="859"/>
        <v>0</v>
      </c>
      <c r="V952" s="22">
        <f t="shared" si="860"/>
        <v>0</v>
      </c>
      <c r="W952" s="21">
        <f t="shared" si="861"/>
        <v>5.3827248974221576E-4</v>
      </c>
      <c r="X952" s="22">
        <f t="shared" si="862"/>
        <v>5.4925764259409766E-4</v>
      </c>
      <c r="Y952" s="22">
        <f t="shared" si="863"/>
        <v>5.4925764259409766E-4</v>
      </c>
      <c r="Z952" s="36" t="s">
        <v>92</v>
      </c>
      <c r="AA952" s="31" t="s">
        <v>269</v>
      </c>
      <c r="AB952" s="4" t="s">
        <v>23</v>
      </c>
      <c r="AC952" s="4" t="s">
        <v>213</v>
      </c>
    </row>
    <row r="953" spans="1:39" ht="15.75" hidden="1">
      <c r="A953" t="s">
        <v>351</v>
      </c>
      <c r="B953" s="4" t="str">
        <f t="shared" ca="1" si="864"/>
        <v>Израиль</v>
      </c>
      <c r="C953" s="2" t="s">
        <v>5</v>
      </c>
      <c r="D953" s="3" t="s">
        <v>6</v>
      </c>
      <c r="E953" s="4" t="str">
        <f t="shared" ca="1" si="865"/>
        <v xml:space="preserve">Итого </v>
      </c>
      <c r="F953" s="43">
        <v>2136.6</v>
      </c>
      <c r="G953" s="43">
        <v>2221.1999999999998</v>
      </c>
      <c r="H953" s="43">
        <v>2264.9</v>
      </c>
      <c r="I953" s="43">
        <v>2284.3000000000002</v>
      </c>
      <c r="J953" s="44">
        <v>2330.1999999999998</v>
      </c>
      <c r="K953" s="43">
        <v>2400.8000000000002</v>
      </c>
      <c r="L953" s="43">
        <v>2493.6</v>
      </c>
      <c r="M953" s="43">
        <v>2573.6</v>
      </c>
      <c r="N953" s="43">
        <v>2682</v>
      </c>
      <c r="O953" s="43">
        <v>2776.7</v>
      </c>
      <c r="P953" s="21">
        <f t="shared" ref="P953:Y953" si="866">F953/F$953</f>
        <v>1</v>
      </c>
      <c r="Q953" s="21">
        <f t="shared" si="866"/>
        <v>1</v>
      </c>
      <c r="R953" s="21">
        <f t="shared" si="866"/>
        <v>1</v>
      </c>
      <c r="S953" s="21">
        <f t="shared" si="866"/>
        <v>1</v>
      </c>
      <c r="T953" s="23">
        <f t="shared" si="866"/>
        <v>1</v>
      </c>
      <c r="U953" s="21">
        <f t="shared" si="866"/>
        <v>1</v>
      </c>
      <c r="V953" s="21">
        <f t="shared" si="866"/>
        <v>1</v>
      </c>
      <c r="W953" s="21">
        <f t="shared" si="866"/>
        <v>1</v>
      </c>
      <c r="X953" s="21">
        <f t="shared" si="866"/>
        <v>1</v>
      </c>
      <c r="Y953" s="21">
        <f t="shared" si="866"/>
        <v>1</v>
      </c>
      <c r="Z953" s="35" t="s">
        <v>93</v>
      </c>
      <c r="AA953" s="32" t="s">
        <v>270</v>
      </c>
      <c r="AB953" s="4" t="s">
        <v>7</v>
      </c>
      <c r="AC953" s="4" t="s">
        <v>214</v>
      </c>
      <c r="AD953" s="27">
        <f>F953/F953</f>
        <v>1</v>
      </c>
      <c r="AE953" s="27">
        <f>G953/F953</f>
        <v>1.0395956192080875</v>
      </c>
      <c r="AF953" s="27">
        <f t="shared" ref="AF953" si="867">H953/G953</f>
        <v>1.019674050063029</v>
      </c>
      <c r="AG953" s="27">
        <f t="shared" ref="AG953" si="868">I953/H953</f>
        <v>1.0085654995805555</v>
      </c>
      <c r="AH953" s="27">
        <f t="shared" ref="AH953" si="869">J953/I953</f>
        <v>1.0200936829663352</v>
      </c>
      <c r="AI953" s="27">
        <f t="shared" ref="AI953" si="870">K953/J953</f>
        <v>1.0302978285125741</v>
      </c>
      <c r="AJ953" s="27">
        <f t="shared" ref="AJ953" si="871">L953/K953</f>
        <v>1.0386537820726423</v>
      </c>
      <c r="AK953" s="27">
        <f t="shared" ref="AK953" si="872">M953/L953</f>
        <v>1.0320821302534489</v>
      </c>
      <c r="AL953" s="27">
        <f t="shared" ref="AL953" si="873">N953/M953</f>
        <v>1.0421199875660554</v>
      </c>
      <c r="AM953" s="27">
        <f t="shared" ref="AM953" si="874">O953/N953</f>
        <v>1.0353094705443697</v>
      </c>
    </row>
    <row r="954" spans="1:39" ht="15.75" hidden="1">
      <c r="A954" t="s">
        <v>351</v>
      </c>
      <c r="B954" s="4" t="str">
        <f t="shared" ca="1" si="864"/>
        <v>Израиль</v>
      </c>
      <c r="C954" s="5" t="s">
        <v>5</v>
      </c>
      <c r="D954" s="6" t="s">
        <v>6</v>
      </c>
      <c r="E954" s="4" t="str">
        <f t="shared" ca="1" si="865"/>
        <v xml:space="preserve">A-B </v>
      </c>
      <c r="F954" s="14">
        <v>49.6</v>
      </c>
      <c r="G954" s="14">
        <v>47.9</v>
      </c>
      <c r="H954" s="14">
        <v>45.1</v>
      </c>
      <c r="I954" s="14">
        <v>44.8</v>
      </c>
      <c r="J954" s="14">
        <v>43.4</v>
      </c>
      <c r="K954" s="14">
        <v>49</v>
      </c>
      <c r="L954" s="14">
        <v>50</v>
      </c>
      <c r="M954" s="14">
        <v>45.1</v>
      </c>
      <c r="N954" s="14">
        <v>43.3</v>
      </c>
      <c r="O954" s="14">
        <v>47.9</v>
      </c>
      <c r="P954" s="21">
        <f t="shared" ref="P954:P972" si="875">F954/F$953</f>
        <v>2.3214452869044278E-2</v>
      </c>
      <c r="Q954" s="21">
        <f t="shared" ref="Q954:Q972" si="876">G954/G$953</f>
        <v>2.1564919863137043E-2</v>
      </c>
      <c r="R954" s="21">
        <f t="shared" ref="R954:R972" si="877">H954/H$953</f>
        <v>1.9912578921806701E-2</v>
      </c>
      <c r="S954" s="21">
        <f t="shared" ref="S954:S972" si="878">I954/I$953</f>
        <v>1.9612135008536528E-2</v>
      </c>
      <c r="T954" s="21">
        <f t="shared" ref="T954:T972" si="879">J954/J$953</f>
        <v>1.8625010728692815E-2</v>
      </c>
      <c r="U954" s="21">
        <f t="shared" ref="U954:U972" si="880">K954/K$953</f>
        <v>2.0409863378873707E-2</v>
      </c>
      <c r="V954" s="21">
        <f t="shared" ref="V954:V972" si="881">L954/L$953</f>
        <v>2.005133140840552E-2</v>
      </c>
      <c r="W954" s="21">
        <f t="shared" ref="W954:W972" si="882">M954/M$953</f>
        <v>1.7524090767796083E-2</v>
      </c>
      <c r="X954" s="21">
        <f t="shared" ref="X954:X972" si="883">N954/N$953</f>
        <v>1.6144668158090975E-2</v>
      </c>
      <c r="Y954" s="21">
        <f t="shared" ref="Y954:Y972" si="884">O954/O$953</f>
        <v>1.7250693268988367E-2</v>
      </c>
      <c r="Z954" s="36" t="s">
        <v>93</v>
      </c>
      <c r="AA954" s="31" t="s">
        <v>270</v>
      </c>
      <c r="AB954" s="4" t="s">
        <v>38</v>
      </c>
      <c r="AC954" s="4" t="s">
        <v>38</v>
      </c>
    </row>
    <row r="955" spans="1:39" ht="31.5" hidden="1">
      <c r="A955" t="s">
        <v>351</v>
      </c>
      <c r="B955" s="4" t="str">
        <f t="shared" ca="1" si="864"/>
        <v>Израиль</v>
      </c>
      <c r="C955" s="5" t="s">
        <v>5</v>
      </c>
      <c r="D955" s="6" t="s">
        <v>6</v>
      </c>
      <c r="E955" s="4" t="str">
        <f t="shared" ca="1" si="865"/>
        <v xml:space="preserve">A Сельское, лесное и охотничье хоз-во </v>
      </c>
      <c r="F955" s="14">
        <v>47.6</v>
      </c>
      <c r="G955" s="14">
        <v>46.3</v>
      </c>
      <c r="H955" s="14">
        <v>44.4</v>
      </c>
      <c r="I955" s="14">
        <v>43.5</v>
      </c>
      <c r="J955" s="16">
        <v>41.9</v>
      </c>
      <c r="K955" s="14">
        <v>48</v>
      </c>
      <c r="L955" s="14">
        <v>49.2</v>
      </c>
      <c r="M955" s="14">
        <v>43.9</v>
      </c>
      <c r="N955" s="14">
        <v>42.2</v>
      </c>
      <c r="O955" s="14">
        <v>46.5</v>
      </c>
      <c r="P955" s="21">
        <f t="shared" si="875"/>
        <v>2.2278386221098945E-2</v>
      </c>
      <c r="Q955" s="21">
        <f t="shared" si="876"/>
        <v>2.0844588510714929E-2</v>
      </c>
      <c r="R955" s="21">
        <f t="shared" si="877"/>
        <v>1.9603514503951609E-2</v>
      </c>
      <c r="S955" s="21">
        <f t="shared" si="878"/>
        <v>1.904303287659239E-2</v>
      </c>
      <c r="T955" s="23">
        <f t="shared" si="879"/>
        <v>1.798128915972878E-2</v>
      </c>
      <c r="U955" s="21">
        <f t="shared" si="880"/>
        <v>1.9993335554815059E-2</v>
      </c>
      <c r="V955" s="21">
        <f t="shared" si="881"/>
        <v>1.973051010587103E-2</v>
      </c>
      <c r="W955" s="21">
        <f t="shared" si="882"/>
        <v>1.7057817842710599E-2</v>
      </c>
      <c r="X955" s="21">
        <f t="shared" si="883"/>
        <v>1.5734526472781507E-2</v>
      </c>
      <c r="Y955" s="21">
        <f t="shared" si="884"/>
        <v>1.6746497641084743E-2</v>
      </c>
      <c r="Z955" s="36" t="s">
        <v>93</v>
      </c>
      <c r="AA955" s="31" t="s">
        <v>270</v>
      </c>
      <c r="AB955" s="4" t="s">
        <v>8</v>
      </c>
      <c r="AC955" s="4" t="s">
        <v>193</v>
      </c>
    </row>
    <row r="956" spans="1:39" ht="15.75" hidden="1">
      <c r="A956" t="s">
        <v>351</v>
      </c>
      <c r="B956" s="4" t="str">
        <f t="shared" ca="1" si="864"/>
        <v>Израиль</v>
      </c>
      <c r="C956" s="5" t="s">
        <v>5</v>
      </c>
      <c r="D956" s="6" t="s">
        <v>6</v>
      </c>
      <c r="E956" s="4" t="str">
        <f t="shared" ca="1" si="865"/>
        <v>B Рыбное хоз-во</v>
      </c>
      <c r="F956" s="14">
        <v>2</v>
      </c>
      <c r="G956" s="14">
        <v>0</v>
      </c>
      <c r="H956" s="14">
        <v>0</v>
      </c>
      <c r="I956" s="14">
        <v>0</v>
      </c>
      <c r="J956" s="16">
        <v>-3</v>
      </c>
      <c r="K956" s="14">
        <v>0</v>
      </c>
      <c r="L956" s="14">
        <v>0</v>
      </c>
      <c r="M956" s="14">
        <v>0</v>
      </c>
      <c r="N956" s="14">
        <v>0</v>
      </c>
      <c r="O956" s="14">
        <v>0</v>
      </c>
      <c r="P956" s="21">
        <f t="shared" si="875"/>
        <v>9.3606664794533372E-4</v>
      </c>
      <c r="Q956" s="21">
        <f t="shared" si="876"/>
        <v>0</v>
      </c>
      <c r="R956" s="21">
        <f t="shared" si="877"/>
        <v>0</v>
      </c>
      <c r="S956" s="21">
        <f t="shared" si="878"/>
        <v>0</v>
      </c>
      <c r="T956" s="23">
        <f t="shared" si="879"/>
        <v>-1.2874431379280749E-3</v>
      </c>
      <c r="U956" s="21">
        <f t="shared" si="880"/>
        <v>0</v>
      </c>
      <c r="V956" s="21">
        <f t="shared" si="881"/>
        <v>0</v>
      </c>
      <c r="W956" s="21">
        <f t="shared" si="882"/>
        <v>0</v>
      </c>
      <c r="X956" s="21">
        <f t="shared" si="883"/>
        <v>0</v>
      </c>
      <c r="Y956" s="21">
        <f t="shared" si="884"/>
        <v>0</v>
      </c>
      <c r="Z956" s="36" t="s">
        <v>93</v>
      </c>
      <c r="AA956" s="31" t="s">
        <v>270</v>
      </c>
      <c r="AB956" s="4" t="s">
        <v>9</v>
      </c>
      <c r="AC956" s="4" t="s">
        <v>195</v>
      </c>
    </row>
    <row r="957" spans="1:39" ht="15.75" hidden="1">
      <c r="A957" t="s">
        <v>351</v>
      </c>
      <c r="B957" s="4" t="str">
        <f t="shared" ca="1" si="864"/>
        <v>Израиль</v>
      </c>
      <c r="C957" s="5" t="s">
        <v>5</v>
      </c>
      <c r="D957" s="6" t="s">
        <v>6</v>
      </c>
      <c r="E957" s="4" t="str">
        <f t="shared" ca="1" si="865"/>
        <v xml:space="preserve">C Добыча полезных ископаемых </v>
      </c>
      <c r="F957" s="14">
        <v>6.1</v>
      </c>
      <c r="G957" s="14">
        <v>5.0999999999999996</v>
      </c>
      <c r="H957" s="14">
        <v>3.3</v>
      </c>
      <c r="I957" s="14">
        <v>3.5</v>
      </c>
      <c r="J957" s="16">
        <v>3.3</v>
      </c>
      <c r="K957" s="14">
        <v>2.9</v>
      </c>
      <c r="L957" s="14">
        <v>3.9</v>
      </c>
      <c r="M957" s="14">
        <v>4.3</v>
      </c>
      <c r="N957" s="14">
        <v>4.0999999999999996</v>
      </c>
      <c r="O957" s="14">
        <v>5</v>
      </c>
      <c r="P957" s="21">
        <f t="shared" si="875"/>
        <v>2.8550032762332677E-3</v>
      </c>
      <c r="Q957" s="21">
        <f t="shared" si="876"/>
        <v>2.296056185845489E-3</v>
      </c>
      <c r="R957" s="21">
        <f t="shared" si="877"/>
        <v>1.4570179698882952E-3</v>
      </c>
      <c r="S957" s="21">
        <f t="shared" si="878"/>
        <v>1.5321980475419164E-3</v>
      </c>
      <c r="T957" s="23">
        <f t="shared" si="879"/>
        <v>1.4161874517208824E-3</v>
      </c>
      <c r="U957" s="21">
        <f t="shared" si="880"/>
        <v>1.2079306897700764E-3</v>
      </c>
      <c r="V957" s="21">
        <f t="shared" si="881"/>
        <v>1.5640038498556305E-3</v>
      </c>
      <c r="W957" s="21">
        <f t="shared" si="882"/>
        <v>1.6708113148896488E-3</v>
      </c>
      <c r="X957" s="21">
        <f t="shared" si="883"/>
        <v>1.5287099179716627E-3</v>
      </c>
      <c r="Y957" s="21">
        <f t="shared" si="884"/>
        <v>1.8006986710843809E-3</v>
      </c>
      <c r="Z957" s="36" t="s">
        <v>93</v>
      </c>
      <c r="AA957" s="31" t="s">
        <v>270</v>
      </c>
      <c r="AB957" s="4" t="s">
        <v>10</v>
      </c>
      <c r="AC957" s="4" t="s">
        <v>197</v>
      </c>
    </row>
    <row r="958" spans="1:39" ht="15.75" hidden="1">
      <c r="A958" t="s">
        <v>351</v>
      </c>
      <c r="B958" s="4" t="str">
        <f t="shared" ca="1" si="864"/>
        <v>Израиль</v>
      </c>
      <c r="C958" s="7" t="s">
        <v>5</v>
      </c>
      <c r="D958" s="3" t="s">
        <v>6</v>
      </c>
      <c r="E958" s="4" t="str">
        <f t="shared" ca="1" si="865"/>
        <v xml:space="preserve">C-D </v>
      </c>
      <c r="F958" s="14">
        <v>389.8</v>
      </c>
      <c r="G958" s="14">
        <v>396.6</v>
      </c>
      <c r="H958" s="14">
        <v>392.7</v>
      </c>
      <c r="I958" s="14">
        <v>377.5</v>
      </c>
      <c r="J958" s="14">
        <v>377.4</v>
      </c>
      <c r="K958" s="14">
        <v>386.4</v>
      </c>
      <c r="L958" s="14">
        <v>391.6</v>
      </c>
      <c r="M958" s="14">
        <v>401.9</v>
      </c>
      <c r="N958" s="14">
        <v>421.6</v>
      </c>
      <c r="O958" s="14">
        <v>432</v>
      </c>
      <c r="P958" s="21">
        <f t="shared" si="875"/>
        <v>0.18243938968454557</v>
      </c>
      <c r="Q958" s="21">
        <f t="shared" si="876"/>
        <v>0.17855213398163158</v>
      </c>
      <c r="R958" s="21">
        <f t="shared" si="877"/>
        <v>0.17338513841670714</v>
      </c>
      <c r="S958" s="21">
        <f t="shared" si="878"/>
        <v>0.16525850369916384</v>
      </c>
      <c r="T958" s="21">
        <f t="shared" si="879"/>
        <v>0.16196034675135182</v>
      </c>
      <c r="U958" s="21">
        <f t="shared" si="880"/>
        <v>0.16094635121626122</v>
      </c>
      <c r="V958" s="21">
        <f t="shared" si="881"/>
        <v>0.15704202759063204</v>
      </c>
      <c r="W958" s="21">
        <f t="shared" si="882"/>
        <v>0.15616257382654647</v>
      </c>
      <c r="X958" s="21">
        <f t="shared" si="883"/>
        <v>0.15719612229679344</v>
      </c>
      <c r="Y958" s="21">
        <f t="shared" si="884"/>
        <v>0.15558036518169049</v>
      </c>
      <c r="Z958" s="38" t="s">
        <v>93</v>
      </c>
      <c r="AA958" s="31" t="s">
        <v>270</v>
      </c>
      <c r="AB958" s="4" t="s">
        <v>60</v>
      </c>
      <c r="AC958" s="4" t="s">
        <v>60</v>
      </c>
    </row>
    <row r="959" spans="1:39" ht="15.75" hidden="1">
      <c r="A959" t="s">
        <v>351</v>
      </c>
      <c r="B959" s="4" t="str">
        <f t="shared" ca="1" si="864"/>
        <v>Израиль</v>
      </c>
      <c r="C959" s="5" t="s">
        <v>5</v>
      </c>
      <c r="D959" s="6" t="s">
        <v>6</v>
      </c>
      <c r="E959" s="4" t="str">
        <f t="shared" ca="1" si="865"/>
        <v xml:space="preserve">D Промышленность </v>
      </c>
      <c r="F959" s="14">
        <v>377.1</v>
      </c>
      <c r="G959" s="14">
        <v>385.3</v>
      </c>
      <c r="H959" s="14">
        <v>381.3</v>
      </c>
      <c r="I959" s="14">
        <v>366.1</v>
      </c>
      <c r="J959" s="16">
        <v>366.7</v>
      </c>
      <c r="K959" s="14">
        <v>375.2</v>
      </c>
      <c r="L959" s="14">
        <v>380.8</v>
      </c>
      <c r="M959" s="14">
        <v>390</v>
      </c>
      <c r="N959" s="14">
        <v>409</v>
      </c>
      <c r="O959" s="14">
        <v>421</v>
      </c>
      <c r="P959" s="21">
        <f t="shared" si="875"/>
        <v>0.1764953664700927</v>
      </c>
      <c r="Q959" s="21">
        <f t="shared" si="876"/>
        <v>0.1734647938051504</v>
      </c>
      <c r="R959" s="21">
        <f t="shared" si="877"/>
        <v>0.16835180361163848</v>
      </c>
      <c r="S959" s="21">
        <f t="shared" si="878"/>
        <v>0.16026791577288446</v>
      </c>
      <c r="T959" s="23">
        <f t="shared" si="879"/>
        <v>0.15736846622607503</v>
      </c>
      <c r="U959" s="21">
        <f t="shared" si="880"/>
        <v>0.15628123958680437</v>
      </c>
      <c r="V959" s="21">
        <f t="shared" si="881"/>
        <v>0.15271094000641644</v>
      </c>
      <c r="W959" s="21">
        <f t="shared" si="882"/>
        <v>0.1515387006527821</v>
      </c>
      <c r="X959" s="21">
        <f t="shared" si="883"/>
        <v>0.15249813571961224</v>
      </c>
      <c r="Y959" s="21">
        <f t="shared" si="884"/>
        <v>0.15161882810530486</v>
      </c>
      <c r="Z959" s="36" t="s">
        <v>93</v>
      </c>
      <c r="AA959" s="31" t="s">
        <v>270</v>
      </c>
      <c r="AB959" s="4" t="s">
        <v>11</v>
      </c>
      <c r="AC959" s="4" t="s">
        <v>198</v>
      </c>
    </row>
    <row r="960" spans="1:39" ht="31.5" hidden="1">
      <c r="A960" t="s">
        <v>351</v>
      </c>
      <c r="B960" s="4" t="str">
        <f t="shared" ca="1" si="864"/>
        <v>Израиль</v>
      </c>
      <c r="C960" s="7" t="s">
        <v>5</v>
      </c>
      <c r="D960" s="3" t="s">
        <v>6</v>
      </c>
      <c r="E960" s="4" t="str">
        <f t="shared" ca="1" si="865"/>
        <v xml:space="preserve">E Электро-, газо- и водоснабжение </v>
      </c>
      <c r="F960" s="14">
        <v>19.3</v>
      </c>
      <c r="G960" s="14">
        <v>19.3</v>
      </c>
      <c r="H960" s="14">
        <v>18.8</v>
      </c>
      <c r="I960" s="14">
        <v>18.899999999999999</v>
      </c>
      <c r="J960" s="16">
        <v>18.3</v>
      </c>
      <c r="K960" s="14">
        <v>19.3</v>
      </c>
      <c r="L960" s="14">
        <v>21.3</v>
      </c>
      <c r="M960" s="14">
        <v>18.100000000000001</v>
      </c>
      <c r="N960" s="14">
        <v>16.8</v>
      </c>
      <c r="O960" s="14">
        <v>19.899999999999999</v>
      </c>
      <c r="P960" s="21">
        <f t="shared" si="875"/>
        <v>9.0330431526724712E-3</v>
      </c>
      <c r="Q960" s="21">
        <f t="shared" si="876"/>
        <v>8.6889969385917538E-3</v>
      </c>
      <c r="R960" s="21">
        <f t="shared" si="877"/>
        <v>8.3005872223939244E-3</v>
      </c>
      <c r="S960" s="21">
        <f t="shared" si="878"/>
        <v>8.2738694567263474E-3</v>
      </c>
      <c r="T960" s="23">
        <f t="shared" si="879"/>
        <v>7.8534031413612579E-3</v>
      </c>
      <c r="U960" s="21">
        <f t="shared" si="880"/>
        <v>8.0389870043318899E-3</v>
      </c>
      <c r="V960" s="21">
        <f t="shared" si="881"/>
        <v>8.5418671799807507E-3</v>
      </c>
      <c r="W960" s="21">
        <f t="shared" si="882"/>
        <v>7.0329499533727082E-3</v>
      </c>
      <c r="X960" s="21">
        <f t="shared" si="883"/>
        <v>6.2639821029082778E-3</v>
      </c>
      <c r="Y960" s="21">
        <f t="shared" si="884"/>
        <v>7.1667807109158351E-3</v>
      </c>
      <c r="Z960" s="38" t="s">
        <v>93</v>
      </c>
      <c r="AA960" s="31" t="s">
        <v>270</v>
      </c>
      <c r="AB960" s="4" t="s">
        <v>12</v>
      </c>
      <c r="AC960" s="4" t="s">
        <v>201</v>
      </c>
    </row>
    <row r="961" spans="1:39" ht="15.75" hidden="1">
      <c r="A961" t="s">
        <v>351</v>
      </c>
      <c r="B961" s="4" t="str">
        <f t="shared" ca="1" si="864"/>
        <v>Израиль</v>
      </c>
      <c r="C961" s="5" t="s">
        <v>5</v>
      </c>
      <c r="D961" s="6" t="s">
        <v>6</v>
      </c>
      <c r="E961" s="4" t="str">
        <f t="shared" ca="1" si="865"/>
        <v xml:space="preserve">F Строительство </v>
      </c>
      <c r="F961" s="14">
        <v>120.2</v>
      </c>
      <c r="G961" s="14">
        <v>116.4</v>
      </c>
      <c r="H961" s="14">
        <v>117</v>
      </c>
      <c r="I961" s="14">
        <v>118.7</v>
      </c>
      <c r="J961" s="16">
        <v>129.80000000000001</v>
      </c>
      <c r="K961" s="14">
        <v>128.69999999999999</v>
      </c>
      <c r="L961" s="14">
        <v>127.1</v>
      </c>
      <c r="M961" s="14">
        <v>134.4</v>
      </c>
      <c r="N961" s="14">
        <v>150.19999999999999</v>
      </c>
      <c r="O961" s="14">
        <v>150.69999999999999</v>
      </c>
      <c r="P961" s="21">
        <f t="shared" si="875"/>
        <v>5.6257605541514558E-2</v>
      </c>
      <c r="Q961" s="21">
        <f t="shared" si="876"/>
        <v>5.2404105888708814E-2</v>
      </c>
      <c r="R961" s="21">
        <f t="shared" si="877"/>
        <v>5.1657909841494105E-2</v>
      </c>
      <c r="S961" s="21">
        <f t="shared" si="878"/>
        <v>5.1963402355207279E-2</v>
      </c>
      <c r="T961" s="23">
        <f t="shared" si="879"/>
        <v>5.5703373101021379E-2</v>
      </c>
      <c r="U961" s="21">
        <f t="shared" si="880"/>
        <v>5.3607130956347872E-2</v>
      </c>
      <c r="V961" s="21">
        <f t="shared" si="881"/>
        <v>5.097048444016683E-2</v>
      </c>
      <c r="W961" s="21">
        <f t="shared" si="882"/>
        <v>5.2222567609574139E-2</v>
      </c>
      <c r="X961" s="21">
        <f t="shared" si="883"/>
        <v>5.6002982848620431E-2</v>
      </c>
      <c r="Y961" s="21">
        <f t="shared" si="884"/>
        <v>5.4273057946483232E-2</v>
      </c>
      <c r="Z961" s="36" t="s">
        <v>93</v>
      </c>
      <c r="AA961" s="31" t="s">
        <v>270</v>
      </c>
      <c r="AB961" s="4" t="s">
        <v>13</v>
      </c>
      <c r="AC961" s="4" t="s">
        <v>200</v>
      </c>
    </row>
    <row r="962" spans="1:39" ht="47.25" hidden="1">
      <c r="A962" t="s">
        <v>351</v>
      </c>
      <c r="B962" s="4" t="str">
        <f t="shared" ca="1" si="864"/>
        <v>Израиль</v>
      </c>
      <c r="C962" s="8" t="s">
        <v>5</v>
      </c>
      <c r="D962" s="3" t="s">
        <v>6</v>
      </c>
      <c r="E962" s="4" t="str">
        <f t="shared" ca="1" si="865"/>
        <v xml:space="preserve">G Оптовая и розничная торгоалв, ремонт автомашин, мотоциклов и личного имущества домохозяйств </v>
      </c>
      <c r="F962" s="14">
        <v>281.60000000000002</v>
      </c>
      <c r="G962" s="14">
        <v>295.60000000000002</v>
      </c>
      <c r="H962" s="14">
        <v>299.10000000000002</v>
      </c>
      <c r="I962" s="14">
        <v>311.8</v>
      </c>
      <c r="J962" s="16">
        <v>315.8</v>
      </c>
      <c r="K962" s="14">
        <v>324.7</v>
      </c>
      <c r="L962" s="14">
        <v>337.2</v>
      </c>
      <c r="M962" s="14">
        <v>336.7</v>
      </c>
      <c r="N962" s="14">
        <v>358.2</v>
      </c>
      <c r="O962" s="14">
        <v>377.9</v>
      </c>
      <c r="P962" s="21">
        <f t="shared" si="875"/>
        <v>0.13179818403070301</v>
      </c>
      <c r="Q962" s="21">
        <f t="shared" si="876"/>
        <v>0.13308121735998563</v>
      </c>
      <c r="R962" s="21">
        <f t="shared" si="877"/>
        <v>0.13205881054351187</v>
      </c>
      <c r="S962" s="21">
        <f t="shared" si="878"/>
        <v>0.13649695749244845</v>
      </c>
      <c r="T962" s="23">
        <f t="shared" si="879"/>
        <v>0.13552484765256204</v>
      </c>
      <c r="U962" s="21">
        <f t="shared" si="880"/>
        <v>0.13524658447184271</v>
      </c>
      <c r="V962" s="21">
        <f t="shared" si="881"/>
        <v>0.13522617901828682</v>
      </c>
      <c r="W962" s="21">
        <f t="shared" si="882"/>
        <v>0.13082841156356853</v>
      </c>
      <c r="X962" s="21">
        <f t="shared" si="883"/>
        <v>0.13355704697986576</v>
      </c>
      <c r="Y962" s="21">
        <f t="shared" si="884"/>
        <v>0.1360968055605575</v>
      </c>
      <c r="Z962" s="39" t="s">
        <v>93</v>
      </c>
      <c r="AA962" s="31" t="s">
        <v>270</v>
      </c>
      <c r="AB962" s="4" t="s">
        <v>14</v>
      </c>
      <c r="AC962" s="4" t="s">
        <v>203</v>
      </c>
    </row>
    <row r="963" spans="1:39" ht="15.75" hidden="1">
      <c r="A963" t="s">
        <v>351</v>
      </c>
      <c r="B963" s="4" t="str">
        <f t="shared" ca="1" si="864"/>
        <v>Израиль</v>
      </c>
      <c r="C963" s="5" t="s">
        <v>5</v>
      </c>
      <c r="D963" s="3" t="s">
        <v>6</v>
      </c>
      <c r="E963" s="4" t="str">
        <f t="shared" ca="1" si="865"/>
        <v xml:space="preserve">H Отели и рестораны </v>
      </c>
      <c r="F963" s="14">
        <v>90.2</v>
      </c>
      <c r="G963" s="14">
        <v>101.8</v>
      </c>
      <c r="H963" s="14">
        <v>95.9</v>
      </c>
      <c r="I963" s="14">
        <v>92.9</v>
      </c>
      <c r="J963" s="16">
        <v>93.5</v>
      </c>
      <c r="K963" s="14">
        <v>103.4</v>
      </c>
      <c r="L963" s="14">
        <v>115.1</v>
      </c>
      <c r="M963" s="14">
        <v>122.1</v>
      </c>
      <c r="N963" s="14">
        <v>122.1</v>
      </c>
      <c r="O963" s="14">
        <v>129.9</v>
      </c>
      <c r="P963" s="21">
        <f t="shared" si="875"/>
        <v>4.2216605822334552E-2</v>
      </c>
      <c r="Q963" s="21">
        <f t="shared" si="876"/>
        <v>4.5831082297857019E-2</v>
      </c>
      <c r="R963" s="21">
        <f t="shared" si="877"/>
        <v>4.2341825246147734E-2</v>
      </c>
      <c r="S963" s="21">
        <f t="shared" si="878"/>
        <v>4.0668913890469727E-2</v>
      </c>
      <c r="T963" s="23">
        <f t="shared" si="879"/>
        <v>4.0125311132091668E-2</v>
      </c>
      <c r="U963" s="21">
        <f t="shared" si="880"/>
        <v>4.3068977007664114E-2</v>
      </c>
      <c r="V963" s="21">
        <f t="shared" si="881"/>
        <v>4.6158164902149502E-2</v>
      </c>
      <c r="W963" s="21">
        <f t="shared" si="882"/>
        <v>4.744327012744793E-2</v>
      </c>
      <c r="X963" s="21">
        <f t="shared" si="883"/>
        <v>4.5525727069351228E-2</v>
      </c>
      <c r="Y963" s="21">
        <f t="shared" si="884"/>
        <v>4.6782151474772216E-2</v>
      </c>
      <c r="Z963" s="36" t="s">
        <v>93</v>
      </c>
      <c r="AA963" s="31" t="s">
        <v>270</v>
      </c>
      <c r="AB963" s="4" t="s">
        <v>15</v>
      </c>
      <c r="AC963" s="4" t="s">
        <v>202</v>
      </c>
    </row>
    <row r="964" spans="1:39" ht="31.5" hidden="1">
      <c r="A964" t="s">
        <v>351</v>
      </c>
      <c r="B964" s="4" t="str">
        <f t="shared" ca="1" si="864"/>
        <v>Израиль</v>
      </c>
      <c r="C964" s="5" t="s">
        <v>5</v>
      </c>
      <c r="D964" s="3" t="s">
        <v>6</v>
      </c>
      <c r="E964" s="4" t="str">
        <f t="shared" ca="1" si="865"/>
        <v xml:space="preserve">I Транспорт, складское хозяйство и связь </v>
      </c>
      <c r="F964" s="14">
        <v>135.5</v>
      </c>
      <c r="G964" s="14">
        <v>144.9</v>
      </c>
      <c r="H964" s="14">
        <v>149.9</v>
      </c>
      <c r="I964" s="14">
        <v>146.9</v>
      </c>
      <c r="J964" s="16">
        <v>150</v>
      </c>
      <c r="K964" s="14">
        <v>154</v>
      </c>
      <c r="L964" s="14">
        <v>162.6</v>
      </c>
      <c r="M964" s="14">
        <v>171.5</v>
      </c>
      <c r="N964" s="14">
        <v>171.2</v>
      </c>
      <c r="O964" s="14">
        <v>174.5</v>
      </c>
      <c r="P964" s="21">
        <f t="shared" si="875"/>
        <v>6.3418515398296363E-2</v>
      </c>
      <c r="Q964" s="21">
        <f t="shared" si="876"/>
        <v>6.5235008103727718E-2</v>
      </c>
      <c r="R964" s="21">
        <f t="shared" si="877"/>
        <v>6.6183937480683477E-2</v>
      </c>
      <c r="S964" s="21">
        <f t="shared" si="878"/>
        <v>6.4308540909687864E-2</v>
      </c>
      <c r="T964" s="23">
        <f t="shared" si="879"/>
        <v>6.4372156896403743E-2</v>
      </c>
      <c r="U964" s="21">
        <f t="shared" si="880"/>
        <v>6.4145284905031658E-2</v>
      </c>
      <c r="V964" s="21">
        <f t="shared" si="881"/>
        <v>6.5206929740134742E-2</v>
      </c>
      <c r="W964" s="21">
        <f t="shared" si="882"/>
        <v>6.663817221013367E-2</v>
      </c>
      <c r="X964" s="21">
        <f t="shared" si="883"/>
        <v>6.3832960477255771E-2</v>
      </c>
      <c r="Y964" s="21">
        <f t="shared" si="884"/>
        <v>6.2844383620844893E-2</v>
      </c>
      <c r="Z964" s="36" t="s">
        <v>93</v>
      </c>
      <c r="AA964" s="31" t="s">
        <v>270</v>
      </c>
      <c r="AB964" s="4" t="s">
        <v>16</v>
      </c>
      <c r="AC964" s="4" t="s">
        <v>204</v>
      </c>
    </row>
    <row r="965" spans="1:39" ht="15.75" hidden="1">
      <c r="A965" t="s">
        <v>351</v>
      </c>
      <c r="B965" s="4" t="str">
        <f t="shared" ca="1" si="864"/>
        <v>Израиль</v>
      </c>
      <c r="C965" s="5" t="s">
        <v>5</v>
      </c>
      <c r="D965" s="3" t="s">
        <v>6</v>
      </c>
      <c r="E965" s="4" t="str">
        <f t="shared" ca="1" si="865"/>
        <v>J Финансовое посредничество</v>
      </c>
      <c r="F965" s="14">
        <v>73.7</v>
      </c>
      <c r="G965" s="14">
        <v>73.099999999999994</v>
      </c>
      <c r="H965" s="14">
        <v>75.2</v>
      </c>
      <c r="I965" s="14">
        <v>76.2</v>
      </c>
      <c r="J965" s="16">
        <v>78</v>
      </c>
      <c r="K965" s="14">
        <v>79.099999999999994</v>
      </c>
      <c r="L965" s="14">
        <v>82.1</v>
      </c>
      <c r="M965" s="14">
        <v>87.4</v>
      </c>
      <c r="N965" s="14">
        <v>95</v>
      </c>
      <c r="O965" s="14">
        <v>99.2</v>
      </c>
      <c r="P965" s="21">
        <f t="shared" si="875"/>
        <v>3.4494055976785551E-2</v>
      </c>
      <c r="Q965" s="21">
        <f t="shared" si="876"/>
        <v>3.2910138663785345E-2</v>
      </c>
      <c r="R965" s="21">
        <f t="shared" si="877"/>
        <v>3.3202348889575697E-2</v>
      </c>
      <c r="S965" s="21">
        <f t="shared" si="878"/>
        <v>3.3358140349341155E-2</v>
      </c>
      <c r="T965" s="23">
        <f t="shared" si="879"/>
        <v>3.3473521586129949E-2</v>
      </c>
      <c r="U965" s="21">
        <f t="shared" si="880"/>
        <v>3.2947350883038982E-2</v>
      </c>
      <c r="V965" s="21">
        <f t="shared" si="881"/>
        <v>3.292428617260186E-2</v>
      </c>
      <c r="W965" s="21">
        <f t="shared" si="882"/>
        <v>3.3960211377059374E-2</v>
      </c>
      <c r="X965" s="21">
        <f t="shared" si="883"/>
        <v>3.5421327367636091E-2</v>
      </c>
      <c r="Y965" s="21">
        <f t="shared" si="884"/>
        <v>3.572586163431412E-2</v>
      </c>
      <c r="Z965" s="36" t="s">
        <v>93</v>
      </c>
      <c r="AA965" s="31" t="s">
        <v>270</v>
      </c>
      <c r="AB965" s="4" t="s">
        <v>17</v>
      </c>
      <c r="AC965" s="4" t="s">
        <v>205</v>
      </c>
    </row>
    <row r="966" spans="1:39" ht="31.5" hidden="1">
      <c r="A966" t="s">
        <v>351</v>
      </c>
      <c r="B966" s="4" t="str">
        <f t="shared" ca="1" si="864"/>
        <v>Израиль</v>
      </c>
      <c r="C966" s="5" t="s">
        <v>5</v>
      </c>
      <c r="D966" s="3" t="s">
        <v>6</v>
      </c>
      <c r="E966" s="4" t="str">
        <f t="shared" ca="1" si="865"/>
        <v>K Недвижимость, аренда и деловая активность</v>
      </c>
      <c r="F966" s="14">
        <v>224.7</v>
      </c>
      <c r="G966" s="14">
        <v>258.8</v>
      </c>
      <c r="H966" s="14">
        <v>277.8</v>
      </c>
      <c r="I966" s="14">
        <v>275.3</v>
      </c>
      <c r="J966" s="16">
        <v>301.3</v>
      </c>
      <c r="K966" s="14">
        <v>320.10000000000002</v>
      </c>
      <c r="L966" s="14">
        <v>335.3</v>
      </c>
      <c r="M966" s="14">
        <v>354.4</v>
      </c>
      <c r="N966" s="14">
        <v>375.3</v>
      </c>
      <c r="O966" s="14">
        <v>388.9</v>
      </c>
      <c r="P966" s="21">
        <f t="shared" si="875"/>
        <v>0.10516708789665824</v>
      </c>
      <c r="Q966" s="21">
        <f t="shared" si="876"/>
        <v>0.11651359625427699</v>
      </c>
      <c r="R966" s="21">
        <f t="shared" si="877"/>
        <v>0.12265442182877831</v>
      </c>
      <c r="S966" s="21">
        <f t="shared" si="878"/>
        <v>0.12051832071093989</v>
      </c>
      <c r="T966" s="23">
        <f t="shared" si="879"/>
        <v>0.12930220581924301</v>
      </c>
      <c r="U966" s="21">
        <f t="shared" si="880"/>
        <v>0.13333055648117295</v>
      </c>
      <c r="V966" s="21">
        <f t="shared" si="881"/>
        <v>0.13446422842476741</v>
      </c>
      <c r="W966" s="21">
        <f t="shared" si="882"/>
        <v>0.1377059372085794</v>
      </c>
      <c r="X966" s="21">
        <f t="shared" si="883"/>
        <v>0.13993288590604028</v>
      </c>
      <c r="Y966" s="21">
        <f t="shared" si="884"/>
        <v>0.14005834263694314</v>
      </c>
      <c r="Z966" s="36" t="s">
        <v>93</v>
      </c>
      <c r="AA966" s="31" t="s">
        <v>270</v>
      </c>
      <c r="AB966" s="4" t="s">
        <v>18</v>
      </c>
      <c r="AC966" s="4" t="s">
        <v>206</v>
      </c>
    </row>
    <row r="967" spans="1:39" ht="47.25" hidden="1">
      <c r="A967" t="s">
        <v>351</v>
      </c>
      <c r="B967" s="4" t="str">
        <f t="shared" ca="1" si="864"/>
        <v>Израиль</v>
      </c>
      <c r="C967" s="5" t="s">
        <v>5</v>
      </c>
      <c r="D967" s="3" t="s">
        <v>6</v>
      </c>
      <c r="E967" s="4" t="str">
        <f t="shared" ca="1" si="865"/>
        <v>L Государственное управление и оборона; обязательное соц.страхование</v>
      </c>
      <c r="F967" s="14">
        <v>116.3</v>
      </c>
      <c r="G967" s="14">
        <v>119.8</v>
      </c>
      <c r="H967" s="14">
        <v>129.1</v>
      </c>
      <c r="I967" s="14">
        <v>134.30000000000001</v>
      </c>
      <c r="J967" s="16">
        <v>120.3</v>
      </c>
      <c r="K967" s="14">
        <v>111.5</v>
      </c>
      <c r="L967" s="14">
        <v>116</v>
      </c>
      <c r="M967" s="14">
        <v>115.6</v>
      </c>
      <c r="N967" s="14">
        <v>120.3</v>
      </c>
      <c r="O967" s="14">
        <v>130.6</v>
      </c>
      <c r="P967" s="21">
        <f t="shared" si="875"/>
        <v>5.4432275578021154E-2</v>
      </c>
      <c r="Q967" s="21">
        <f t="shared" si="876"/>
        <v>5.3934810012605805E-2</v>
      </c>
      <c r="R967" s="21">
        <f t="shared" si="877"/>
        <v>5.7000309064417852E-2</v>
      </c>
      <c r="S967" s="21">
        <f t="shared" si="878"/>
        <v>5.879262793853697E-2</v>
      </c>
      <c r="T967" s="23">
        <f t="shared" si="879"/>
        <v>5.1626469830915803E-2</v>
      </c>
      <c r="U967" s="21">
        <f t="shared" si="880"/>
        <v>4.6442852382539153E-2</v>
      </c>
      <c r="V967" s="21">
        <f t="shared" si="881"/>
        <v>4.65190888675008E-2</v>
      </c>
      <c r="W967" s="21">
        <f t="shared" si="882"/>
        <v>4.491762511656823E-2</v>
      </c>
      <c r="X967" s="21">
        <f t="shared" si="883"/>
        <v>4.4854586129753911E-2</v>
      </c>
      <c r="Y967" s="21">
        <f t="shared" si="884"/>
        <v>4.7034249288724024E-2</v>
      </c>
      <c r="Z967" s="36" t="s">
        <v>93</v>
      </c>
      <c r="AA967" s="31" t="s">
        <v>270</v>
      </c>
      <c r="AB967" s="4" t="s">
        <v>19</v>
      </c>
      <c r="AC967" s="4" t="s">
        <v>215</v>
      </c>
    </row>
    <row r="968" spans="1:39" ht="15.75" hidden="1">
      <c r="A968" t="s">
        <v>351</v>
      </c>
      <c r="B968" s="4" t="str">
        <f t="shared" ca="1" si="864"/>
        <v>Израиль</v>
      </c>
      <c r="C968" s="5" t="s">
        <v>5</v>
      </c>
      <c r="D968" s="3" t="s">
        <v>6</v>
      </c>
      <c r="E968" s="4" t="str">
        <f t="shared" ca="1" si="865"/>
        <v>M Образование</v>
      </c>
      <c r="F968" s="14">
        <v>267.89999999999998</v>
      </c>
      <c r="G968" s="14">
        <v>272.39999999999998</v>
      </c>
      <c r="H968" s="14">
        <v>279.5</v>
      </c>
      <c r="I968" s="14">
        <v>287.5</v>
      </c>
      <c r="J968" s="16">
        <v>295</v>
      </c>
      <c r="K968" s="14">
        <v>303.5</v>
      </c>
      <c r="L968" s="14">
        <v>314.10000000000002</v>
      </c>
      <c r="M968" s="14">
        <v>325.89999999999998</v>
      </c>
      <c r="N968" s="14">
        <v>344.4</v>
      </c>
      <c r="O968" s="14">
        <v>349.3</v>
      </c>
      <c r="P968" s="21">
        <f t="shared" si="875"/>
        <v>0.12538612749227745</v>
      </c>
      <c r="Q968" s="21">
        <f t="shared" si="876"/>
        <v>0.12263641274986493</v>
      </c>
      <c r="R968" s="21">
        <f t="shared" si="877"/>
        <v>0.12340500684356925</v>
      </c>
      <c r="S968" s="21">
        <f t="shared" si="878"/>
        <v>0.12585912533380028</v>
      </c>
      <c r="T968" s="23">
        <f t="shared" si="879"/>
        <v>0.12659857522959403</v>
      </c>
      <c r="U968" s="21">
        <f t="shared" si="880"/>
        <v>0.1264161946017994</v>
      </c>
      <c r="V968" s="21">
        <f t="shared" si="881"/>
        <v>0.12596246390760349</v>
      </c>
      <c r="W968" s="21">
        <f t="shared" si="882"/>
        <v>0.12663195523779919</v>
      </c>
      <c r="X968" s="21">
        <f t="shared" si="883"/>
        <v>0.12841163310961967</v>
      </c>
      <c r="Y968" s="21">
        <f t="shared" si="884"/>
        <v>0.12579680916195485</v>
      </c>
      <c r="Z968" s="36" t="s">
        <v>93</v>
      </c>
      <c r="AA968" s="31" t="s">
        <v>270</v>
      </c>
      <c r="AB968" s="4" t="s">
        <v>20</v>
      </c>
      <c r="AC968" s="4" t="s">
        <v>207</v>
      </c>
    </row>
    <row r="969" spans="1:39" ht="31.5" hidden="1">
      <c r="A969" t="s">
        <v>351</v>
      </c>
      <c r="B969" s="4" t="str">
        <f t="shared" ca="1" si="864"/>
        <v>Израиль</v>
      </c>
      <c r="C969" s="5" t="s">
        <v>5</v>
      </c>
      <c r="D969" s="3" t="s">
        <v>6</v>
      </c>
      <c r="E969" s="4" t="str">
        <f t="shared" ca="1" si="865"/>
        <v>N Здравоохранение и социальная работа</v>
      </c>
      <c r="F969" s="14">
        <v>211.9</v>
      </c>
      <c r="G969" s="14">
        <v>213.6</v>
      </c>
      <c r="H969" s="14">
        <v>225</v>
      </c>
      <c r="I969" s="14">
        <v>233.6</v>
      </c>
      <c r="J969" s="16">
        <v>250.2</v>
      </c>
      <c r="K969" s="14">
        <v>255.2</v>
      </c>
      <c r="L969" s="14">
        <v>265.60000000000002</v>
      </c>
      <c r="M969" s="14">
        <v>263.7</v>
      </c>
      <c r="N969" s="14">
        <v>267</v>
      </c>
      <c r="O969" s="14">
        <v>274.60000000000002</v>
      </c>
      <c r="P969" s="21">
        <f t="shared" si="875"/>
        <v>9.9176261349808115E-2</v>
      </c>
      <c r="Q969" s="21">
        <f t="shared" si="876"/>
        <v>9.6164235548352253E-2</v>
      </c>
      <c r="R969" s="21">
        <f t="shared" si="877"/>
        <v>9.9342134310565586E-2</v>
      </c>
      <c r="S969" s="21">
        <f t="shared" si="878"/>
        <v>0.10226327540165477</v>
      </c>
      <c r="T969" s="23">
        <f t="shared" si="879"/>
        <v>0.10737275770320144</v>
      </c>
      <c r="U969" s="21">
        <f t="shared" si="880"/>
        <v>0.10629790069976673</v>
      </c>
      <c r="V969" s="21">
        <f t="shared" si="881"/>
        <v>0.10651267244145013</v>
      </c>
      <c r="W969" s="21">
        <f t="shared" si="882"/>
        <v>0.10246347528753497</v>
      </c>
      <c r="X969" s="21">
        <f t="shared" si="883"/>
        <v>9.9552572706935127E-2</v>
      </c>
      <c r="Y969" s="21">
        <f t="shared" si="884"/>
        <v>9.8894371015954205E-2</v>
      </c>
      <c r="Z969" s="36" t="s">
        <v>93</v>
      </c>
      <c r="AA969" s="31" t="s">
        <v>270</v>
      </c>
      <c r="AB969" s="4" t="s">
        <v>21</v>
      </c>
      <c r="AC969" s="4" t="s">
        <v>209</v>
      </c>
    </row>
    <row r="970" spans="1:39" ht="31.5" hidden="1">
      <c r="A970" t="s">
        <v>351</v>
      </c>
      <c r="B970" s="4" t="str">
        <f t="shared" ca="1" si="864"/>
        <v>Израиль</v>
      </c>
      <c r="C970" s="5" t="s">
        <v>5</v>
      </c>
      <c r="D970" s="3" t="s">
        <v>6</v>
      </c>
      <c r="E970" s="4" t="str">
        <f t="shared" ca="1" si="865"/>
        <v>O Другие коммунальные, социальные и личные виды услуг</v>
      </c>
      <c r="F970" s="14">
        <v>99.1</v>
      </c>
      <c r="G970" s="14">
        <v>106.3</v>
      </c>
      <c r="H970" s="14">
        <v>107.2</v>
      </c>
      <c r="I970" s="14">
        <v>110.3</v>
      </c>
      <c r="J970" s="16">
        <v>111.4</v>
      </c>
      <c r="K970" s="14">
        <v>109.5</v>
      </c>
      <c r="L970" s="14">
        <v>116.8</v>
      </c>
      <c r="M970" s="14">
        <v>128.19999999999999</v>
      </c>
      <c r="N970" s="14">
        <v>124.2</v>
      </c>
      <c r="O970" s="14">
        <v>130.30000000000001</v>
      </c>
      <c r="P970" s="21">
        <f t="shared" si="875"/>
        <v>4.6382102405691288E-2</v>
      </c>
      <c r="Q970" s="21">
        <f t="shared" si="876"/>
        <v>4.785701422654421E-2</v>
      </c>
      <c r="R970" s="21">
        <f t="shared" si="877"/>
        <v>4.7331007991522803E-2</v>
      </c>
      <c r="S970" s="21">
        <f t="shared" si="878"/>
        <v>4.8286127041106679E-2</v>
      </c>
      <c r="T970" s="23">
        <f t="shared" si="879"/>
        <v>4.7807055188395849E-2</v>
      </c>
      <c r="U970" s="21">
        <f t="shared" si="880"/>
        <v>4.5609796734421858E-2</v>
      </c>
      <c r="V970" s="21">
        <f t="shared" si="881"/>
        <v>4.683991017003529E-2</v>
      </c>
      <c r="W970" s="21">
        <f t="shared" si="882"/>
        <v>4.9813490829965806E-2</v>
      </c>
      <c r="X970" s="21">
        <f t="shared" si="883"/>
        <v>4.6308724832214765E-2</v>
      </c>
      <c r="Y970" s="21">
        <f t="shared" si="884"/>
        <v>4.6926207368458969E-2</v>
      </c>
      <c r="Z970" s="36" t="s">
        <v>93</v>
      </c>
      <c r="AA970" s="31" t="s">
        <v>270</v>
      </c>
      <c r="AB970" s="4" t="s">
        <v>26</v>
      </c>
      <c r="AC970" s="4" t="s">
        <v>217</v>
      </c>
    </row>
    <row r="971" spans="1:39" ht="31.5" hidden="1">
      <c r="A971" t="s">
        <v>351</v>
      </c>
      <c r="B971" s="4" t="str">
        <f t="shared" ca="1" si="864"/>
        <v>Израиль</v>
      </c>
      <c r="C971" s="5" t="s">
        <v>5</v>
      </c>
      <c r="D971" s="3" t="s">
        <v>6</v>
      </c>
      <c r="E971" s="4" t="str">
        <f t="shared" ca="1" si="865"/>
        <v>Q Организации и органы вне пределов территории</v>
      </c>
      <c r="F971" s="14">
        <v>0</v>
      </c>
      <c r="G971" s="14">
        <v>0</v>
      </c>
      <c r="H971" s="14">
        <v>0</v>
      </c>
      <c r="I971" s="14">
        <v>2.1</v>
      </c>
      <c r="J971" s="16">
        <v>-3</v>
      </c>
      <c r="K971" s="14">
        <v>0</v>
      </c>
      <c r="L971" s="14">
        <v>2</v>
      </c>
      <c r="M971" s="14">
        <v>0</v>
      </c>
      <c r="N971" s="14">
        <v>0</v>
      </c>
      <c r="O971" s="14">
        <v>0</v>
      </c>
      <c r="P971" s="21">
        <f t="shared" si="875"/>
        <v>0</v>
      </c>
      <c r="Q971" s="21">
        <f t="shared" si="876"/>
        <v>0</v>
      </c>
      <c r="R971" s="21">
        <f t="shared" si="877"/>
        <v>0</v>
      </c>
      <c r="S971" s="21">
        <f t="shared" si="878"/>
        <v>9.1931882852514988E-4</v>
      </c>
      <c r="T971" s="23">
        <f t="shared" si="879"/>
        <v>-1.2874431379280749E-3</v>
      </c>
      <c r="U971" s="21">
        <f t="shared" si="880"/>
        <v>0</v>
      </c>
      <c r="V971" s="21">
        <f t="shared" si="881"/>
        <v>8.0205325633622075E-4</v>
      </c>
      <c r="W971" s="21">
        <f t="shared" si="882"/>
        <v>0</v>
      </c>
      <c r="X971" s="21">
        <f t="shared" si="883"/>
        <v>0</v>
      </c>
      <c r="Y971" s="21">
        <f t="shared" si="884"/>
        <v>0</v>
      </c>
      <c r="Z971" s="36" t="s">
        <v>93</v>
      </c>
      <c r="AA971" s="31" t="s">
        <v>270</v>
      </c>
      <c r="AB971" s="4" t="s">
        <v>22</v>
      </c>
      <c r="AC971" s="4" t="s">
        <v>211</v>
      </c>
    </row>
    <row r="972" spans="1:39" ht="31.5" hidden="1">
      <c r="A972" t="s">
        <v>351</v>
      </c>
      <c r="B972" s="4" t="str">
        <f t="shared" ca="1" si="864"/>
        <v>Израиль</v>
      </c>
      <c r="C972" s="5" t="s">
        <v>5</v>
      </c>
      <c r="D972" s="3" t="s">
        <v>6</v>
      </c>
      <c r="E972" s="4" t="str">
        <f t="shared" ca="1" si="865"/>
        <v>X Неклассифицируемые по экономической деятельности</v>
      </c>
      <c r="F972" s="14">
        <v>21.4</v>
      </c>
      <c r="G972" s="14">
        <v>24.7</v>
      </c>
      <c r="H972" s="14">
        <v>24.2</v>
      </c>
      <c r="I972" s="14">
        <v>26.7</v>
      </c>
      <c r="J972" s="16">
        <v>18</v>
      </c>
      <c r="K972" s="14">
        <v>24.2</v>
      </c>
      <c r="L972" s="14">
        <v>23.4</v>
      </c>
      <c r="M972" s="14">
        <v>28.5</v>
      </c>
      <c r="N972" s="14">
        <v>30.6</v>
      </c>
      <c r="O972" s="14">
        <v>29</v>
      </c>
      <c r="P972" s="21">
        <f t="shared" si="875"/>
        <v>1.0015913133015071E-2</v>
      </c>
      <c r="Q972" s="21">
        <f t="shared" si="876"/>
        <v>1.1120115253016389E-2</v>
      </c>
      <c r="R972" s="21">
        <f t="shared" si="877"/>
        <v>1.0684798445847498E-2</v>
      </c>
      <c r="S972" s="21">
        <f t="shared" si="878"/>
        <v>1.1688482248391191E-2</v>
      </c>
      <c r="T972" s="23">
        <f t="shared" si="879"/>
        <v>7.7246588275684492E-3</v>
      </c>
      <c r="U972" s="21">
        <f t="shared" si="880"/>
        <v>1.0079973342219259E-2</v>
      </c>
      <c r="V972" s="21">
        <f t="shared" si="881"/>
        <v>9.3840230991337828E-3</v>
      </c>
      <c r="W972" s="21">
        <f t="shared" si="882"/>
        <v>1.1073981970780231E-2</v>
      </c>
      <c r="X972" s="21">
        <f t="shared" si="883"/>
        <v>1.1409395973154364E-2</v>
      </c>
      <c r="Y972" s="21">
        <f t="shared" si="884"/>
        <v>1.0444052292289408E-2</v>
      </c>
      <c r="Z972" s="36" t="s">
        <v>93</v>
      </c>
      <c r="AA972" s="31" t="s">
        <v>270</v>
      </c>
      <c r="AB972" s="4" t="s">
        <v>23</v>
      </c>
      <c r="AC972" s="4" t="s">
        <v>213</v>
      </c>
    </row>
    <row r="973" spans="1:39" ht="15.75" hidden="1">
      <c r="A973" t="s">
        <v>351</v>
      </c>
      <c r="B973" s="4" t="str">
        <f t="shared" ca="1" si="864"/>
        <v>Италия</v>
      </c>
      <c r="C973" s="2" t="s">
        <v>5</v>
      </c>
      <c r="D973" s="3" t="s">
        <v>6</v>
      </c>
      <c r="E973" s="4" t="str">
        <f t="shared" ca="1" si="865"/>
        <v xml:space="preserve">Итого </v>
      </c>
      <c r="F973" s="43">
        <v>20864</v>
      </c>
      <c r="G973" s="43">
        <v>21225</v>
      </c>
      <c r="H973" s="43">
        <v>21634</v>
      </c>
      <c r="I973" s="43">
        <v>21922</v>
      </c>
      <c r="J973" s="43">
        <v>22133</v>
      </c>
      <c r="K973" s="44">
        <v>22404</v>
      </c>
      <c r="L973" s="43">
        <v>22563</v>
      </c>
      <c r="M973" s="43">
        <v>22988</v>
      </c>
      <c r="N973" s="43">
        <v>23222</v>
      </c>
      <c r="O973" s="43">
        <v>23405</v>
      </c>
      <c r="P973" s="21">
        <f t="shared" ref="P973:Y973" si="885">F973/F$973</f>
        <v>1</v>
      </c>
      <c r="Q973" s="21">
        <f t="shared" si="885"/>
        <v>1</v>
      </c>
      <c r="R973" s="21">
        <f t="shared" si="885"/>
        <v>1</v>
      </c>
      <c r="S973" s="21">
        <f t="shared" si="885"/>
        <v>1</v>
      </c>
      <c r="T973" s="21">
        <f t="shared" si="885"/>
        <v>1</v>
      </c>
      <c r="U973" s="23">
        <f t="shared" si="885"/>
        <v>1</v>
      </c>
      <c r="V973" s="21">
        <f t="shared" si="885"/>
        <v>1</v>
      </c>
      <c r="W973" s="21">
        <f t="shared" si="885"/>
        <v>1</v>
      </c>
      <c r="X973" s="21">
        <f t="shared" si="885"/>
        <v>1</v>
      </c>
      <c r="Y973" s="21">
        <f t="shared" si="885"/>
        <v>1</v>
      </c>
      <c r="Z973" s="35" t="s">
        <v>94</v>
      </c>
      <c r="AA973" s="32" t="s">
        <v>271</v>
      </c>
      <c r="AB973" s="4" t="s">
        <v>7</v>
      </c>
      <c r="AC973" s="4" t="s">
        <v>214</v>
      </c>
      <c r="AD973" s="27">
        <f>F973/F973</f>
        <v>1</v>
      </c>
      <c r="AE973" s="27">
        <f>G973/F973</f>
        <v>1.0173025306748467</v>
      </c>
      <c r="AF973" s="27">
        <f t="shared" ref="AF973" si="886">H973/G973</f>
        <v>1.0192697290930506</v>
      </c>
      <c r="AG973" s="27">
        <f t="shared" ref="AG973" si="887">I973/H973</f>
        <v>1.0133123786632152</v>
      </c>
      <c r="AH973" s="27">
        <f t="shared" ref="AH973" si="888">J973/I973</f>
        <v>1.0096250342122068</v>
      </c>
      <c r="AI973" s="27">
        <f t="shared" ref="AI973" si="889">K973/J973</f>
        <v>1.012244160303619</v>
      </c>
      <c r="AJ973" s="27">
        <f t="shared" ref="AJ973" si="890">L973/K973</f>
        <v>1.0070969469737547</v>
      </c>
      <c r="AK973" s="27">
        <f t="shared" ref="AK973" si="891">M973/L973</f>
        <v>1.0188361476753978</v>
      </c>
      <c r="AL973" s="27">
        <f t="shared" ref="AL973" si="892">N973/M973</f>
        <v>1.0101792239429268</v>
      </c>
      <c r="AM973" s="27">
        <f t="shared" ref="AM973" si="893">O973/N973</f>
        <v>1.0078804581862026</v>
      </c>
    </row>
    <row r="974" spans="1:39" ht="31.5" hidden="1">
      <c r="A974" t="s">
        <v>351</v>
      </c>
      <c r="B974" s="4" t="str">
        <f t="shared" ca="1" si="864"/>
        <v>Италия</v>
      </c>
      <c r="C974" s="5" t="s">
        <v>5</v>
      </c>
      <c r="D974" s="6" t="s">
        <v>6</v>
      </c>
      <c r="E974" s="4" t="str">
        <f t="shared" ca="1" si="865"/>
        <v xml:space="preserve">A Сельское, лесное и охотничье хоз-во </v>
      </c>
      <c r="F974" s="14">
        <v>1089</v>
      </c>
      <c r="G974" s="14">
        <v>1071</v>
      </c>
      <c r="H974" s="14">
        <v>1084</v>
      </c>
      <c r="I974" s="14">
        <v>1057</v>
      </c>
      <c r="J974" s="14">
        <v>1038</v>
      </c>
      <c r="K974" s="16">
        <v>956</v>
      </c>
      <c r="L974" s="14">
        <v>914</v>
      </c>
      <c r="M974" s="14">
        <v>948</v>
      </c>
      <c r="N974" s="14">
        <v>888</v>
      </c>
      <c r="O974" s="14">
        <v>860</v>
      </c>
      <c r="P974" s="21">
        <f t="shared" ref="P974:P990" si="894">F974/F$973</f>
        <v>5.2195168711656442E-2</v>
      </c>
      <c r="Q974" s="21">
        <f t="shared" ref="Q974:Q990" si="895">G974/G$973</f>
        <v>5.0459363957597175E-2</v>
      </c>
      <c r="R974" s="21">
        <f t="shared" ref="R974:R990" si="896">H974/H$973</f>
        <v>5.010631413515762E-2</v>
      </c>
      <c r="S974" s="21">
        <f t="shared" ref="S974:S990" si="897">I974/I$973</f>
        <v>4.8216403612809051E-2</v>
      </c>
      <c r="T974" s="21">
        <f t="shared" ref="T974:T990" si="898">J974/J$973</f>
        <v>4.6898296661094296E-2</v>
      </c>
      <c r="U974" s="23">
        <f t="shared" ref="U974:U990" si="899">K974/K$973</f>
        <v>4.2670951615782896E-2</v>
      </c>
      <c r="V974" s="21">
        <f t="shared" ref="V974:V990" si="900">L974/L$973</f>
        <v>4.0508797588973099E-2</v>
      </c>
      <c r="W974" s="21">
        <f t="shared" ref="W974:W990" si="901">M974/M$973</f>
        <v>4.1238907255959634E-2</v>
      </c>
      <c r="X974" s="21">
        <f t="shared" ref="X974:X990" si="902">N974/N$973</f>
        <v>3.8239600378950994E-2</v>
      </c>
      <c r="Y974" s="21">
        <f t="shared" ref="Y974:Y990" si="903">O974/O$973</f>
        <v>3.6744285409100623E-2</v>
      </c>
      <c r="Z974" s="36" t="s">
        <v>94</v>
      </c>
      <c r="AA974" s="31" t="s">
        <v>271</v>
      </c>
      <c r="AB974" s="4" t="s">
        <v>8</v>
      </c>
      <c r="AC974" s="4" t="s">
        <v>193</v>
      </c>
    </row>
    <row r="975" spans="1:39" ht="15.75" hidden="1">
      <c r="A975" t="s">
        <v>351</v>
      </c>
      <c r="B975" s="4" t="str">
        <f t="shared" ca="1" si="864"/>
        <v>Италия</v>
      </c>
      <c r="C975" s="5" t="s">
        <v>5</v>
      </c>
      <c r="D975" s="6" t="s">
        <v>6</v>
      </c>
      <c r="E975" s="4" t="str">
        <f t="shared" ca="1" si="865"/>
        <v>B Рыбное хоз-во</v>
      </c>
      <c r="F975" s="14">
        <v>45</v>
      </c>
      <c r="G975" s="14">
        <v>49</v>
      </c>
      <c r="H975" s="14">
        <v>42</v>
      </c>
      <c r="I975" s="14">
        <v>39</v>
      </c>
      <c r="J975" s="14">
        <v>37</v>
      </c>
      <c r="K975" s="16">
        <v>34</v>
      </c>
      <c r="L975" s="14">
        <v>33</v>
      </c>
      <c r="M975" s="14">
        <v>34</v>
      </c>
      <c r="N975" s="14">
        <v>35</v>
      </c>
      <c r="O975" s="14">
        <v>35</v>
      </c>
      <c r="P975" s="21">
        <f t="shared" si="894"/>
        <v>2.1568251533742333E-3</v>
      </c>
      <c r="Q975" s="21">
        <f t="shared" si="895"/>
        <v>2.308598351001178E-3</v>
      </c>
      <c r="R975" s="21">
        <f t="shared" si="896"/>
        <v>1.9413885550522325E-3</v>
      </c>
      <c r="S975" s="21">
        <f t="shared" si="897"/>
        <v>1.779034759602226E-3</v>
      </c>
      <c r="T975" s="21">
        <f t="shared" si="898"/>
        <v>1.6717119233723399E-3</v>
      </c>
      <c r="U975" s="23">
        <f t="shared" si="899"/>
        <v>1.5175861453311909E-3</v>
      </c>
      <c r="V975" s="21">
        <f t="shared" si="900"/>
        <v>1.4625714665602977E-3</v>
      </c>
      <c r="W975" s="21">
        <f t="shared" si="901"/>
        <v>1.4790325387158518E-3</v>
      </c>
      <c r="X975" s="21">
        <f t="shared" si="902"/>
        <v>1.5071914563775731E-3</v>
      </c>
      <c r="Y975" s="21">
        <f t="shared" si="903"/>
        <v>1.4954069643238624E-3</v>
      </c>
      <c r="Z975" s="36" t="s">
        <v>94</v>
      </c>
      <c r="AA975" s="31" t="s">
        <v>271</v>
      </c>
      <c r="AB975" s="4" t="s">
        <v>9</v>
      </c>
      <c r="AC975" s="4" t="s">
        <v>195</v>
      </c>
    </row>
    <row r="976" spans="1:39" ht="15.75" hidden="1">
      <c r="A976" t="s">
        <v>351</v>
      </c>
      <c r="B976" s="4" t="str">
        <f t="shared" ca="1" si="864"/>
        <v>Италия</v>
      </c>
      <c r="C976" s="5" t="s">
        <v>5</v>
      </c>
      <c r="D976" s="6" t="s">
        <v>6</v>
      </c>
      <c r="E976" s="4" t="str">
        <f t="shared" ca="1" si="865"/>
        <v xml:space="preserve">C Добыча полезных ископаемых </v>
      </c>
      <c r="F976" s="14">
        <v>70</v>
      </c>
      <c r="G976" s="14">
        <v>64</v>
      </c>
      <c r="H976" s="14">
        <v>64</v>
      </c>
      <c r="I976" s="14">
        <v>63</v>
      </c>
      <c r="J976" s="14">
        <v>59</v>
      </c>
      <c r="K976" s="16">
        <v>38</v>
      </c>
      <c r="L976" s="14">
        <v>40</v>
      </c>
      <c r="M976" s="14">
        <v>42</v>
      </c>
      <c r="N976" s="14">
        <v>39</v>
      </c>
      <c r="O976" s="14">
        <v>36</v>
      </c>
      <c r="P976" s="21">
        <f t="shared" si="894"/>
        <v>3.3550613496932517E-3</v>
      </c>
      <c r="Q976" s="21">
        <f t="shared" si="895"/>
        <v>3.0153121319199056E-3</v>
      </c>
      <c r="R976" s="21">
        <f t="shared" si="896"/>
        <v>2.9583063696034021E-3</v>
      </c>
      <c r="S976" s="21">
        <f t="shared" si="897"/>
        <v>2.8738253808959038E-3</v>
      </c>
      <c r="T976" s="21">
        <f t="shared" si="898"/>
        <v>2.6657027967288663E-3</v>
      </c>
      <c r="U976" s="23">
        <f t="shared" si="899"/>
        <v>1.6961256918407428E-3</v>
      </c>
      <c r="V976" s="21">
        <f t="shared" si="900"/>
        <v>1.772813898860967E-3</v>
      </c>
      <c r="W976" s="21">
        <f t="shared" si="901"/>
        <v>1.8270401948842874E-3</v>
      </c>
      <c r="X976" s="21">
        <f t="shared" si="902"/>
        <v>1.6794419085350099E-3</v>
      </c>
      <c r="Y976" s="21">
        <f t="shared" si="903"/>
        <v>1.5381328775902585E-3</v>
      </c>
      <c r="Z976" s="36" t="s">
        <v>94</v>
      </c>
      <c r="AA976" s="31" t="s">
        <v>271</v>
      </c>
      <c r="AB976" s="4" t="s">
        <v>10</v>
      </c>
      <c r="AC976" s="4" t="s">
        <v>197</v>
      </c>
    </row>
    <row r="977" spans="1:39" ht="15.75" hidden="1">
      <c r="A977" t="s">
        <v>351</v>
      </c>
      <c r="B977" s="4" t="str">
        <f t="shared" ca="1" si="864"/>
        <v>Италия</v>
      </c>
      <c r="C977" s="5" t="s">
        <v>5</v>
      </c>
      <c r="D977" s="6" t="s">
        <v>6</v>
      </c>
      <c r="E977" s="4" t="str">
        <f t="shared" ca="1" si="865"/>
        <v xml:space="preserve">D Промышленность </v>
      </c>
      <c r="F977" s="14">
        <v>4928</v>
      </c>
      <c r="G977" s="14">
        <v>4918</v>
      </c>
      <c r="H977" s="14">
        <v>4907</v>
      </c>
      <c r="I977" s="14">
        <v>4962</v>
      </c>
      <c r="J977" s="14">
        <v>4990</v>
      </c>
      <c r="K977" s="16">
        <v>4846</v>
      </c>
      <c r="L977" s="14">
        <v>4825</v>
      </c>
      <c r="M977" s="14">
        <v>4826</v>
      </c>
      <c r="N977" s="14">
        <v>4870</v>
      </c>
      <c r="O977" s="14">
        <v>4805</v>
      </c>
      <c r="P977" s="21">
        <f t="shared" si="894"/>
        <v>0.2361963190184049</v>
      </c>
      <c r="Q977" s="21">
        <f t="shared" si="895"/>
        <v>0.23170789163722025</v>
      </c>
      <c r="R977" s="21">
        <f t="shared" si="896"/>
        <v>0.22681889618193585</v>
      </c>
      <c r="S977" s="21">
        <f t="shared" si="897"/>
        <v>0.22634796095246784</v>
      </c>
      <c r="T977" s="21">
        <f t="shared" si="898"/>
        <v>0.22545520263859395</v>
      </c>
      <c r="U977" s="23">
        <f t="shared" si="899"/>
        <v>0.21630066059632208</v>
      </c>
      <c r="V977" s="21">
        <f t="shared" si="900"/>
        <v>0.21384567655010414</v>
      </c>
      <c r="W977" s="21">
        <f t="shared" si="901"/>
        <v>0.20993561858360885</v>
      </c>
      <c r="X977" s="21">
        <f t="shared" si="902"/>
        <v>0.20971492550167944</v>
      </c>
      <c r="Y977" s="21">
        <f t="shared" si="903"/>
        <v>0.20529801324503311</v>
      </c>
      <c r="Z977" s="36" t="s">
        <v>94</v>
      </c>
      <c r="AA977" s="31" t="s">
        <v>271</v>
      </c>
      <c r="AB977" s="4" t="s">
        <v>11</v>
      </c>
      <c r="AC977" s="4" t="s">
        <v>198</v>
      </c>
    </row>
    <row r="978" spans="1:39" ht="31.5" hidden="1">
      <c r="A978" t="s">
        <v>351</v>
      </c>
      <c r="B978" s="4" t="str">
        <f t="shared" ca="1" si="864"/>
        <v>Италия</v>
      </c>
      <c r="C978" s="7" t="s">
        <v>5</v>
      </c>
      <c r="D978" s="3" t="s">
        <v>6</v>
      </c>
      <c r="E978" s="4" t="str">
        <f t="shared" ca="1" si="865"/>
        <v xml:space="preserve">E Электро-, газо- и водоснабжение </v>
      </c>
      <c r="F978" s="14">
        <v>176</v>
      </c>
      <c r="G978" s="14">
        <v>167</v>
      </c>
      <c r="H978" s="14">
        <v>162</v>
      </c>
      <c r="I978" s="14">
        <v>159</v>
      </c>
      <c r="J978" s="14">
        <v>161</v>
      </c>
      <c r="K978" s="16">
        <v>152</v>
      </c>
      <c r="L978" s="14">
        <v>163</v>
      </c>
      <c r="M978" s="14">
        <v>159</v>
      </c>
      <c r="N978" s="14">
        <v>139</v>
      </c>
      <c r="O978" s="14">
        <v>144</v>
      </c>
      <c r="P978" s="21">
        <f t="shared" si="894"/>
        <v>8.4355828220858894E-3</v>
      </c>
      <c r="Q978" s="21">
        <f t="shared" si="895"/>
        <v>7.8680800942285047E-3</v>
      </c>
      <c r="R978" s="21">
        <f t="shared" si="896"/>
        <v>7.4882129980586116E-3</v>
      </c>
      <c r="S978" s="21">
        <f t="shared" si="897"/>
        <v>7.2529878660706143E-3</v>
      </c>
      <c r="T978" s="21">
        <f t="shared" si="898"/>
        <v>7.2742059368363981E-3</v>
      </c>
      <c r="U978" s="23">
        <f t="shared" si="899"/>
        <v>6.7845027673629713E-3</v>
      </c>
      <c r="V978" s="21">
        <f t="shared" si="900"/>
        <v>7.2242166378584409E-3</v>
      </c>
      <c r="W978" s="21">
        <f t="shared" si="901"/>
        <v>6.9166521663476593E-3</v>
      </c>
      <c r="X978" s="21">
        <f t="shared" si="902"/>
        <v>5.9857032124709325E-3</v>
      </c>
      <c r="Y978" s="21">
        <f t="shared" si="903"/>
        <v>6.152531510361034E-3</v>
      </c>
      <c r="Z978" s="38" t="s">
        <v>94</v>
      </c>
      <c r="AA978" s="31" t="s">
        <v>271</v>
      </c>
      <c r="AB978" s="4" t="s">
        <v>12</v>
      </c>
      <c r="AC978" s="4" t="s">
        <v>201</v>
      </c>
    </row>
    <row r="979" spans="1:39" ht="15.75" hidden="1">
      <c r="A979" t="s">
        <v>351</v>
      </c>
      <c r="B979" s="4" t="str">
        <f t="shared" ca="1" si="864"/>
        <v>Италия</v>
      </c>
      <c r="C979" s="5" t="s">
        <v>5</v>
      </c>
      <c r="D979" s="6" t="s">
        <v>6</v>
      </c>
      <c r="E979" s="4" t="str">
        <f t="shared" ca="1" si="865"/>
        <v xml:space="preserve">F Строительство </v>
      </c>
      <c r="F979" s="14">
        <v>1575</v>
      </c>
      <c r="G979" s="14">
        <v>1618</v>
      </c>
      <c r="H979" s="14">
        <v>1707</v>
      </c>
      <c r="I979" s="14">
        <v>1748</v>
      </c>
      <c r="J979" s="14">
        <v>1809</v>
      </c>
      <c r="K979" s="16">
        <v>1833</v>
      </c>
      <c r="L979" s="14">
        <v>1913</v>
      </c>
      <c r="M979" s="14">
        <v>1900</v>
      </c>
      <c r="N979" s="14">
        <v>1955</v>
      </c>
      <c r="O979" s="14">
        <v>1970</v>
      </c>
      <c r="P979" s="21">
        <f t="shared" si="894"/>
        <v>7.5488880368098157E-2</v>
      </c>
      <c r="Q979" s="21">
        <f t="shared" si="895"/>
        <v>7.6230859835100112E-2</v>
      </c>
      <c r="R979" s="21">
        <f t="shared" si="896"/>
        <v>7.8903577701765745E-2</v>
      </c>
      <c r="S979" s="21">
        <f t="shared" si="897"/>
        <v>7.9737250250889513E-2</v>
      </c>
      <c r="T979" s="21">
        <f t="shared" si="898"/>
        <v>8.173315863190711E-2</v>
      </c>
      <c r="U979" s="23">
        <f t="shared" si="899"/>
        <v>8.1815747188002136E-2</v>
      </c>
      <c r="V979" s="21">
        <f t="shared" si="900"/>
        <v>8.4784824713025744E-2</v>
      </c>
      <c r="W979" s="21">
        <f t="shared" si="901"/>
        <v>8.2651818340003486E-2</v>
      </c>
      <c r="X979" s="21">
        <f t="shared" si="902"/>
        <v>8.4187408491947294E-2</v>
      </c>
      <c r="Y979" s="21">
        <f t="shared" si="903"/>
        <v>8.4170049134800251E-2</v>
      </c>
      <c r="Z979" s="36" t="s">
        <v>94</v>
      </c>
      <c r="AA979" s="31" t="s">
        <v>271</v>
      </c>
      <c r="AB979" s="4" t="s">
        <v>13</v>
      </c>
      <c r="AC979" s="4" t="s">
        <v>200</v>
      </c>
    </row>
    <row r="980" spans="1:39" ht="47.25" hidden="1">
      <c r="A980" t="s">
        <v>351</v>
      </c>
      <c r="B980" s="4" t="str">
        <f t="shared" ca="1" si="864"/>
        <v>Италия</v>
      </c>
      <c r="C980" s="8" t="s">
        <v>5</v>
      </c>
      <c r="D980" s="3" t="s">
        <v>6</v>
      </c>
      <c r="E980" s="4" t="str">
        <f t="shared" ca="1" si="865"/>
        <v xml:space="preserve">G Оптовая и розничная торгоалв, ремонт автомашин, мотоциклов и личного имущества домохозяйств </v>
      </c>
      <c r="F980" s="14">
        <v>3308</v>
      </c>
      <c r="G980" s="14">
        <v>3377</v>
      </c>
      <c r="H980" s="14">
        <v>3416</v>
      </c>
      <c r="I980" s="14">
        <v>3456</v>
      </c>
      <c r="J980" s="14">
        <v>3530</v>
      </c>
      <c r="K980" s="16">
        <v>3434</v>
      </c>
      <c r="L980" s="14">
        <v>3416</v>
      </c>
      <c r="M980" s="14">
        <v>3522</v>
      </c>
      <c r="N980" s="14">
        <v>3541</v>
      </c>
      <c r="O980" s="14">
        <v>3540</v>
      </c>
      <c r="P980" s="21">
        <f t="shared" si="894"/>
        <v>0.1585506134969325</v>
      </c>
      <c r="Q980" s="21">
        <f t="shared" si="895"/>
        <v>0.15910482921083627</v>
      </c>
      <c r="R980" s="21">
        <f t="shared" si="896"/>
        <v>0.15789960247758159</v>
      </c>
      <c r="S980" s="21">
        <f t="shared" si="897"/>
        <v>0.15764984946628957</v>
      </c>
      <c r="T980" s="21">
        <f t="shared" si="898"/>
        <v>0.15949035377038812</v>
      </c>
      <c r="U980" s="23">
        <f t="shared" si="899"/>
        <v>0.15327620067845027</v>
      </c>
      <c r="V980" s="21">
        <f t="shared" si="900"/>
        <v>0.15139830696272658</v>
      </c>
      <c r="W980" s="21">
        <f t="shared" si="901"/>
        <v>0.15321037062815382</v>
      </c>
      <c r="X980" s="21">
        <f t="shared" si="902"/>
        <v>0.15248471277237102</v>
      </c>
      <c r="Y980" s="21">
        <f t="shared" si="903"/>
        <v>0.15124973296304209</v>
      </c>
      <c r="Z980" s="39" t="s">
        <v>94</v>
      </c>
      <c r="AA980" s="31" t="s">
        <v>271</v>
      </c>
      <c r="AB980" s="4" t="s">
        <v>14</v>
      </c>
      <c r="AC980" s="4" t="s">
        <v>203</v>
      </c>
    </row>
    <row r="981" spans="1:39" ht="15.75" hidden="1">
      <c r="A981" t="s">
        <v>351</v>
      </c>
      <c r="B981" s="4" t="str">
        <f t="shared" ca="1" si="864"/>
        <v>Италия</v>
      </c>
      <c r="C981" s="5" t="s">
        <v>5</v>
      </c>
      <c r="D981" s="3" t="s">
        <v>6</v>
      </c>
      <c r="E981" s="4" t="str">
        <f t="shared" ca="1" si="865"/>
        <v xml:space="preserve">H Отели и рестораны </v>
      </c>
      <c r="F981" s="14">
        <v>739</v>
      </c>
      <c r="G981" s="14">
        <v>814</v>
      </c>
      <c r="H981" s="14">
        <v>880</v>
      </c>
      <c r="I981" s="14">
        <v>907</v>
      </c>
      <c r="J981" s="14">
        <v>953</v>
      </c>
      <c r="K981" s="16">
        <v>1035</v>
      </c>
      <c r="L981" s="14">
        <v>1060</v>
      </c>
      <c r="M981" s="14">
        <v>1114</v>
      </c>
      <c r="N981" s="14">
        <v>1154</v>
      </c>
      <c r="O981" s="14">
        <v>1179</v>
      </c>
      <c r="P981" s="21">
        <f t="shared" si="894"/>
        <v>3.5419861963190184E-2</v>
      </c>
      <c r="Q981" s="21">
        <f t="shared" si="895"/>
        <v>3.8351001177856302E-2</v>
      </c>
      <c r="R981" s="21">
        <f t="shared" si="896"/>
        <v>4.0676712582046776E-2</v>
      </c>
      <c r="S981" s="21">
        <f t="shared" si="897"/>
        <v>4.1373962229723567E-2</v>
      </c>
      <c r="T981" s="21">
        <f t="shared" si="898"/>
        <v>4.3057877377671354E-2</v>
      </c>
      <c r="U981" s="23">
        <f t="shared" si="899"/>
        <v>4.6197107659346544E-2</v>
      </c>
      <c r="V981" s="21">
        <f t="shared" si="900"/>
        <v>4.6979568319815625E-2</v>
      </c>
      <c r="W981" s="21">
        <f t="shared" si="901"/>
        <v>4.8460066121454669E-2</v>
      </c>
      <c r="X981" s="21">
        <f t="shared" si="902"/>
        <v>4.9694255447420552E-2</v>
      </c>
      <c r="Y981" s="21">
        <f t="shared" si="903"/>
        <v>5.0373851741080965E-2</v>
      </c>
      <c r="Z981" s="36" t="s">
        <v>94</v>
      </c>
      <c r="AA981" s="31" t="s">
        <v>271</v>
      </c>
      <c r="AB981" s="4" t="s">
        <v>15</v>
      </c>
      <c r="AC981" s="4" t="s">
        <v>202</v>
      </c>
    </row>
    <row r="982" spans="1:39" ht="31.5" hidden="1">
      <c r="A982" t="s">
        <v>351</v>
      </c>
      <c r="B982" s="4" t="str">
        <f t="shared" ca="1" si="864"/>
        <v>Италия</v>
      </c>
      <c r="C982" s="5" t="s">
        <v>5</v>
      </c>
      <c r="D982" s="3" t="s">
        <v>6</v>
      </c>
      <c r="E982" s="4" t="str">
        <f t="shared" ca="1" si="865"/>
        <v xml:space="preserve">I Транспорт, складское хозяйство и связь </v>
      </c>
      <c r="F982" s="14">
        <v>1133</v>
      </c>
      <c r="G982" s="14">
        <v>1190</v>
      </c>
      <c r="H982" s="14">
        <v>1180</v>
      </c>
      <c r="I982" s="14">
        <v>1167</v>
      </c>
      <c r="J982" s="14">
        <v>1162</v>
      </c>
      <c r="K982" s="16">
        <v>1241</v>
      </c>
      <c r="L982" s="14">
        <v>1239</v>
      </c>
      <c r="M982" s="14">
        <v>1224</v>
      </c>
      <c r="N982" s="14">
        <v>1257</v>
      </c>
      <c r="O982" s="14">
        <v>1294</v>
      </c>
      <c r="P982" s="21">
        <f t="shared" si="894"/>
        <v>5.4304064417177916E-2</v>
      </c>
      <c r="Q982" s="21">
        <f t="shared" si="895"/>
        <v>5.6065959952885748E-2</v>
      </c>
      <c r="R982" s="21">
        <f t="shared" si="896"/>
        <v>5.4543773689562723E-2</v>
      </c>
      <c r="S982" s="21">
        <f t="shared" si="897"/>
        <v>5.3234193960405074E-2</v>
      </c>
      <c r="T982" s="21">
        <f t="shared" si="898"/>
        <v>5.2500790674558352E-2</v>
      </c>
      <c r="U982" s="23">
        <f t="shared" si="899"/>
        <v>5.539189430458847E-2</v>
      </c>
      <c r="V982" s="21">
        <f t="shared" si="900"/>
        <v>5.4912910517218458E-2</v>
      </c>
      <c r="W982" s="21">
        <f t="shared" si="901"/>
        <v>5.3245171393770663E-2</v>
      </c>
      <c r="X982" s="21">
        <f t="shared" si="902"/>
        <v>5.4129704590474552E-2</v>
      </c>
      <c r="Y982" s="21">
        <f t="shared" si="903"/>
        <v>5.5287331766716512E-2</v>
      </c>
      <c r="Z982" s="36" t="s">
        <v>94</v>
      </c>
      <c r="AA982" s="31" t="s">
        <v>271</v>
      </c>
      <c r="AB982" s="4" t="s">
        <v>16</v>
      </c>
      <c r="AC982" s="4" t="s">
        <v>204</v>
      </c>
    </row>
    <row r="983" spans="1:39" ht="15.75" hidden="1">
      <c r="A983" t="s">
        <v>351</v>
      </c>
      <c r="B983" s="4" t="str">
        <f t="shared" ca="1" si="864"/>
        <v>Италия</v>
      </c>
      <c r="C983" s="5" t="s">
        <v>5</v>
      </c>
      <c r="D983" s="3" t="s">
        <v>6</v>
      </c>
      <c r="E983" s="4" t="str">
        <f t="shared" ca="1" si="865"/>
        <v>J Финансовое посредничество</v>
      </c>
      <c r="F983" s="14">
        <v>671</v>
      </c>
      <c r="G983" s="14">
        <v>662</v>
      </c>
      <c r="H983" s="14">
        <v>659</v>
      </c>
      <c r="I983" s="14">
        <v>663</v>
      </c>
      <c r="J983" s="14">
        <v>665</v>
      </c>
      <c r="K983" s="16">
        <v>640</v>
      </c>
      <c r="L983" s="14">
        <v>640</v>
      </c>
      <c r="M983" s="14">
        <v>675</v>
      </c>
      <c r="N983" s="14">
        <v>664</v>
      </c>
      <c r="O983" s="14">
        <v>653</v>
      </c>
      <c r="P983" s="21">
        <f t="shared" si="894"/>
        <v>3.2160659509202452E-2</v>
      </c>
      <c r="Q983" s="21">
        <f t="shared" si="895"/>
        <v>3.1189634864546525E-2</v>
      </c>
      <c r="R983" s="21">
        <f t="shared" si="896"/>
        <v>3.0461310899510031E-2</v>
      </c>
      <c r="S983" s="21">
        <f t="shared" si="897"/>
        <v>3.0243590913237844E-2</v>
      </c>
      <c r="T983" s="21">
        <f t="shared" si="898"/>
        <v>3.004563321736773E-2</v>
      </c>
      <c r="U983" s="23">
        <f t="shared" si="899"/>
        <v>2.8566327441528299E-2</v>
      </c>
      <c r="V983" s="21">
        <f t="shared" si="900"/>
        <v>2.8365022381775472E-2</v>
      </c>
      <c r="W983" s="21">
        <f t="shared" si="901"/>
        <v>2.9363145989211761E-2</v>
      </c>
      <c r="X983" s="21">
        <f t="shared" si="902"/>
        <v>2.8593575058134528E-2</v>
      </c>
      <c r="Y983" s="21">
        <f t="shared" si="903"/>
        <v>2.7900021362956634E-2</v>
      </c>
      <c r="Z983" s="36" t="s">
        <v>94</v>
      </c>
      <c r="AA983" s="31" t="s">
        <v>271</v>
      </c>
      <c r="AB983" s="4" t="s">
        <v>17</v>
      </c>
      <c r="AC983" s="4" t="s">
        <v>205</v>
      </c>
    </row>
    <row r="984" spans="1:39" ht="31.5" hidden="1">
      <c r="A984" t="s">
        <v>351</v>
      </c>
      <c r="B984" s="4" t="str">
        <f t="shared" ca="1" si="864"/>
        <v>Италия</v>
      </c>
      <c r="C984" s="5" t="s">
        <v>5</v>
      </c>
      <c r="D984" s="3" t="s">
        <v>6</v>
      </c>
      <c r="E984" s="4" t="str">
        <f t="shared" ca="1" si="865"/>
        <v>K Недвижимость, аренда и деловая активность</v>
      </c>
      <c r="F984" s="14">
        <v>1336</v>
      </c>
      <c r="G984" s="14">
        <v>1478</v>
      </c>
      <c r="H984" s="14">
        <v>1550</v>
      </c>
      <c r="I984" s="14">
        <v>1675</v>
      </c>
      <c r="J984" s="14">
        <v>1728</v>
      </c>
      <c r="K984" s="16">
        <v>2326</v>
      </c>
      <c r="L984" s="14">
        <v>2376</v>
      </c>
      <c r="M984" s="14">
        <v>2434</v>
      </c>
      <c r="N984" s="14">
        <v>2542</v>
      </c>
      <c r="O984" s="14">
        <v>2618</v>
      </c>
      <c r="P984" s="21">
        <f t="shared" si="894"/>
        <v>6.4033742331288349E-2</v>
      </c>
      <c r="Q984" s="21">
        <f t="shared" si="895"/>
        <v>6.963486454652533E-2</v>
      </c>
      <c r="R984" s="21">
        <f t="shared" si="896"/>
        <v>7.1646482388832394E-2</v>
      </c>
      <c r="S984" s="21">
        <f t="shared" si="897"/>
        <v>7.6407262111121255E-2</v>
      </c>
      <c r="T984" s="21">
        <f t="shared" si="898"/>
        <v>7.8073464961821715E-2</v>
      </c>
      <c r="U984" s="23">
        <f t="shared" si="899"/>
        <v>0.10382074629530441</v>
      </c>
      <c r="V984" s="21">
        <f t="shared" si="900"/>
        <v>0.10530514559234144</v>
      </c>
      <c r="W984" s="21">
        <f t="shared" si="901"/>
        <v>0.10588132938924656</v>
      </c>
      <c r="X984" s="21">
        <f t="shared" si="902"/>
        <v>0.10946516234605116</v>
      </c>
      <c r="Y984" s="21">
        <f t="shared" si="903"/>
        <v>0.11185644093142491</v>
      </c>
      <c r="Z984" s="36" t="s">
        <v>94</v>
      </c>
      <c r="AA984" s="31" t="s">
        <v>271</v>
      </c>
      <c r="AB984" s="4" t="s">
        <v>18</v>
      </c>
      <c r="AC984" s="4" t="s">
        <v>206</v>
      </c>
    </row>
    <row r="985" spans="1:39" ht="47.25" hidden="1">
      <c r="A985" t="s">
        <v>351</v>
      </c>
      <c r="B985" s="4" t="str">
        <f t="shared" ca="1" si="864"/>
        <v>Италия</v>
      </c>
      <c r="C985" s="5" t="s">
        <v>5</v>
      </c>
      <c r="D985" s="3" t="s">
        <v>6</v>
      </c>
      <c r="E985" s="4" t="str">
        <f t="shared" ca="1" si="865"/>
        <v>L Государственное управление и оборона; обязательное соц.страхование</v>
      </c>
      <c r="F985" s="14">
        <v>1943</v>
      </c>
      <c r="G985" s="14">
        <v>1942</v>
      </c>
      <c r="H985" s="14">
        <v>1987</v>
      </c>
      <c r="I985" s="14">
        <v>1982</v>
      </c>
      <c r="J985" s="14">
        <v>1934</v>
      </c>
      <c r="K985" s="16">
        <v>1452</v>
      </c>
      <c r="L985" s="14">
        <v>1440</v>
      </c>
      <c r="M985" s="14">
        <v>1443</v>
      </c>
      <c r="N985" s="14">
        <v>1418</v>
      </c>
      <c r="O985" s="14">
        <v>1436</v>
      </c>
      <c r="P985" s="21">
        <f t="shared" si="894"/>
        <v>9.3126917177914104E-2</v>
      </c>
      <c r="Q985" s="21">
        <f t="shared" si="895"/>
        <v>9.1495877502944647E-2</v>
      </c>
      <c r="R985" s="21">
        <f t="shared" si="896"/>
        <v>9.1846168068780626E-2</v>
      </c>
      <c r="S985" s="21">
        <f t="shared" si="897"/>
        <v>9.0411458808502876E-2</v>
      </c>
      <c r="T985" s="21">
        <f t="shared" si="898"/>
        <v>8.7380834048705558E-2</v>
      </c>
      <c r="U985" s="23">
        <f t="shared" si="899"/>
        <v>6.4809855382967324E-2</v>
      </c>
      <c r="V985" s="21">
        <f t="shared" si="900"/>
        <v>6.3821300358994817E-2</v>
      </c>
      <c r="W985" s="21">
        <f t="shared" si="901"/>
        <v>6.2771880981381589E-2</v>
      </c>
      <c r="X985" s="21">
        <f t="shared" si="902"/>
        <v>6.1062785289811385E-2</v>
      </c>
      <c r="Y985" s="21">
        <f t="shared" si="903"/>
        <v>6.1354411450544759E-2</v>
      </c>
      <c r="Z985" s="36" t="s">
        <v>94</v>
      </c>
      <c r="AA985" s="31" t="s">
        <v>271</v>
      </c>
      <c r="AB985" s="4" t="s">
        <v>19</v>
      </c>
      <c r="AC985" s="4" t="s">
        <v>215</v>
      </c>
    </row>
    <row r="986" spans="1:39" ht="15.75" hidden="1">
      <c r="A986" t="s">
        <v>351</v>
      </c>
      <c r="B986" s="4" t="str">
        <f t="shared" ca="1" si="864"/>
        <v>Италия</v>
      </c>
      <c r="C986" s="5" t="s">
        <v>5</v>
      </c>
      <c r="D986" s="3" t="s">
        <v>6</v>
      </c>
      <c r="E986" s="4" t="str">
        <f t="shared" ca="1" si="865"/>
        <v>M Образование</v>
      </c>
      <c r="F986" s="14">
        <v>1445</v>
      </c>
      <c r="G986" s="14">
        <v>1467</v>
      </c>
      <c r="H986" s="14">
        <v>1520</v>
      </c>
      <c r="I986" s="14">
        <v>1531</v>
      </c>
      <c r="J986" s="14">
        <v>1532</v>
      </c>
      <c r="K986" s="16">
        <v>1602</v>
      </c>
      <c r="L986" s="14">
        <v>1541</v>
      </c>
      <c r="M986" s="14">
        <v>1597</v>
      </c>
      <c r="N986" s="14">
        <v>1606</v>
      </c>
      <c r="O986" s="14">
        <v>1584</v>
      </c>
      <c r="P986" s="21">
        <f t="shared" si="894"/>
        <v>6.9258052147239263E-2</v>
      </c>
      <c r="Q986" s="21">
        <f t="shared" si="895"/>
        <v>6.911660777385159E-2</v>
      </c>
      <c r="R986" s="21">
        <f t="shared" si="896"/>
        <v>7.0259776278080804E-2</v>
      </c>
      <c r="S986" s="21">
        <f t="shared" si="897"/>
        <v>6.983851838335918E-2</v>
      </c>
      <c r="T986" s="21">
        <f t="shared" si="898"/>
        <v>6.9217909908281749E-2</v>
      </c>
      <c r="U986" s="23">
        <f t="shared" si="899"/>
        <v>7.1505088377075518E-2</v>
      </c>
      <c r="V986" s="21">
        <f t="shared" si="900"/>
        <v>6.8297655453618752E-2</v>
      </c>
      <c r="W986" s="21">
        <f t="shared" si="901"/>
        <v>6.9471028362623977E-2</v>
      </c>
      <c r="X986" s="21">
        <f t="shared" si="902"/>
        <v>6.9158556541210919E-2</v>
      </c>
      <c r="Y986" s="21">
        <f t="shared" si="903"/>
        <v>6.7677846613971374E-2</v>
      </c>
      <c r="Z986" s="36" t="s">
        <v>94</v>
      </c>
      <c r="AA986" s="31" t="s">
        <v>271</v>
      </c>
      <c r="AB986" s="4" t="s">
        <v>20</v>
      </c>
      <c r="AC986" s="4" t="s">
        <v>207</v>
      </c>
    </row>
    <row r="987" spans="1:39" ht="31.5" hidden="1">
      <c r="A987" t="s">
        <v>351</v>
      </c>
      <c r="B987" s="4" t="str">
        <f t="shared" ca="1" si="864"/>
        <v>Италия</v>
      </c>
      <c r="C987" s="5" t="s">
        <v>5</v>
      </c>
      <c r="D987" s="3" t="s">
        <v>6</v>
      </c>
      <c r="E987" s="4" t="str">
        <f t="shared" ca="1" si="865"/>
        <v>N Здравоохранение и социальная работа</v>
      </c>
      <c r="F987" s="14">
        <v>1289</v>
      </c>
      <c r="G987" s="14">
        <v>1288</v>
      </c>
      <c r="H987" s="14">
        <v>1321</v>
      </c>
      <c r="I987" s="14">
        <v>1329</v>
      </c>
      <c r="J987" s="14">
        <v>1331</v>
      </c>
      <c r="K987" s="16">
        <v>1505</v>
      </c>
      <c r="L987" s="14">
        <v>1549</v>
      </c>
      <c r="M987" s="14">
        <v>1570</v>
      </c>
      <c r="N987" s="14">
        <v>1575</v>
      </c>
      <c r="O987" s="14">
        <v>1659</v>
      </c>
      <c r="P987" s="21">
        <f t="shared" si="894"/>
        <v>6.178105828220859E-2</v>
      </c>
      <c r="Q987" s="21">
        <f t="shared" si="895"/>
        <v>6.0683156654888104E-2</v>
      </c>
      <c r="R987" s="21">
        <f t="shared" si="896"/>
        <v>6.1061292410095218E-2</v>
      </c>
      <c r="S987" s="21">
        <f t="shared" si="897"/>
        <v>6.0624030654137399E-2</v>
      </c>
      <c r="T987" s="21">
        <f t="shared" si="898"/>
        <v>6.0136447838069852E-2</v>
      </c>
      <c r="U987" s="23">
        <f t="shared" si="899"/>
        <v>6.7175504374218889E-2</v>
      </c>
      <c r="V987" s="21">
        <f t="shared" si="900"/>
        <v>6.8652218233390946E-2</v>
      </c>
      <c r="W987" s="21">
        <f t="shared" si="901"/>
        <v>6.8296502523055511E-2</v>
      </c>
      <c r="X987" s="21">
        <f t="shared" si="902"/>
        <v>6.7823615536990789E-2</v>
      </c>
      <c r="Y987" s="21">
        <f t="shared" si="903"/>
        <v>7.0882290108951085E-2</v>
      </c>
      <c r="Z987" s="36" t="s">
        <v>94</v>
      </c>
      <c r="AA987" s="31" t="s">
        <v>271</v>
      </c>
      <c r="AB987" s="4" t="s">
        <v>21</v>
      </c>
      <c r="AC987" s="4" t="s">
        <v>209</v>
      </c>
    </row>
    <row r="988" spans="1:39" ht="31.5" hidden="1">
      <c r="A988" t="s">
        <v>351</v>
      </c>
      <c r="B988" s="4" t="str">
        <f t="shared" ca="1" si="864"/>
        <v>Италия</v>
      </c>
      <c r="C988" s="5" t="s">
        <v>5</v>
      </c>
      <c r="D988" s="3" t="s">
        <v>6</v>
      </c>
      <c r="E988" s="4" t="str">
        <f t="shared" ca="1" si="865"/>
        <v>O Другие коммунальные, социальные и личные виды услуг</v>
      </c>
      <c r="F988" s="14">
        <v>898</v>
      </c>
      <c r="G988" s="14">
        <v>905</v>
      </c>
      <c r="H988" s="14">
        <v>939</v>
      </c>
      <c r="I988" s="14">
        <v>970</v>
      </c>
      <c r="J988" s="14">
        <v>985</v>
      </c>
      <c r="K988" s="16">
        <v>1041</v>
      </c>
      <c r="L988" s="14">
        <v>1093</v>
      </c>
      <c r="M988" s="14">
        <v>1164</v>
      </c>
      <c r="N988" s="14">
        <v>1167</v>
      </c>
      <c r="O988" s="14">
        <v>1136</v>
      </c>
      <c r="P988" s="21">
        <f t="shared" si="894"/>
        <v>4.3040644171779142E-2</v>
      </c>
      <c r="Q988" s="21">
        <f t="shared" si="895"/>
        <v>4.2638398115429917E-2</v>
      </c>
      <c r="R988" s="21">
        <f t="shared" si="896"/>
        <v>4.3403901266524915E-2</v>
      </c>
      <c r="S988" s="21">
        <f t="shared" si="897"/>
        <v>4.4247787610619468E-2</v>
      </c>
      <c r="T988" s="21">
        <f t="shared" si="898"/>
        <v>4.4503682284371751E-2</v>
      </c>
      <c r="U988" s="23">
        <f t="shared" si="899"/>
        <v>4.6464916979110871E-2</v>
      </c>
      <c r="V988" s="21">
        <f t="shared" si="900"/>
        <v>4.8442139786375925E-2</v>
      </c>
      <c r="W988" s="21">
        <f t="shared" si="901"/>
        <v>5.0635113972507396E-2</v>
      </c>
      <c r="X988" s="21">
        <f t="shared" si="902"/>
        <v>5.0254069416932216E-2</v>
      </c>
      <c r="Y988" s="21">
        <f t="shared" si="903"/>
        <v>4.8536637470625935E-2</v>
      </c>
      <c r="Z988" s="36" t="s">
        <v>94</v>
      </c>
      <c r="AA988" s="31" t="s">
        <v>271</v>
      </c>
      <c r="AB988" s="4" t="s">
        <v>26</v>
      </c>
      <c r="AC988" s="4" t="s">
        <v>217</v>
      </c>
    </row>
    <row r="989" spans="1:39" ht="31.5" hidden="1">
      <c r="A989" t="s">
        <v>351</v>
      </c>
      <c r="B989" s="4" t="str">
        <f t="shared" ca="1" si="864"/>
        <v>Италия</v>
      </c>
      <c r="C989" s="5" t="s">
        <v>5</v>
      </c>
      <c r="D989" s="3" t="s">
        <v>6</v>
      </c>
      <c r="E989" s="4" t="str">
        <f t="shared" ca="1" si="865"/>
        <v>Q Организации и органы вне пределов территории</v>
      </c>
      <c r="F989" s="14">
        <v>17</v>
      </c>
      <c r="G989" s="14">
        <v>20</v>
      </c>
      <c r="H989" s="14">
        <v>20</v>
      </c>
      <c r="I989" s="14">
        <v>16</v>
      </c>
      <c r="J989" s="14">
        <v>17</v>
      </c>
      <c r="K989" s="16">
        <v>20</v>
      </c>
      <c r="L989" s="14">
        <v>17</v>
      </c>
      <c r="M989" s="14">
        <v>12</v>
      </c>
      <c r="N989" s="14">
        <v>22</v>
      </c>
      <c r="O989" s="14">
        <v>36</v>
      </c>
      <c r="P989" s="21">
        <f t="shared" si="894"/>
        <v>8.1480061349693247E-4</v>
      </c>
      <c r="Q989" s="21">
        <f t="shared" si="895"/>
        <v>9.4228504122497055E-4</v>
      </c>
      <c r="R989" s="21">
        <f t="shared" si="896"/>
        <v>9.2447074050106318E-4</v>
      </c>
      <c r="S989" s="21">
        <f t="shared" si="897"/>
        <v>7.2986041419578502E-4</v>
      </c>
      <c r="T989" s="21">
        <f t="shared" si="898"/>
        <v>7.6808385668458864E-4</v>
      </c>
      <c r="U989" s="23">
        <f t="shared" si="899"/>
        <v>8.9269773254775934E-4</v>
      </c>
      <c r="V989" s="21">
        <f t="shared" si="900"/>
        <v>7.5344590701591099E-4</v>
      </c>
      <c r="W989" s="21">
        <f t="shared" si="901"/>
        <v>5.2201148425265356E-4</v>
      </c>
      <c r="X989" s="21">
        <f t="shared" si="902"/>
        <v>9.4737748686590307E-4</v>
      </c>
      <c r="Y989" s="21">
        <f t="shared" si="903"/>
        <v>1.5381328775902585E-3</v>
      </c>
      <c r="Z989" s="36" t="s">
        <v>94</v>
      </c>
      <c r="AA989" s="31" t="s">
        <v>271</v>
      </c>
      <c r="AB989" s="4" t="s">
        <v>22</v>
      </c>
      <c r="AC989" s="4" t="s">
        <v>211</v>
      </c>
    </row>
    <row r="990" spans="1:39" ht="31.5" hidden="1">
      <c r="A990" t="s">
        <v>351</v>
      </c>
      <c r="B990" s="4" t="str">
        <f t="shared" ca="1" si="864"/>
        <v>Италия</v>
      </c>
      <c r="C990" s="5" t="s">
        <v>5</v>
      </c>
      <c r="D990" s="3" t="s">
        <v>6</v>
      </c>
      <c r="E990" s="4" t="str">
        <f t="shared" ca="1" si="865"/>
        <v>X Неклассифицируемые по экономической деятельности</v>
      </c>
      <c r="F990" s="14">
        <v>0</v>
      </c>
      <c r="G990" s="14">
        <v>0</v>
      </c>
      <c r="H990" s="14">
        <v>0</v>
      </c>
      <c r="I990" s="14">
        <v>0</v>
      </c>
      <c r="J990" s="14">
        <v>0</v>
      </c>
      <c r="K990" s="16">
        <v>-3</v>
      </c>
      <c r="L990" s="14">
        <v>0</v>
      </c>
      <c r="M990" s="14">
        <v>0</v>
      </c>
      <c r="N990" s="14">
        <v>0</v>
      </c>
      <c r="O990" s="14">
        <v>0</v>
      </c>
      <c r="P990" s="21">
        <f t="shared" si="894"/>
        <v>0</v>
      </c>
      <c r="Q990" s="21">
        <f t="shared" si="895"/>
        <v>0</v>
      </c>
      <c r="R990" s="21">
        <f t="shared" si="896"/>
        <v>0</v>
      </c>
      <c r="S990" s="21">
        <f t="shared" si="897"/>
        <v>0</v>
      </c>
      <c r="T990" s="21">
        <f t="shared" si="898"/>
        <v>0</v>
      </c>
      <c r="U990" s="23">
        <f t="shared" si="899"/>
        <v>-1.339046598821639E-4</v>
      </c>
      <c r="V990" s="21">
        <f t="shared" si="900"/>
        <v>0</v>
      </c>
      <c r="W990" s="21">
        <f t="shared" si="901"/>
        <v>0</v>
      </c>
      <c r="X990" s="21">
        <f t="shared" si="902"/>
        <v>0</v>
      </c>
      <c r="Y990" s="21">
        <f t="shared" si="903"/>
        <v>0</v>
      </c>
      <c r="Z990" s="36" t="s">
        <v>94</v>
      </c>
      <c r="AA990" s="31" t="s">
        <v>271</v>
      </c>
      <c r="AB990" s="4" t="s">
        <v>23</v>
      </c>
      <c r="AC990" s="4" t="s">
        <v>213</v>
      </c>
    </row>
    <row r="991" spans="1:39" ht="15.75" hidden="1">
      <c r="A991" t="s">
        <v>351</v>
      </c>
      <c r="B991" s="4" t="str">
        <f t="shared" ca="1" si="864"/>
        <v>Япония</v>
      </c>
      <c r="C991" s="2" t="s">
        <v>30</v>
      </c>
      <c r="D991" s="3" t="s">
        <v>6</v>
      </c>
      <c r="E991" s="4" t="str">
        <f t="shared" ca="1" si="865"/>
        <v xml:space="preserve">Итого </v>
      </c>
      <c r="F991" s="46">
        <v>58256.772985599993</v>
      </c>
      <c r="G991" s="46">
        <v>59445.686719999991</v>
      </c>
      <c r="H991" s="46">
        <v>60658.863999999994</v>
      </c>
      <c r="I991" s="46">
        <v>61896.799999999996</v>
      </c>
      <c r="J991" s="43">
        <v>63160</v>
      </c>
      <c r="K991" s="43">
        <v>63290</v>
      </c>
      <c r="L991" s="43">
        <v>63560</v>
      </c>
      <c r="M991" s="43">
        <v>63820</v>
      </c>
      <c r="N991" s="43">
        <v>64120</v>
      </c>
      <c r="O991" s="43">
        <v>63850</v>
      </c>
      <c r="P991" s="17">
        <f t="shared" ref="P991:Y991" si="904">F991/F$991</f>
        <v>1</v>
      </c>
      <c r="Q991" s="17">
        <f t="shared" si="904"/>
        <v>1</v>
      </c>
      <c r="R991" s="17">
        <f t="shared" si="904"/>
        <v>1</v>
      </c>
      <c r="S991" s="17">
        <f t="shared" si="904"/>
        <v>1</v>
      </c>
      <c r="T991" s="21">
        <f t="shared" si="904"/>
        <v>1</v>
      </c>
      <c r="U991" s="21">
        <f t="shared" si="904"/>
        <v>1</v>
      </c>
      <c r="V991" s="21">
        <f t="shared" si="904"/>
        <v>1</v>
      </c>
      <c r="W991" s="21">
        <f t="shared" si="904"/>
        <v>1</v>
      </c>
      <c r="X991" s="21">
        <f t="shared" si="904"/>
        <v>1</v>
      </c>
      <c r="Y991" s="21">
        <f t="shared" si="904"/>
        <v>1</v>
      </c>
      <c r="Z991" s="35" t="s">
        <v>95</v>
      </c>
      <c r="AA991" s="32" t="s">
        <v>272</v>
      </c>
      <c r="AB991" s="4" t="s">
        <v>7</v>
      </c>
      <c r="AC991" s="4" t="s">
        <v>214</v>
      </c>
      <c r="AD991" s="27">
        <f>F991/F991</f>
        <v>1</v>
      </c>
      <c r="AE991" s="27">
        <f>G991/F991</f>
        <v>1.0204081632653061</v>
      </c>
      <c r="AF991" s="27">
        <f t="shared" ref="AF991" si="905">H991/G991</f>
        <v>1.0204081632653061</v>
      </c>
      <c r="AG991" s="27">
        <f t="shared" ref="AG991" si="906">I991/H991</f>
        <v>1.0204081632653061</v>
      </c>
      <c r="AH991" s="27">
        <f t="shared" ref="AH991" si="907">J991/I991</f>
        <v>1.0204081632653061</v>
      </c>
      <c r="AI991" s="27">
        <f t="shared" ref="AI991" si="908">K991/J991</f>
        <v>1.0020582647245091</v>
      </c>
      <c r="AJ991" s="27">
        <f t="shared" ref="AJ991" si="909">L991/K991</f>
        <v>1.0042660767893823</v>
      </c>
      <c r="AK991" s="27">
        <f t="shared" ref="AK991" si="910">M991/L991</f>
        <v>1.0040906230333544</v>
      </c>
      <c r="AL991" s="27">
        <f t="shared" ref="AL991" si="911">N991/M991</f>
        <v>1.0047007207771859</v>
      </c>
      <c r="AM991" s="27">
        <f t="shared" ref="AM991" si="912">O991/N991</f>
        <v>0.9957891453524641</v>
      </c>
    </row>
    <row r="992" spans="1:39" ht="31.5" hidden="1">
      <c r="A992" t="s">
        <v>351</v>
      </c>
      <c r="B992" s="4" t="str">
        <f t="shared" ca="1" si="864"/>
        <v>Япония</v>
      </c>
      <c r="C992" s="5" t="s">
        <v>30</v>
      </c>
      <c r="D992" s="6" t="s">
        <v>6</v>
      </c>
      <c r="E992" s="4" t="str">
        <f t="shared" ca="1" si="865"/>
        <v xml:space="preserve">A Сельское, лесное и охотничье хоз-во </v>
      </c>
      <c r="F992" s="13">
        <v>2453.4993055999998</v>
      </c>
      <c r="G992" s="13">
        <v>2503.5707199999997</v>
      </c>
      <c r="H992" s="13">
        <v>2554.6639999999998</v>
      </c>
      <c r="I992" s="13">
        <v>2606.7999999999997</v>
      </c>
      <c r="J992" s="14">
        <v>2660</v>
      </c>
      <c r="K992" s="14">
        <v>2640</v>
      </c>
      <c r="L992" s="14">
        <v>2590</v>
      </c>
      <c r="M992" s="14">
        <v>2500</v>
      </c>
      <c r="N992" s="14">
        <v>2510</v>
      </c>
      <c r="O992" s="14">
        <v>2450</v>
      </c>
      <c r="P992" s="17">
        <f t="shared" ref="P992:P1007" si="913">F992/F$991</f>
        <v>4.2115262824572515E-2</v>
      </c>
      <c r="Q992" s="17">
        <f t="shared" ref="Q992:Q1007" si="914">G992/G$991</f>
        <v>4.2115262824572515E-2</v>
      </c>
      <c r="R992" s="17">
        <f t="shared" ref="R992:R1007" si="915">H992/H$991</f>
        <v>4.2115262824572515E-2</v>
      </c>
      <c r="S992" s="17">
        <f t="shared" ref="S992:S1007" si="916">I992/I$991</f>
        <v>4.2115262824572515E-2</v>
      </c>
      <c r="T992" s="21">
        <f t="shared" ref="T992:T1007" si="917">J992/J$991</f>
        <v>4.2115262824572515E-2</v>
      </c>
      <c r="U992" s="21">
        <f t="shared" ref="U992:U1007" si="918">K992/K$991</f>
        <v>4.1712750829514929E-2</v>
      </c>
      <c r="V992" s="21">
        <f t="shared" ref="V992:V1007" si="919">L992/L$991</f>
        <v>4.0748898678414094E-2</v>
      </c>
      <c r="W992" s="21">
        <f t="shared" ref="W992:W1007" si="920">M992/M$991</f>
        <v>3.9172673143215292E-2</v>
      </c>
      <c r="X992" s="21">
        <f t="shared" ref="X992:X1007" si="921">N992/N$991</f>
        <v>3.9145352464129757E-2</v>
      </c>
      <c r="Y992" s="21">
        <f t="shared" ref="Y992:Y1007" si="922">O992/O$991</f>
        <v>3.8371182458888022E-2</v>
      </c>
      <c r="Z992" s="36" t="s">
        <v>95</v>
      </c>
      <c r="AA992" s="31" t="s">
        <v>272</v>
      </c>
      <c r="AB992" s="4" t="s">
        <v>8</v>
      </c>
      <c r="AC992" s="4" t="s">
        <v>193</v>
      </c>
    </row>
    <row r="993" spans="1:39" ht="15.75" hidden="1">
      <c r="A993" t="s">
        <v>351</v>
      </c>
      <c r="B993" s="4" t="str">
        <f t="shared" ca="1" si="864"/>
        <v>Япония</v>
      </c>
      <c r="C993" s="5" t="s">
        <v>30</v>
      </c>
      <c r="D993" s="6" t="s">
        <v>6</v>
      </c>
      <c r="E993" s="4" t="str">
        <f t="shared" ca="1" si="865"/>
        <v>B Рыбное хоз-во</v>
      </c>
      <c r="F993" s="13">
        <v>249.03940319999998</v>
      </c>
      <c r="G993" s="13">
        <v>254.12183999999999</v>
      </c>
      <c r="H993" s="13">
        <v>259.30799999999999</v>
      </c>
      <c r="I993" s="13">
        <v>264.60000000000002</v>
      </c>
      <c r="J993" s="14">
        <v>270</v>
      </c>
      <c r="K993" s="14">
        <v>220</v>
      </c>
      <c r="L993" s="14">
        <v>230</v>
      </c>
      <c r="M993" s="14">
        <v>220</v>
      </c>
      <c r="N993" s="14">
        <v>210</v>
      </c>
      <c r="O993" s="14">
        <v>230</v>
      </c>
      <c r="P993" s="17">
        <f t="shared" si="913"/>
        <v>4.2748575047498417E-3</v>
      </c>
      <c r="Q993" s="17">
        <f t="shared" si="914"/>
        <v>4.2748575047498426E-3</v>
      </c>
      <c r="R993" s="17">
        <f t="shared" si="915"/>
        <v>4.2748575047498417E-3</v>
      </c>
      <c r="S993" s="17">
        <f t="shared" si="916"/>
        <v>4.2748575047498426E-3</v>
      </c>
      <c r="T993" s="21">
        <f t="shared" si="917"/>
        <v>4.2748575047498417E-3</v>
      </c>
      <c r="U993" s="21">
        <f t="shared" si="918"/>
        <v>3.4760625691262442E-3</v>
      </c>
      <c r="V993" s="21">
        <f t="shared" si="919"/>
        <v>3.6186280679672751E-3</v>
      </c>
      <c r="W993" s="21">
        <f t="shared" si="920"/>
        <v>3.4471952366029457E-3</v>
      </c>
      <c r="X993" s="21">
        <f t="shared" si="921"/>
        <v>3.2751091703056767E-3</v>
      </c>
      <c r="Y993" s="21">
        <f t="shared" si="922"/>
        <v>3.602192638997651E-3</v>
      </c>
      <c r="Z993" s="36" t="s">
        <v>95</v>
      </c>
      <c r="AA993" s="31" t="s">
        <v>272</v>
      </c>
      <c r="AB993" s="4" t="s">
        <v>9</v>
      </c>
      <c r="AC993" s="4" t="s">
        <v>195</v>
      </c>
    </row>
    <row r="994" spans="1:39" ht="15.75" hidden="1">
      <c r="A994" t="s">
        <v>351</v>
      </c>
      <c r="B994" s="4" t="str">
        <f t="shared" ca="1" si="864"/>
        <v>Япония</v>
      </c>
      <c r="C994" s="5" t="s">
        <v>30</v>
      </c>
      <c r="D994" s="6" t="s">
        <v>6</v>
      </c>
      <c r="E994" s="4" t="str">
        <f t="shared" ca="1" si="865"/>
        <v xml:space="preserve">C Добыча полезных ископаемых </v>
      </c>
      <c r="F994" s="13">
        <v>46.118407999999995</v>
      </c>
      <c r="G994" s="13">
        <v>47.059599999999996</v>
      </c>
      <c r="H994" s="13">
        <v>48.019999999999996</v>
      </c>
      <c r="I994" s="13">
        <v>49</v>
      </c>
      <c r="J994" s="14">
        <v>50</v>
      </c>
      <c r="K994" s="14">
        <v>40</v>
      </c>
      <c r="L994" s="14">
        <v>30</v>
      </c>
      <c r="M994" s="14">
        <v>30</v>
      </c>
      <c r="N994" s="14">
        <v>40</v>
      </c>
      <c r="O994" s="14">
        <v>30</v>
      </c>
      <c r="P994" s="17">
        <f t="shared" si="913"/>
        <v>7.9164027865737813E-4</v>
      </c>
      <c r="Q994" s="17">
        <f t="shared" si="914"/>
        <v>7.9164027865737813E-4</v>
      </c>
      <c r="R994" s="17">
        <f t="shared" si="915"/>
        <v>7.9164027865737813E-4</v>
      </c>
      <c r="S994" s="17">
        <f t="shared" si="916"/>
        <v>7.9164027865737813E-4</v>
      </c>
      <c r="T994" s="21">
        <f t="shared" si="917"/>
        <v>7.9164027865737813E-4</v>
      </c>
      <c r="U994" s="21">
        <f t="shared" si="918"/>
        <v>6.3201137620477168E-4</v>
      </c>
      <c r="V994" s="21">
        <f t="shared" si="919"/>
        <v>4.7199496538703588E-4</v>
      </c>
      <c r="W994" s="21">
        <f t="shared" si="920"/>
        <v>4.700720777185835E-4</v>
      </c>
      <c r="X994" s="21">
        <f t="shared" si="921"/>
        <v>6.2383031815346226E-4</v>
      </c>
      <c r="Y994" s="21">
        <f t="shared" si="922"/>
        <v>4.6985121378230227E-4</v>
      </c>
      <c r="Z994" s="36" t="s">
        <v>95</v>
      </c>
      <c r="AA994" s="31" t="s">
        <v>272</v>
      </c>
      <c r="AB994" s="4" t="s">
        <v>10</v>
      </c>
      <c r="AC994" s="4" t="s">
        <v>197</v>
      </c>
    </row>
    <row r="995" spans="1:39" ht="15.75" hidden="1">
      <c r="A995" t="s">
        <v>351</v>
      </c>
      <c r="B995" s="4" t="str">
        <f t="shared" ca="1" si="864"/>
        <v>Япония</v>
      </c>
      <c r="C995" s="5" t="s">
        <v>30</v>
      </c>
      <c r="D995" s="6" t="s">
        <v>6</v>
      </c>
      <c r="E995" s="4" t="str">
        <f t="shared" ca="1" si="865"/>
        <v xml:space="preserve">D Промышленность </v>
      </c>
      <c r="F995" s="13">
        <v>11132.983691199999</v>
      </c>
      <c r="G995" s="13">
        <v>11360.18744</v>
      </c>
      <c r="H995" s="13">
        <v>11592.028</v>
      </c>
      <c r="I995" s="13">
        <v>11828.6</v>
      </c>
      <c r="J995" s="14">
        <v>12070</v>
      </c>
      <c r="K995" s="14">
        <v>11770</v>
      </c>
      <c r="L995" s="14">
        <v>11690</v>
      </c>
      <c r="M995" s="14">
        <v>11910</v>
      </c>
      <c r="N995" s="14">
        <v>11980</v>
      </c>
      <c r="O995" s="14">
        <v>11740</v>
      </c>
      <c r="P995" s="17">
        <f t="shared" si="913"/>
        <v>0.19110196326789108</v>
      </c>
      <c r="Q995" s="17">
        <f t="shared" si="914"/>
        <v>0.19110196326789108</v>
      </c>
      <c r="R995" s="17">
        <f t="shared" si="915"/>
        <v>0.19110196326789108</v>
      </c>
      <c r="S995" s="17">
        <f t="shared" si="916"/>
        <v>0.19110196326789108</v>
      </c>
      <c r="T995" s="21">
        <f t="shared" si="917"/>
        <v>0.19110196326789108</v>
      </c>
      <c r="U995" s="21">
        <f t="shared" si="918"/>
        <v>0.18596934744825408</v>
      </c>
      <c r="V995" s="21">
        <f t="shared" si="919"/>
        <v>0.18392070484581499</v>
      </c>
      <c r="W995" s="21">
        <f t="shared" si="920"/>
        <v>0.18661861485427766</v>
      </c>
      <c r="X995" s="21">
        <f t="shared" si="921"/>
        <v>0.18683718028696195</v>
      </c>
      <c r="Y995" s="21">
        <f t="shared" si="922"/>
        <v>0.18386844166014096</v>
      </c>
      <c r="Z995" s="36" t="s">
        <v>95</v>
      </c>
      <c r="AA995" s="31" t="s">
        <v>272</v>
      </c>
      <c r="AB995" s="4" t="s">
        <v>11</v>
      </c>
      <c r="AC995" s="4" t="s">
        <v>198</v>
      </c>
    </row>
    <row r="996" spans="1:39" ht="31.5" hidden="1">
      <c r="A996" t="s">
        <v>351</v>
      </c>
      <c r="B996" s="4" t="str">
        <f t="shared" ca="1" si="864"/>
        <v>Япония</v>
      </c>
      <c r="C996" s="7" t="s">
        <v>30</v>
      </c>
      <c r="D996" s="3" t="s">
        <v>6</v>
      </c>
      <c r="E996" s="4" t="str">
        <f t="shared" ca="1" si="865"/>
        <v xml:space="preserve">E Электро-, газо- и водоснабжение </v>
      </c>
      <c r="F996" s="13">
        <v>295.15781120000003</v>
      </c>
      <c r="G996" s="13">
        <v>301.18144000000001</v>
      </c>
      <c r="H996" s="13">
        <v>307.32800000000003</v>
      </c>
      <c r="I996" s="13">
        <v>313.60000000000002</v>
      </c>
      <c r="J996" s="14">
        <v>320</v>
      </c>
      <c r="K996" s="14">
        <v>310</v>
      </c>
      <c r="L996" s="14">
        <v>350</v>
      </c>
      <c r="M996" s="14">
        <v>360</v>
      </c>
      <c r="N996" s="14">
        <v>330</v>
      </c>
      <c r="O996" s="14">
        <v>320</v>
      </c>
      <c r="P996" s="17">
        <f t="shared" si="913"/>
        <v>5.0664977834072207E-3</v>
      </c>
      <c r="Q996" s="17">
        <f t="shared" si="914"/>
        <v>5.0664977834072207E-3</v>
      </c>
      <c r="R996" s="17">
        <f t="shared" si="915"/>
        <v>5.0664977834072207E-3</v>
      </c>
      <c r="S996" s="17">
        <f t="shared" si="916"/>
        <v>5.0664977834072207E-3</v>
      </c>
      <c r="T996" s="21">
        <f t="shared" si="917"/>
        <v>5.0664977834072198E-3</v>
      </c>
      <c r="U996" s="21">
        <f t="shared" si="918"/>
        <v>4.8980881655869809E-3</v>
      </c>
      <c r="V996" s="21">
        <f t="shared" si="919"/>
        <v>5.5066079295154188E-3</v>
      </c>
      <c r="W996" s="21">
        <f t="shared" si="920"/>
        <v>5.640864932623002E-3</v>
      </c>
      <c r="X996" s="21">
        <f t="shared" si="921"/>
        <v>5.1466001247660632E-3</v>
      </c>
      <c r="Y996" s="21">
        <f t="shared" si="922"/>
        <v>5.0117462803445575E-3</v>
      </c>
      <c r="Z996" s="38" t="s">
        <v>95</v>
      </c>
      <c r="AA996" s="31" t="s">
        <v>272</v>
      </c>
      <c r="AB996" s="4" t="s">
        <v>12</v>
      </c>
      <c r="AC996" s="4" t="s">
        <v>201</v>
      </c>
    </row>
    <row r="997" spans="1:39" ht="15.75" hidden="1">
      <c r="A997" t="s">
        <v>351</v>
      </c>
      <c r="B997" s="4" t="str">
        <f t="shared" ca="1" si="864"/>
        <v>Япония</v>
      </c>
      <c r="C997" s="5" t="s">
        <v>30</v>
      </c>
      <c r="D997" s="6" t="s">
        <v>6</v>
      </c>
      <c r="E997" s="4" t="str">
        <f t="shared" ca="1" si="865"/>
        <v xml:space="preserve">F Строительство </v>
      </c>
      <c r="F997" s="13">
        <v>5571.1036863999998</v>
      </c>
      <c r="G997" s="13">
        <v>5684.7996800000001</v>
      </c>
      <c r="H997" s="13">
        <v>5800.8159999999998</v>
      </c>
      <c r="I997" s="13">
        <v>5919.2</v>
      </c>
      <c r="J997" s="14">
        <v>6040</v>
      </c>
      <c r="K997" s="14">
        <v>5840</v>
      </c>
      <c r="L997" s="14">
        <v>5680</v>
      </c>
      <c r="M997" s="14">
        <v>5590</v>
      </c>
      <c r="N997" s="14">
        <v>5520</v>
      </c>
      <c r="O997" s="14">
        <v>5370</v>
      </c>
      <c r="P997" s="17">
        <f t="shared" si="913"/>
        <v>9.5630145661811286E-2</v>
      </c>
      <c r="Q997" s="17">
        <f t="shared" si="914"/>
        <v>9.5630145661811286E-2</v>
      </c>
      <c r="R997" s="17">
        <f t="shared" si="915"/>
        <v>9.5630145661811272E-2</v>
      </c>
      <c r="S997" s="17">
        <f t="shared" si="916"/>
        <v>9.5630145661811272E-2</v>
      </c>
      <c r="T997" s="21">
        <f t="shared" si="917"/>
        <v>9.5630145661811272E-2</v>
      </c>
      <c r="U997" s="21">
        <f t="shared" si="918"/>
        <v>9.2273660925896672E-2</v>
      </c>
      <c r="V997" s="21">
        <f t="shared" si="919"/>
        <v>8.9364380113278796E-2</v>
      </c>
      <c r="W997" s="21">
        <f t="shared" si="920"/>
        <v>8.7590097148229393E-2</v>
      </c>
      <c r="X997" s="21">
        <f t="shared" si="921"/>
        <v>8.608858390517779E-2</v>
      </c>
      <c r="Y997" s="21">
        <f t="shared" si="922"/>
        <v>8.4103367267032103E-2</v>
      </c>
      <c r="Z997" s="36" t="s">
        <v>95</v>
      </c>
      <c r="AA997" s="31" t="s">
        <v>272</v>
      </c>
      <c r="AB997" s="4" t="s">
        <v>13</v>
      </c>
      <c r="AC997" s="4" t="s">
        <v>200</v>
      </c>
    </row>
    <row r="998" spans="1:39" ht="47.25" hidden="1">
      <c r="A998" t="s">
        <v>351</v>
      </c>
      <c r="B998" s="4" t="str">
        <f t="shared" ca="1" si="864"/>
        <v>Япония</v>
      </c>
      <c r="C998" s="8" t="s">
        <v>30</v>
      </c>
      <c r="D998" s="3" t="s">
        <v>6</v>
      </c>
      <c r="E998" s="4" t="str">
        <f t="shared" ca="1" si="865"/>
        <v xml:space="preserve">G Оптовая и розничная торгоалв, ремонт автомашин, мотоциклов и личного имущества домохозяйств </v>
      </c>
      <c r="F998" s="13">
        <v>11049.970556799999</v>
      </c>
      <c r="G998" s="13">
        <v>11275.480159999999</v>
      </c>
      <c r="H998" s="13">
        <v>11505.591999999999</v>
      </c>
      <c r="I998" s="13">
        <v>11740.4</v>
      </c>
      <c r="J998" s="14">
        <v>11980</v>
      </c>
      <c r="K998" s="14">
        <v>11900</v>
      </c>
      <c r="L998" s="14">
        <v>11860</v>
      </c>
      <c r="M998" s="14">
        <v>11800</v>
      </c>
      <c r="N998" s="14">
        <v>11780</v>
      </c>
      <c r="O998" s="14">
        <v>11690</v>
      </c>
      <c r="P998" s="17">
        <f t="shared" si="913"/>
        <v>0.1896770107663078</v>
      </c>
      <c r="Q998" s="17">
        <f t="shared" si="914"/>
        <v>0.1896770107663078</v>
      </c>
      <c r="R998" s="17">
        <f t="shared" si="915"/>
        <v>0.18967701076630777</v>
      </c>
      <c r="S998" s="17">
        <f t="shared" si="916"/>
        <v>0.1896770107663078</v>
      </c>
      <c r="T998" s="21">
        <f t="shared" si="917"/>
        <v>0.1896770107663078</v>
      </c>
      <c r="U998" s="21">
        <f t="shared" si="918"/>
        <v>0.18802338442091956</v>
      </c>
      <c r="V998" s="21">
        <f t="shared" si="919"/>
        <v>0.18659534298300817</v>
      </c>
      <c r="W998" s="21">
        <f t="shared" si="920"/>
        <v>0.18489501723597618</v>
      </c>
      <c r="X998" s="21">
        <f t="shared" si="921"/>
        <v>0.18371802869619464</v>
      </c>
      <c r="Y998" s="21">
        <f t="shared" si="922"/>
        <v>0.18308535630383713</v>
      </c>
      <c r="Z998" s="39" t="s">
        <v>95</v>
      </c>
      <c r="AA998" s="31" t="s">
        <v>272</v>
      </c>
      <c r="AB998" s="4" t="s">
        <v>14</v>
      </c>
      <c r="AC998" s="4" t="s">
        <v>203</v>
      </c>
    </row>
    <row r="999" spans="1:39" ht="15.75" hidden="1">
      <c r="A999" t="s">
        <v>351</v>
      </c>
      <c r="B999" s="4" t="str">
        <f t="shared" ca="1" si="864"/>
        <v>Япония</v>
      </c>
      <c r="C999" s="5" t="s">
        <v>30</v>
      </c>
      <c r="D999" s="3" t="s">
        <v>6</v>
      </c>
      <c r="E999" s="4" t="str">
        <f t="shared" ca="1" si="865"/>
        <v xml:space="preserve">H Отели и рестораны </v>
      </c>
      <c r="F999" s="13">
        <v>3228.28856</v>
      </c>
      <c r="G999" s="13">
        <v>3294.172</v>
      </c>
      <c r="H999" s="13">
        <v>3361.4</v>
      </c>
      <c r="I999" s="13">
        <v>3430</v>
      </c>
      <c r="J999" s="14">
        <v>3500</v>
      </c>
      <c r="K999" s="14">
        <v>3470</v>
      </c>
      <c r="L999" s="14">
        <v>3430</v>
      </c>
      <c r="M999" s="14">
        <v>3370</v>
      </c>
      <c r="N999" s="14">
        <v>3420</v>
      </c>
      <c r="O999" s="14">
        <v>3340</v>
      </c>
      <c r="P999" s="17">
        <f t="shared" si="913"/>
        <v>5.5414819506016469E-2</v>
      </c>
      <c r="Q999" s="17">
        <f t="shared" si="914"/>
        <v>5.5414819506016476E-2</v>
      </c>
      <c r="R999" s="17">
        <f t="shared" si="915"/>
        <v>5.5414819506016476E-2</v>
      </c>
      <c r="S999" s="17">
        <f t="shared" si="916"/>
        <v>5.5414819506016469E-2</v>
      </c>
      <c r="T999" s="21">
        <f t="shared" si="917"/>
        <v>5.5414819506016469E-2</v>
      </c>
      <c r="U999" s="21">
        <f t="shared" si="918"/>
        <v>5.4826986885763943E-2</v>
      </c>
      <c r="V999" s="21">
        <f t="shared" si="919"/>
        <v>5.3964757709251104E-2</v>
      </c>
      <c r="W999" s="21">
        <f t="shared" si="920"/>
        <v>5.2804763397054214E-2</v>
      </c>
      <c r="X999" s="21">
        <f t="shared" si="921"/>
        <v>5.3337492202121022E-2</v>
      </c>
      <c r="Y999" s="21">
        <f t="shared" si="922"/>
        <v>5.2310101801096319E-2</v>
      </c>
      <c r="Z999" s="36" t="s">
        <v>95</v>
      </c>
      <c r="AA999" s="31" t="s">
        <v>272</v>
      </c>
      <c r="AB999" s="4" t="s">
        <v>15</v>
      </c>
      <c r="AC999" s="4" t="s">
        <v>202</v>
      </c>
    </row>
    <row r="1000" spans="1:39" ht="31.5" hidden="1">
      <c r="A1000" t="s">
        <v>351</v>
      </c>
      <c r="B1000" s="4" t="str">
        <f t="shared" ca="1" si="864"/>
        <v>Япония</v>
      </c>
      <c r="C1000" s="5" t="s">
        <v>30</v>
      </c>
      <c r="D1000" s="3" t="s">
        <v>6</v>
      </c>
      <c r="E1000" s="4" t="str">
        <f t="shared" ca="1" si="865"/>
        <v xml:space="preserve">I Транспорт, складское хозяйство и связь </v>
      </c>
      <c r="F1000" s="13">
        <v>3671.0252767999996</v>
      </c>
      <c r="G1000" s="13">
        <v>3745.9441599999996</v>
      </c>
      <c r="H1000" s="13">
        <v>3822.3919999999998</v>
      </c>
      <c r="I1000" s="13">
        <v>3900.4</v>
      </c>
      <c r="J1000" s="14">
        <v>3980</v>
      </c>
      <c r="K1000" s="14">
        <v>3950</v>
      </c>
      <c r="L1000" s="14">
        <v>3850</v>
      </c>
      <c r="M1000" s="14">
        <v>3960</v>
      </c>
      <c r="N1000" s="14">
        <v>3970</v>
      </c>
      <c r="O1000" s="14">
        <v>3910</v>
      </c>
      <c r="P1000" s="17">
        <f t="shared" si="913"/>
        <v>6.3014566181127302E-2</v>
      </c>
      <c r="Q1000" s="17">
        <f t="shared" si="914"/>
        <v>6.3014566181127302E-2</v>
      </c>
      <c r="R1000" s="17">
        <f t="shared" si="915"/>
        <v>6.3014566181127302E-2</v>
      </c>
      <c r="S1000" s="17">
        <f t="shared" si="916"/>
        <v>6.3014566181127302E-2</v>
      </c>
      <c r="T1000" s="21">
        <f t="shared" si="917"/>
        <v>6.3014566181127302E-2</v>
      </c>
      <c r="U1000" s="21">
        <f t="shared" si="918"/>
        <v>6.2411123400221202E-2</v>
      </c>
      <c r="V1000" s="21">
        <f t="shared" si="919"/>
        <v>6.0572687224669602E-2</v>
      </c>
      <c r="W1000" s="21">
        <f t="shared" si="920"/>
        <v>6.2049514258853022E-2</v>
      </c>
      <c r="X1000" s="21">
        <f t="shared" si="921"/>
        <v>6.1915159076731126E-2</v>
      </c>
      <c r="Y1000" s="21">
        <f t="shared" si="922"/>
        <v>6.1237274862960066E-2</v>
      </c>
      <c r="Z1000" s="36" t="s">
        <v>95</v>
      </c>
      <c r="AA1000" s="31" t="s">
        <v>272</v>
      </c>
      <c r="AB1000" s="4" t="s">
        <v>16</v>
      </c>
      <c r="AC1000" s="4" t="s">
        <v>204</v>
      </c>
    </row>
    <row r="1001" spans="1:39" ht="15.75" hidden="1">
      <c r="A1001" t="s">
        <v>351</v>
      </c>
      <c r="B1001" s="4" t="str">
        <f t="shared" ca="1" si="864"/>
        <v>Япония</v>
      </c>
      <c r="C1001" s="5" t="s">
        <v>30</v>
      </c>
      <c r="D1001" s="3" t="s">
        <v>6</v>
      </c>
      <c r="E1001" s="4" t="str">
        <f t="shared" ca="1" si="865"/>
        <v>J Финансовое посредничество</v>
      </c>
      <c r="F1001" s="13">
        <v>1485.0127375999998</v>
      </c>
      <c r="G1001" s="13">
        <v>1515.3191199999999</v>
      </c>
      <c r="H1001" s="13">
        <v>1546.2439999999999</v>
      </c>
      <c r="I1001" s="13">
        <v>1577.8</v>
      </c>
      <c r="J1001" s="14">
        <v>1610</v>
      </c>
      <c r="K1001" s="14">
        <v>1590</v>
      </c>
      <c r="L1001" s="14">
        <v>1570</v>
      </c>
      <c r="M1001" s="14">
        <v>1550</v>
      </c>
      <c r="N1001" s="14">
        <v>1550</v>
      </c>
      <c r="O1001" s="14">
        <v>1640</v>
      </c>
      <c r="P1001" s="17">
        <f t="shared" si="913"/>
        <v>2.5490816972767574E-2</v>
      </c>
      <c r="Q1001" s="17">
        <f t="shared" si="914"/>
        <v>2.5490816972767578E-2</v>
      </c>
      <c r="R1001" s="17">
        <f t="shared" si="915"/>
        <v>2.5490816972767574E-2</v>
      </c>
      <c r="S1001" s="17">
        <f t="shared" si="916"/>
        <v>2.5490816972767574E-2</v>
      </c>
      <c r="T1001" s="21">
        <f t="shared" si="917"/>
        <v>2.5490816972767574E-2</v>
      </c>
      <c r="U1001" s="21">
        <f t="shared" si="918"/>
        <v>2.5122452204139674E-2</v>
      </c>
      <c r="V1001" s="21">
        <f t="shared" si="919"/>
        <v>2.4701069855254876E-2</v>
      </c>
      <c r="W1001" s="21">
        <f t="shared" si="920"/>
        <v>2.4287057348793481E-2</v>
      </c>
      <c r="X1001" s="21">
        <f t="shared" si="921"/>
        <v>2.4173424828446661E-2</v>
      </c>
      <c r="Y1001" s="21">
        <f t="shared" si="922"/>
        <v>2.5685199686765858E-2</v>
      </c>
      <c r="Z1001" s="36" t="s">
        <v>95</v>
      </c>
      <c r="AA1001" s="31" t="s">
        <v>272</v>
      </c>
      <c r="AB1001" s="4" t="s">
        <v>17</v>
      </c>
      <c r="AC1001" s="4" t="s">
        <v>205</v>
      </c>
    </row>
    <row r="1002" spans="1:39" ht="31.5" hidden="1">
      <c r="A1002" t="s">
        <v>351</v>
      </c>
      <c r="B1002" s="4" t="str">
        <f t="shared" ca="1" si="864"/>
        <v>Япония</v>
      </c>
      <c r="C1002" s="5" t="s">
        <v>30</v>
      </c>
      <c r="D1002" s="3" t="s">
        <v>6</v>
      </c>
      <c r="E1002" s="4" t="str">
        <f t="shared" ca="1" si="865"/>
        <v>K Недвижимость, аренда и деловая активность</v>
      </c>
      <c r="F1002" s="13">
        <v>5958.4983136000001</v>
      </c>
      <c r="G1002" s="13">
        <v>6080.1003200000005</v>
      </c>
      <c r="H1002" s="13">
        <v>6204.1840000000002</v>
      </c>
      <c r="I1002" s="13">
        <v>6330.8</v>
      </c>
      <c r="J1002" s="14">
        <v>6460</v>
      </c>
      <c r="K1002" s="14">
        <v>6840</v>
      </c>
      <c r="L1002" s="14">
        <v>7290</v>
      </c>
      <c r="M1002" s="14">
        <v>7410</v>
      </c>
      <c r="N1002" s="14">
        <v>7610</v>
      </c>
      <c r="O1002" s="14">
        <v>7710</v>
      </c>
      <c r="P1002" s="17">
        <f t="shared" si="913"/>
        <v>0.10227992400253326</v>
      </c>
      <c r="Q1002" s="17">
        <f t="shared" si="914"/>
        <v>0.10227992400253327</v>
      </c>
      <c r="R1002" s="17">
        <f t="shared" si="915"/>
        <v>0.10227992400253326</v>
      </c>
      <c r="S1002" s="17">
        <f t="shared" si="916"/>
        <v>0.10227992400253326</v>
      </c>
      <c r="T1002" s="21">
        <f t="shared" si="917"/>
        <v>0.10227992400253325</v>
      </c>
      <c r="U1002" s="21">
        <f t="shared" si="918"/>
        <v>0.10807394533101596</v>
      </c>
      <c r="V1002" s="21">
        <f t="shared" si="919"/>
        <v>0.11469477658904971</v>
      </c>
      <c r="W1002" s="21">
        <f t="shared" si="920"/>
        <v>0.11610780319649013</v>
      </c>
      <c r="X1002" s="21">
        <f t="shared" si="921"/>
        <v>0.11868371802869619</v>
      </c>
      <c r="Y1002" s="21">
        <f t="shared" si="922"/>
        <v>0.12075176194205169</v>
      </c>
      <c r="Z1002" s="36" t="s">
        <v>95</v>
      </c>
      <c r="AA1002" s="31" t="s">
        <v>272</v>
      </c>
      <c r="AB1002" s="4" t="s">
        <v>18</v>
      </c>
      <c r="AC1002" s="4" t="s">
        <v>206</v>
      </c>
    </row>
    <row r="1003" spans="1:39" ht="47.25" hidden="1">
      <c r="A1003" t="s">
        <v>351</v>
      </c>
      <c r="B1003" s="4" t="str">
        <f t="shared" ca="1" si="864"/>
        <v>Япония</v>
      </c>
      <c r="C1003" s="5" t="s">
        <v>30</v>
      </c>
      <c r="D1003" s="3" t="s">
        <v>6</v>
      </c>
      <c r="E1003" s="4" t="str">
        <f t="shared" ca="1" si="865"/>
        <v xml:space="preserve">L Государственное управление и оборона; обязательное соц.страхование2 </v>
      </c>
      <c r="F1003" s="13">
        <v>2093.7757231999999</v>
      </c>
      <c r="G1003" s="13">
        <v>2136.5058399999998</v>
      </c>
      <c r="H1003" s="13">
        <v>2180.1079999999997</v>
      </c>
      <c r="I1003" s="13">
        <v>2224.6</v>
      </c>
      <c r="J1003" s="14">
        <v>2270</v>
      </c>
      <c r="K1003" s="14">
        <v>2330</v>
      </c>
      <c r="L1003" s="14">
        <v>2290</v>
      </c>
      <c r="M1003" s="14">
        <v>2220</v>
      </c>
      <c r="N1003" s="14">
        <v>2260</v>
      </c>
      <c r="O1003" s="14">
        <v>2230</v>
      </c>
      <c r="P1003" s="17">
        <f t="shared" si="913"/>
        <v>3.5940468651044964E-2</v>
      </c>
      <c r="Q1003" s="17">
        <f t="shared" si="914"/>
        <v>3.5940468651044964E-2</v>
      </c>
      <c r="R1003" s="17">
        <f t="shared" si="915"/>
        <v>3.5940468651044964E-2</v>
      </c>
      <c r="S1003" s="17">
        <f t="shared" si="916"/>
        <v>3.5940468651044964E-2</v>
      </c>
      <c r="T1003" s="21">
        <f t="shared" si="917"/>
        <v>3.5940468651044964E-2</v>
      </c>
      <c r="U1003" s="21">
        <f t="shared" si="918"/>
        <v>3.6814662663927952E-2</v>
      </c>
      <c r="V1003" s="21">
        <f t="shared" si="919"/>
        <v>3.602894902454374E-2</v>
      </c>
      <c r="W1003" s="21">
        <f t="shared" si="920"/>
        <v>3.4785333751175179E-2</v>
      </c>
      <c r="X1003" s="21">
        <f t="shared" si="921"/>
        <v>3.5246412975670618E-2</v>
      </c>
      <c r="Y1003" s="21">
        <f t="shared" si="922"/>
        <v>3.4925606891151137E-2</v>
      </c>
      <c r="Z1003" s="36" t="s">
        <v>95</v>
      </c>
      <c r="AA1003" s="31" t="s">
        <v>272</v>
      </c>
      <c r="AB1003" s="4" t="s">
        <v>188</v>
      </c>
      <c r="AC1003" s="4" t="s">
        <v>216</v>
      </c>
    </row>
    <row r="1004" spans="1:39" ht="15.75" hidden="1">
      <c r="A1004" t="s">
        <v>351</v>
      </c>
      <c r="B1004" s="4" t="str">
        <f t="shared" ca="1" si="864"/>
        <v>Япония</v>
      </c>
      <c r="C1004" s="5" t="s">
        <v>30</v>
      </c>
      <c r="D1004" s="3" t="s">
        <v>6</v>
      </c>
      <c r="E1004" s="4" t="str">
        <f t="shared" ca="1" si="865"/>
        <v>M Образование</v>
      </c>
      <c r="F1004" s="13">
        <v>2573.4071663999994</v>
      </c>
      <c r="G1004" s="13">
        <v>2625.9256799999994</v>
      </c>
      <c r="H1004" s="13">
        <v>2679.5159999999996</v>
      </c>
      <c r="I1004" s="13">
        <v>2734.2</v>
      </c>
      <c r="J1004" s="14">
        <v>2790</v>
      </c>
      <c r="K1004" s="14">
        <v>2840</v>
      </c>
      <c r="L1004" s="14">
        <v>2860</v>
      </c>
      <c r="M1004" s="14">
        <v>2870</v>
      </c>
      <c r="N1004" s="14">
        <v>2840</v>
      </c>
      <c r="O1004" s="14">
        <v>2880</v>
      </c>
      <c r="P1004" s="17">
        <f t="shared" si="913"/>
        <v>4.4173527549081694E-2</v>
      </c>
      <c r="Q1004" s="17">
        <f t="shared" si="914"/>
        <v>4.4173527549081694E-2</v>
      </c>
      <c r="R1004" s="17">
        <f t="shared" si="915"/>
        <v>4.4173527549081694E-2</v>
      </c>
      <c r="S1004" s="17">
        <f t="shared" si="916"/>
        <v>4.4173527549081701E-2</v>
      </c>
      <c r="T1004" s="21">
        <f t="shared" si="917"/>
        <v>4.4173527549081694E-2</v>
      </c>
      <c r="U1004" s="21">
        <f t="shared" si="918"/>
        <v>4.4872807710538788E-2</v>
      </c>
      <c r="V1004" s="21">
        <f t="shared" si="919"/>
        <v>4.4996853366897419E-2</v>
      </c>
      <c r="W1004" s="21">
        <f t="shared" si="920"/>
        <v>4.4970228768411155E-2</v>
      </c>
      <c r="X1004" s="21">
        <f t="shared" si="921"/>
        <v>4.4291952588895823E-2</v>
      </c>
      <c r="Y1004" s="21">
        <f t="shared" si="922"/>
        <v>4.5105716523101018E-2</v>
      </c>
      <c r="Z1004" s="36" t="s">
        <v>95</v>
      </c>
      <c r="AA1004" s="31" t="s">
        <v>272</v>
      </c>
      <c r="AB1004" s="4" t="s">
        <v>20</v>
      </c>
      <c r="AC1004" s="4" t="s">
        <v>207</v>
      </c>
    </row>
    <row r="1005" spans="1:39" ht="31.5" hidden="1">
      <c r="A1005" t="s">
        <v>351</v>
      </c>
      <c r="B1005" s="4" t="str">
        <f t="shared" ca="1" si="864"/>
        <v>Япония</v>
      </c>
      <c r="C1005" s="5" t="s">
        <v>30</v>
      </c>
      <c r="D1005" s="3" t="s">
        <v>6</v>
      </c>
      <c r="E1005" s="4" t="str">
        <f t="shared" ca="1" si="865"/>
        <v>N Здравоохранение и социальная работа</v>
      </c>
      <c r="F1005" s="13">
        <v>4630.2881631999999</v>
      </c>
      <c r="G1005" s="13">
        <v>4724.7838400000001</v>
      </c>
      <c r="H1005" s="13">
        <v>4821.2080000000005</v>
      </c>
      <c r="I1005" s="13">
        <v>4919.6000000000004</v>
      </c>
      <c r="J1005" s="14">
        <v>5020</v>
      </c>
      <c r="K1005" s="14">
        <v>5310</v>
      </c>
      <c r="L1005" s="14">
        <v>5530</v>
      </c>
      <c r="M1005" s="14">
        <v>5710</v>
      </c>
      <c r="N1005" s="14">
        <v>5790</v>
      </c>
      <c r="O1005" s="14">
        <v>5980</v>
      </c>
      <c r="P1005" s="17">
        <f t="shared" si="913"/>
        <v>7.9480683977200761E-2</v>
      </c>
      <c r="Q1005" s="17">
        <f t="shared" si="914"/>
        <v>7.9480683977200775E-2</v>
      </c>
      <c r="R1005" s="17">
        <f t="shared" si="915"/>
        <v>7.9480683977200775E-2</v>
      </c>
      <c r="S1005" s="17">
        <f t="shared" si="916"/>
        <v>7.9480683977200775E-2</v>
      </c>
      <c r="T1005" s="21">
        <f t="shared" si="917"/>
        <v>7.9480683977200761E-2</v>
      </c>
      <c r="U1005" s="21">
        <f t="shared" si="918"/>
        <v>8.3899510191183441E-2</v>
      </c>
      <c r="V1005" s="21">
        <f t="shared" si="919"/>
        <v>8.7004405286343608E-2</v>
      </c>
      <c r="W1005" s="21">
        <f t="shared" si="920"/>
        <v>8.9470385459103727E-2</v>
      </c>
      <c r="X1005" s="21">
        <f t="shared" si="921"/>
        <v>9.0299438552713662E-2</v>
      </c>
      <c r="Y1005" s="21">
        <f t="shared" si="922"/>
        <v>9.3657008613938914E-2</v>
      </c>
      <c r="Z1005" s="36" t="s">
        <v>95</v>
      </c>
      <c r="AA1005" s="31" t="s">
        <v>272</v>
      </c>
      <c r="AB1005" s="4" t="s">
        <v>21</v>
      </c>
      <c r="AC1005" s="4" t="s">
        <v>209</v>
      </c>
    </row>
    <row r="1006" spans="1:39" ht="31.5" hidden="1">
      <c r="A1006" t="s">
        <v>351</v>
      </c>
      <c r="B1006" s="4" t="str">
        <f t="shared" ca="1" si="864"/>
        <v>Япония</v>
      </c>
      <c r="C1006" s="5" t="s">
        <v>30</v>
      </c>
      <c r="D1006" s="3" t="s">
        <v>6</v>
      </c>
      <c r="E1006" s="4" t="str">
        <f t="shared" ca="1" si="865"/>
        <v>O Другие коммунальные, социальные и личные виды услуг</v>
      </c>
      <c r="F1006" s="13">
        <v>3255.9596047999999</v>
      </c>
      <c r="G1006" s="13">
        <v>3322.4077600000001</v>
      </c>
      <c r="H1006" s="13">
        <v>3390.212</v>
      </c>
      <c r="I1006" s="13">
        <v>3459.4</v>
      </c>
      <c r="J1006" s="14">
        <v>3530</v>
      </c>
      <c r="K1006" s="14">
        <v>3530</v>
      </c>
      <c r="L1006" s="14">
        <v>3550</v>
      </c>
      <c r="M1006" s="14">
        <v>3600</v>
      </c>
      <c r="N1006" s="14">
        <v>3540</v>
      </c>
      <c r="O1006" s="14">
        <v>3570</v>
      </c>
      <c r="P1006" s="17">
        <f t="shared" si="913"/>
        <v>5.5889803673210899E-2</v>
      </c>
      <c r="Q1006" s="17">
        <f t="shared" si="914"/>
        <v>5.5889803673210905E-2</v>
      </c>
      <c r="R1006" s="17">
        <f t="shared" si="915"/>
        <v>5.5889803673210899E-2</v>
      </c>
      <c r="S1006" s="17">
        <f t="shared" si="916"/>
        <v>5.5889803673210899E-2</v>
      </c>
      <c r="T1006" s="21">
        <f t="shared" si="917"/>
        <v>5.5889803673210892E-2</v>
      </c>
      <c r="U1006" s="21">
        <f t="shared" si="918"/>
        <v>5.5775003950071102E-2</v>
      </c>
      <c r="V1006" s="21">
        <f t="shared" si="919"/>
        <v>5.5852737570799248E-2</v>
      </c>
      <c r="W1006" s="21">
        <f t="shared" si="920"/>
        <v>5.640864932623002E-2</v>
      </c>
      <c r="X1006" s="21">
        <f t="shared" si="921"/>
        <v>5.5208983156581411E-2</v>
      </c>
      <c r="Y1006" s="21">
        <f t="shared" si="922"/>
        <v>5.5912294440093969E-2</v>
      </c>
      <c r="Z1006" s="36" t="s">
        <v>95</v>
      </c>
      <c r="AA1006" s="31" t="s">
        <v>272</v>
      </c>
      <c r="AB1006" s="4" t="s">
        <v>26</v>
      </c>
      <c r="AC1006" s="4" t="s">
        <v>217</v>
      </c>
    </row>
    <row r="1007" spans="1:39" ht="31.5" hidden="1">
      <c r="A1007" t="s">
        <v>351</v>
      </c>
      <c r="B1007" s="4" t="str">
        <f t="shared" ca="1" si="864"/>
        <v>Япония</v>
      </c>
      <c r="C1007" s="5" t="s">
        <v>30</v>
      </c>
      <c r="D1007" s="3" t="s">
        <v>6</v>
      </c>
      <c r="E1007" s="4" t="str">
        <f t="shared" ca="1" si="865"/>
        <v>X Неклассифицируемые по экономической деятельности</v>
      </c>
      <c r="F1007" s="13">
        <v>544.19721440000012</v>
      </c>
      <c r="G1007" s="13">
        <v>555.30328000000009</v>
      </c>
      <c r="H1007" s="13">
        <v>566.63600000000008</v>
      </c>
      <c r="I1007" s="13">
        <v>578.20000000000005</v>
      </c>
      <c r="J1007" s="14">
        <v>590</v>
      </c>
      <c r="K1007" s="14">
        <v>670</v>
      </c>
      <c r="L1007" s="14">
        <v>740</v>
      </c>
      <c r="M1007" s="14">
        <v>710</v>
      </c>
      <c r="N1007" s="14">
        <v>770</v>
      </c>
      <c r="O1007" s="14">
        <v>740</v>
      </c>
      <c r="P1007" s="17">
        <f t="shared" si="913"/>
        <v>9.341355288157065E-3</v>
      </c>
      <c r="Q1007" s="17">
        <f t="shared" si="914"/>
        <v>9.341355288157065E-3</v>
      </c>
      <c r="R1007" s="17">
        <f t="shared" si="915"/>
        <v>9.3413552881570633E-3</v>
      </c>
      <c r="S1007" s="17">
        <f t="shared" si="916"/>
        <v>9.3413552881570633E-3</v>
      </c>
      <c r="T1007" s="21">
        <f t="shared" si="917"/>
        <v>9.3413552881570616E-3</v>
      </c>
      <c r="U1007" s="21">
        <f t="shared" si="918"/>
        <v>1.0586190551429927E-2</v>
      </c>
      <c r="V1007" s="21">
        <f t="shared" si="919"/>
        <v>1.1642542479546885E-2</v>
      </c>
      <c r="W1007" s="21">
        <f t="shared" si="920"/>
        <v>1.1125039172673143E-2</v>
      </c>
      <c r="X1007" s="21">
        <f t="shared" si="921"/>
        <v>1.2008733624454149E-2</v>
      </c>
      <c r="Y1007" s="21">
        <f t="shared" si="922"/>
        <v>1.158966327329679E-2</v>
      </c>
      <c r="Z1007" s="36" t="s">
        <v>95</v>
      </c>
      <c r="AA1007" s="31" t="s">
        <v>272</v>
      </c>
      <c r="AB1007" s="4" t="s">
        <v>23</v>
      </c>
      <c r="AC1007" s="4" t="s">
        <v>213</v>
      </c>
    </row>
    <row r="1008" spans="1:39" ht="15.75" hidden="1">
      <c r="A1008" t="s">
        <v>349</v>
      </c>
      <c r="B1008" s="4" t="str">
        <f t="shared" ca="1" si="864"/>
        <v>Джерси</v>
      </c>
      <c r="C1008" s="2" t="s">
        <v>30</v>
      </c>
      <c r="D1008" s="3" t="s">
        <v>6</v>
      </c>
      <c r="E1008" s="4" t="str">
        <f t="shared" ca="1" si="865"/>
        <v xml:space="preserve">Итого </v>
      </c>
      <c r="F1008" s="46">
        <v>48.803999999999995</v>
      </c>
      <c r="G1008" s="43">
        <v>49.8</v>
      </c>
      <c r="H1008" s="43">
        <v>50.1</v>
      </c>
      <c r="I1008" s="43">
        <v>50.3</v>
      </c>
      <c r="J1008" s="43">
        <v>49.6</v>
      </c>
      <c r="K1008" s="43">
        <v>49.6</v>
      </c>
      <c r="L1008" s="43">
        <v>50.3</v>
      </c>
      <c r="M1008" s="43">
        <v>51.6</v>
      </c>
      <c r="N1008" s="43">
        <v>53</v>
      </c>
      <c r="O1008" s="43">
        <v>53.5</v>
      </c>
      <c r="P1008" s="17">
        <f t="shared" ref="P1008:Y1008" si="923">F1008/F$1008</f>
        <v>1</v>
      </c>
      <c r="Q1008" s="21">
        <f t="shared" si="923"/>
        <v>1</v>
      </c>
      <c r="R1008" s="21">
        <f t="shared" si="923"/>
        <v>1</v>
      </c>
      <c r="S1008" s="21">
        <f t="shared" si="923"/>
        <v>1</v>
      </c>
      <c r="T1008" s="21">
        <f t="shared" si="923"/>
        <v>1</v>
      </c>
      <c r="U1008" s="21">
        <f t="shared" si="923"/>
        <v>1</v>
      </c>
      <c r="V1008" s="21">
        <f t="shared" si="923"/>
        <v>1</v>
      </c>
      <c r="W1008" s="21">
        <f t="shared" si="923"/>
        <v>1</v>
      </c>
      <c r="X1008" s="21">
        <f t="shared" si="923"/>
        <v>1</v>
      </c>
      <c r="Y1008" s="21">
        <f t="shared" si="923"/>
        <v>1</v>
      </c>
      <c r="Z1008" s="35" t="s">
        <v>96</v>
      </c>
      <c r="AA1008" s="32" t="s">
        <v>273</v>
      </c>
      <c r="AB1008" s="4" t="s">
        <v>7</v>
      </c>
      <c r="AC1008" s="4" t="s">
        <v>214</v>
      </c>
      <c r="AD1008" s="27">
        <f>F1008/F1008</f>
        <v>1</v>
      </c>
      <c r="AE1008" s="27">
        <f>G1008/F1008</f>
        <v>1.0204081632653061</v>
      </c>
      <c r="AF1008" s="27">
        <f t="shared" ref="AF1008" si="924">H1008/G1008</f>
        <v>1.0060240963855422</v>
      </c>
      <c r="AG1008" s="27">
        <f t="shared" ref="AG1008" si="925">I1008/H1008</f>
        <v>1.0039920159680638</v>
      </c>
      <c r="AH1008" s="27">
        <f t="shared" ref="AH1008" si="926">J1008/I1008</f>
        <v>0.98608349900596426</v>
      </c>
      <c r="AI1008" s="27">
        <f t="shared" ref="AI1008" si="927">K1008/J1008</f>
        <v>1</v>
      </c>
      <c r="AJ1008" s="27">
        <f t="shared" ref="AJ1008" si="928">L1008/K1008</f>
        <v>1.0141129032258063</v>
      </c>
      <c r="AK1008" s="27">
        <f t="shared" ref="AK1008" si="929">M1008/L1008</f>
        <v>1.025844930417495</v>
      </c>
      <c r="AL1008" s="27">
        <f t="shared" ref="AL1008" si="930">N1008/M1008</f>
        <v>1.0271317829457365</v>
      </c>
      <c r="AM1008" s="27">
        <f t="shared" ref="AM1008" si="931">O1008/N1008</f>
        <v>1.0094339622641511</v>
      </c>
    </row>
    <row r="1009" spans="1:39" ht="15.75" hidden="1">
      <c r="A1009" t="s">
        <v>349</v>
      </c>
      <c r="B1009" s="4" t="str">
        <f t="shared" ca="1" si="864"/>
        <v>Джерси</v>
      </c>
      <c r="C1009" s="5" t="s">
        <v>30</v>
      </c>
      <c r="D1009" s="6" t="s">
        <v>6</v>
      </c>
      <c r="E1009" s="4" t="str">
        <f t="shared" ca="1" si="865"/>
        <v xml:space="preserve">A-B </v>
      </c>
      <c r="F1009" s="13">
        <v>1.6659999999999999</v>
      </c>
      <c r="G1009" s="14">
        <v>1.7</v>
      </c>
      <c r="H1009" s="14">
        <v>1.6</v>
      </c>
      <c r="I1009" s="14">
        <v>1.6</v>
      </c>
      <c r="J1009" s="14">
        <v>1.6</v>
      </c>
      <c r="K1009" s="14">
        <v>1.5</v>
      </c>
      <c r="L1009" s="14">
        <v>1.5</v>
      </c>
      <c r="M1009" s="14">
        <v>1.5</v>
      </c>
      <c r="N1009" s="14">
        <v>1.6</v>
      </c>
      <c r="O1009" s="14">
        <v>1.5</v>
      </c>
      <c r="P1009" s="17">
        <f t="shared" ref="P1009:P1019" si="932">F1009/F$1008</f>
        <v>3.4136546184738957E-2</v>
      </c>
      <c r="Q1009" s="21">
        <f t="shared" ref="Q1009:Q1019" si="933">G1009/G$1008</f>
        <v>3.4136546184738957E-2</v>
      </c>
      <c r="R1009" s="21">
        <f t="shared" ref="R1009:R1019" si="934">H1009/H$1008</f>
        <v>3.1936127744510982E-2</v>
      </c>
      <c r="S1009" s="21">
        <f t="shared" ref="S1009:S1019" si="935">I1009/I$1008</f>
        <v>3.1809145129224656E-2</v>
      </c>
      <c r="T1009" s="21">
        <f t="shared" ref="T1009:T1019" si="936">J1009/J$1008</f>
        <v>3.2258064516129031E-2</v>
      </c>
      <c r="U1009" s="21">
        <f t="shared" ref="U1009:U1019" si="937">K1009/K$1008</f>
        <v>3.0241935483870965E-2</v>
      </c>
      <c r="V1009" s="21">
        <f t="shared" ref="V1009:V1019" si="938">L1009/L$1008</f>
        <v>2.9821073558648114E-2</v>
      </c>
      <c r="W1009" s="21">
        <f t="shared" ref="W1009:W1019" si="939">M1009/M$1008</f>
        <v>2.9069767441860465E-2</v>
      </c>
      <c r="X1009" s="21">
        <f t="shared" ref="X1009:X1019" si="940">N1009/N$1008</f>
        <v>3.0188679245283019E-2</v>
      </c>
      <c r="Y1009" s="21">
        <f t="shared" ref="Y1009:Y1019" si="941">O1009/O$1008</f>
        <v>2.8037383177570093E-2</v>
      </c>
      <c r="Z1009" s="36" t="s">
        <v>96</v>
      </c>
      <c r="AA1009" s="31" t="s">
        <v>273</v>
      </c>
      <c r="AB1009" s="4" t="s">
        <v>38</v>
      </c>
      <c r="AC1009" s="4" t="s">
        <v>38</v>
      </c>
    </row>
    <row r="1010" spans="1:39" ht="15.75" hidden="1">
      <c r="A1010" t="s">
        <v>349</v>
      </c>
      <c r="B1010" s="4" t="str">
        <f t="shared" ca="1" si="864"/>
        <v>Джерси</v>
      </c>
      <c r="C1010" s="7" t="s">
        <v>30</v>
      </c>
      <c r="D1010" s="3" t="s">
        <v>6</v>
      </c>
      <c r="E1010" s="4" t="str">
        <f t="shared" ca="1" si="865"/>
        <v xml:space="preserve">C,F </v>
      </c>
      <c r="F1010" s="13">
        <v>4.41</v>
      </c>
      <c r="G1010" s="14">
        <v>4.5</v>
      </c>
      <c r="H1010" s="14">
        <v>4.9000000000000004</v>
      </c>
      <c r="I1010" s="14">
        <v>4.9000000000000004</v>
      </c>
      <c r="J1010" s="14">
        <v>4.5</v>
      </c>
      <c r="K1010" s="14">
        <v>4.7</v>
      </c>
      <c r="L1010" s="14">
        <v>4.9000000000000004</v>
      </c>
      <c r="M1010" s="14">
        <v>5.0999999999999996</v>
      </c>
      <c r="N1010" s="14">
        <v>5.0999999999999996</v>
      </c>
      <c r="O1010" s="14">
        <v>5.3</v>
      </c>
      <c r="P1010" s="17">
        <f t="shared" si="932"/>
        <v>9.0361445783132543E-2</v>
      </c>
      <c r="Q1010" s="21">
        <f t="shared" si="933"/>
        <v>9.036144578313253E-2</v>
      </c>
      <c r="R1010" s="21">
        <f t="shared" si="934"/>
        <v>9.7804391217564873E-2</v>
      </c>
      <c r="S1010" s="21">
        <f t="shared" si="935"/>
        <v>9.7415506958250506E-2</v>
      </c>
      <c r="T1010" s="21">
        <f t="shared" si="936"/>
        <v>9.0725806451612906E-2</v>
      </c>
      <c r="U1010" s="21">
        <f t="shared" si="937"/>
        <v>9.4758064516129031E-2</v>
      </c>
      <c r="V1010" s="21">
        <f t="shared" si="938"/>
        <v>9.7415506958250506E-2</v>
      </c>
      <c r="W1010" s="21">
        <f t="shared" si="939"/>
        <v>9.8837209302325577E-2</v>
      </c>
      <c r="X1010" s="21">
        <f t="shared" si="940"/>
        <v>9.6226415094339615E-2</v>
      </c>
      <c r="Y1010" s="21">
        <f t="shared" si="941"/>
        <v>9.9065420560747658E-2</v>
      </c>
      <c r="Z1010" s="38" t="s">
        <v>96</v>
      </c>
      <c r="AA1010" s="31" t="s">
        <v>273</v>
      </c>
      <c r="AB1010" s="4" t="s">
        <v>97</v>
      </c>
      <c r="AC1010" s="4" t="s">
        <v>97</v>
      </c>
    </row>
    <row r="1011" spans="1:39" ht="15.75" hidden="1">
      <c r="A1011" t="s">
        <v>349</v>
      </c>
      <c r="B1011" s="4" t="str">
        <f t="shared" ref="B1011:B1074" ca="1" si="942">OFFSET(Z1011,0,$AA$1)</f>
        <v>Джерси</v>
      </c>
      <c r="C1011" s="5" t="s">
        <v>30</v>
      </c>
      <c r="D1011" s="6" t="s">
        <v>6</v>
      </c>
      <c r="E1011" s="4" t="str">
        <f t="shared" ref="E1011:E1074" ca="1" si="943">OFFSET(AB1011,0,$AA$1)</f>
        <v xml:space="preserve">D Промышленность </v>
      </c>
      <c r="F1011" s="13">
        <v>2.254</v>
      </c>
      <c r="G1011" s="14">
        <v>2.2999999999999998</v>
      </c>
      <c r="H1011" s="14">
        <v>2.2999999999999998</v>
      </c>
      <c r="I1011" s="14">
        <v>2.2000000000000002</v>
      </c>
      <c r="J1011" s="14">
        <v>2</v>
      </c>
      <c r="K1011" s="14">
        <v>1.8</v>
      </c>
      <c r="L1011" s="14">
        <v>1.7</v>
      </c>
      <c r="M1011" s="14">
        <v>1.6</v>
      </c>
      <c r="N1011" s="14">
        <v>1.5</v>
      </c>
      <c r="O1011" s="14">
        <v>1.4</v>
      </c>
      <c r="P1011" s="17">
        <f t="shared" si="932"/>
        <v>4.6184738955823298E-2</v>
      </c>
      <c r="Q1011" s="21">
        <f t="shared" si="933"/>
        <v>4.6184738955823292E-2</v>
      </c>
      <c r="R1011" s="21">
        <f t="shared" si="934"/>
        <v>4.5908183632734523E-2</v>
      </c>
      <c r="S1011" s="21">
        <f t="shared" si="935"/>
        <v>4.37375745526839E-2</v>
      </c>
      <c r="T1011" s="21">
        <f t="shared" si="936"/>
        <v>4.0322580645161289E-2</v>
      </c>
      <c r="U1011" s="21">
        <f t="shared" si="937"/>
        <v>3.6290322580645164E-2</v>
      </c>
      <c r="V1011" s="21">
        <f t="shared" si="938"/>
        <v>3.3797216699801194E-2</v>
      </c>
      <c r="W1011" s="21">
        <f t="shared" si="939"/>
        <v>3.1007751937984496E-2</v>
      </c>
      <c r="X1011" s="21">
        <f t="shared" si="940"/>
        <v>2.8301886792452831E-2</v>
      </c>
      <c r="Y1011" s="21">
        <f t="shared" si="941"/>
        <v>2.6168224299065419E-2</v>
      </c>
      <c r="Z1011" s="36" t="s">
        <v>96</v>
      </c>
      <c r="AA1011" s="31" t="s">
        <v>273</v>
      </c>
      <c r="AB1011" s="4" t="s">
        <v>11</v>
      </c>
      <c r="AC1011" s="4" t="s">
        <v>198</v>
      </c>
    </row>
    <row r="1012" spans="1:39" ht="31.5" hidden="1">
      <c r="A1012" t="s">
        <v>349</v>
      </c>
      <c r="B1012" s="4" t="str">
        <f t="shared" ca="1" si="942"/>
        <v>Джерси</v>
      </c>
      <c r="C1012" s="8" t="s">
        <v>30</v>
      </c>
      <c r="D1012" s="3" t="s">
        <v>6</v>
      </c>
      <c r="E1012" s="4" t="str">
        <f t="shared" ca="1" si="943"/>
        <v xml:space="preserve">E Электро-, газо- и водоснабжение </v>
      </c>
      <c r="F1012" s="13">
        <v>0.58799999999999997</v>
      </c>
      <c r="G1012" s="14">
        <v>0.6</v>
      </c>
      <c r="H1012" s="14">
        <v>0.6</v>
      </c>
      <c r="I1012" s="14">
        <v>0.6</v>
      </c>
      <c r="J1012" s="14">
        <v>0.5</v>
      </c>
      <c r="K1012" s="14">
        <v>0.5</v>
      </c>
      <c r="L1012" s="14">
        <v>0.5</v>
      </c>
      <c r="M1012" s="14">
        <v>0.5</v>
      </c>
      <c r="N1012" s="14">
        <v>0.5</v>
      </c>
      <c r="O1012" s="14">
        <v>0.5</v>
      </c>
      <c r="P1012" s="17">
        <f t="shared" si="932"/>
        <v>1.2048192771084338E-2</v>
      </c>
      <c r="Q1012" s="21">
        <f t="shared" si="933"/>
        <v>1.2048192771084338E-2</v>
      </c>
      <c r="R1012" s="21">
        <f t="shared" si="934"/>
        <v>1.1976047904191616E-2</v>
      </c>
      <c r="S1012" s="21">
        <f t="shared" si="935"/>
        <v>1.1928429423459244E-2</v>
      </c>
      <c r="T1012" s="21">
        <f t="shared" si="936"/>
        <v>1.0080645161290322E-2</v>
      </c>
      <c r="U1012" s="21">
        <f t="shared" si="937"/>
        <v>1.0080645161290322E-2</v>
      </c>
      <c r="V1012" s="21">
        <f t="shared" si="938"/>
        <v>9.9403578528827041E-3</v>
      </c>
      <c r="W1012" s="21">
        <f t="shared" si="939"/>
        <v>9.6899224806201549E-3</v>
      </c>
      <c r="X1012" s="21">
        <f t="shared" si="940"/>
        <v>9.433962264150943E-3</v>
      </c>
      <c r="Y1012" s="21">
        <f t="shared" si="941"/>
        <v>9.3457943925233638E-3</v>
      </c>
      <c r="Z1012" s="39" t="s">
        <v>96</v>
      </c>
      <c r="AA1012" s="31" t="s">
        <v>273</v>
      </c>
      <c r="AB1012" s="4" t="s">
        <v>12</v>
      </c>
      <c r="AC1012" s="4" t="s">
        <v>201</v>
      </c>
    </row>
    <row r="1013" spans="1:39" ht="47.25" hidden="1">
      <c r="A1013" t="s">
        <v>349</v>
      </c>
      <c r="B1013" s="4" t="str">
        <f t="shared" ca="1" si="942"/>
        <v>Джерси</v>
      </c>
      <c r="C1013" s="5" t="s">
        <v>30</v>
      </c>
      <c r="D1013" s="3" t="s">
        <v>6</v>
      </c>
      <c r="E1013" s="4" t="str">
        <f t="shared" ca="1" si="943"/>
        <v xml:space="preserve">G Оптовая и розничная торгоалв, ремонт автомашин, мотоциклов и личного имущества домохозяйств </v>
      </c>
      <c r="F1013" s="13">
        <v>7.84</v>
      </c>
      <c r="G1013" s="14">
        <v>8</v>
      </c>
      <c r="H1013" s="14">
        <v>8</v>
      </c>
      <c r="I1013" s="14">
        <v>7.9</v>
      </c>
      <c r="J1013" s="14">
        <v>8.1</v>
      </c>
      <c r="K1013" s="14">
        <v>8.5</v>
      </c>
      <c r="L1013" s="14">
        <v>8.6</v>
      </c>
      <c r="M1013" s="14">
        <v>8.6999999999999993</v>
      </c>
      <c r="N1013" s="14">
        <v>8.6</v>
      </c>
      <c r="O1013" s="14">
        <v>8.4</v>
      </c>
      <c r="P1013" s="17">
        <f t="shared" si="932"/>
        <v>0.16064257028112452</v>
      </c>
      <c r="Q1013" s="21">
        <f t="shared" si="933"/>
        <v>0.1606425702811245</v>
      </c>
      <c r="R1013" s="21">
        <f t="shared" si="934"/>
        <v>0.15968063872255489</v>
      </c>
      <c r="S1013" s="21">
        <f t="shared" si="935"/>
        <v>0.15705765407554673</v>
      </c>
      <c r="T1013" s="21">
        <f t="shared" si="936"/>
        <v>0.16330645161290322</v>
      </c>
      <c r="U1013" s="21">
        <f t="shared" si="937"/>
        <v>0.17137096774193547</v>
      </c>
      <c r="V1013" s="21">
        <f t="shared" si="938"/>
        <v>0.1709741550695825</v>
      </c>
      <c r="W1013" s="21">
        <f t="shared" si="939"/>
        <v>0.16860465116279069</v>
      </c>
      <c r="X1013" s="21">
        <f t="shared" si="940"/>
        <v>0.16226415094339622</v>
      </c>
      <c r="Y1013" s="21">
        <f t="shared" si="941"/>
        <v>0.15700934579439252</v>
      </c>
      <c r="Z1013" s="36" t="s">
        <v>96</v>
      </c>
      <c r="AA1013" s="31" t="s">
        <v>273</v>
      </c>
      <c r="AB1013" s="4" t="s">
        <v>14</v>
      </c>
      <c r="AC1013" s="4" t="s">
        <v>203</v>
      </c>
    </row>
    <row r="1014" spans="1:39" ht="15.75" hidden="1">
      <c r="A1014" t="s">
        <v>349</v>
      </c>
      <c r="B1014" s="4" t="str">
        <f t="shared" ca="1" si="942"/>
        <v>Джерси</v>
      </c>
      <c r="C1014" s="5" t="s">
        <v>30</v>
      </c>
      <c r="D1014" s="3" t="s">
        <v>6</v>
      </c>
      <c r="E1014" s="4" t="str">
        <f t="shared" ca="1" si="943"/>
        <v xml:space="preserve">H Отели и рестораны </v>
      </c>
      <c r="F1014" s="13">
        <v>4.6059999999999999</v>
      </c>
      <c r="G1014" s="14">
        <v>4.7</v>
      </c>
      <c r="H1014" s="14">
        <v>4.4000000000000004</v>
      </c>
      <c r="I1014" s="14">
        <v>4.4000000000000004</v>
      </c>
      <c r="J1014" s="14">
        <v>4.4000000000000004</v>
      </c>
      <c r="K1014" s="14">
        <v>4.2</v>
      </c>
      <c r="L1014" s="14">
        <v>4.3</v>
      </c>
      <c r="M1014" s="14">
        <v>4.3</v>
      </c>
      <c r="N1014" s="14">
        <v>4.5999999999999996</v>
      </c>
      <c r="O1014" s="14">
        <v>4.5999999999999996</v>
      </c>
      <c r="P1014" s="17">
        <f t="shared" si="932"/>
        <v>9.437751004016065E-2</v>
      </c>
      <c r="Q1014" s="21">
        <f t="shared" si="933"/>
        <v>9.437751004016065E-2</v>
      </c>
      <c r="R1014" s="21">
        <f t="shared" si="934"/>
        <v>8.7824351297405193E-2</v>
      </c>
      <c r="S1014" s="21">
        <f t="shared" si="935"/>
        <v>8.74751491053678E-2</v>
      </c>
      <c r="T1014" s="21">
        <f t="shared" si="936"/>
        <v>8.8709677419354843E-2</v>
      </c>
      <c r="U1014" s="21">
        <f t="shared" si="937"/>
        <v>8.4677419354838718E-2</v>
      </c>
      <c r="V1014" s="21">
        <f t="shared" si="938"/>
        <v>8.5487077534791248E-2</v>
      </c>
      <c r="W1014" s="21">
        <f t="shared" si="939"/>
        <v>8.3333333333333329E-2</v>
      </c>
      <c r="X1014" s="21">
        <f t="shared" si="940"/>
        <v>8.6792452830188674E-2</v>
      </c>
      <c r="Y1014" s="21">
        <f t="shared" si="941"/>
        <v>8.5981308411214943E-2</v>
      </c>
      <c r="Z1014" s="36" t="s">
        <v>96</v>
      </c>
      <c r="AA1014" s="31" t="s">
        <v>273</v>
      </c>
      <c r="AB1014" s="4" t="s">
        <v>15</v>
      </c>
      <c r="AC1014" s="4" t="s">
        <v>202</v>
      </c>
    </row>
    <row r="1015" spans="1:39" ht="31.5" hidden="1">
      <c r="A1015" t="s">
        <v>349</v>
      </c>
      <c r="B1015" s="4" t="str">
        <f t="shared" ca="1" si="942"/>
        <v>Джерси</v>
      </c>
      <c r="C1015" s="5" t="s">
        <v>30</v>
      </c>
      <c r="D1015" s="3" t="s">
        <v>6</v>
      </c>
      <c r="E1015" s="4" t="str">
        <f t="shared" ca="1" si="943"/>
        <v xml:space="preserve">I Транспорт, складское хозяйство и связь </v>
      </c>
      <c r="F1015" s="13">
        <v>2.6459999999999999</v>
      </c>
      <c r="G1015" s="14">
        <v>2.7</v>
      </c>
      <c r="H1015" s="14">
        <v>2.6</v>
      </c>
      <c r="I1015" s="14">
        <v>2.6</v>
      </c>
      <c r="J1015" s="14">
        <v>2.5</v>
      </c>
      <c r="K1015" s="14">
        <v>2.5</v>
      </c>
      <c r="L1015" s="14">
        <v>2.5</v>
      </c>
      <c r="M1015" s="14">
        <v>2.6</v>
      </c>
      <c r="N1015" s="14">
        <v>2.7</v>
      </c>
      <c r="O1015" s="14">
        <v>2.7</v>
      </c>
      <c r="P1015" s="17">
        <f t="shared" si="932"/>
        <v>5.4216867469879519E-2</v>
      </c>
      <c r="Q1015" s="21">
        <f t="shared" si="933"/>
        <v>5.4216867469879526E-2</v>
      </c>
      <c r="R1015" s="21">
        <f t="shared" si="934"/>
        <v>5.1896207584830337E-2</v>
      </c>
      <c r="S1015" s="21">
        <f t="shared" si="935"/>
        <v>5.1689860834990067E-2</v>
      </c>
      <c r="T1015" s="21">
        <f t="shared" si="936"/>
        <v>5.040322580645161E-2</v>
      </c>
      <c r="U1015" s="21">
        <f t="shared" si="937"/>
        <v>5.040322580645161E-2</v>
      </c>
      <c r="V1015" s="21">
        <f t="shared" si="938"/>
        <v>4.9701789264413522E-2</v>
      </c>
      <c r="W1015" s="21">
        <f t="shared" si="939"/>
        <v>5.0387596899224806E-2</v>
      </c>
      <c r="X1015" s="21">
        <f t="shared" si="940"/>
        <v>5.0943396226415097E-2</v>
      </c>
      <c r="Y1015" s="21">
        <f t="shared" si="941"/>
        <v>5.046728971962617E-2</v>
      </c>
      <c r="Z1015" s="36" t="s">
        <v>96</v>
      </c>
      <c r="AA1015" s="31" t="s">
        <v>273</v>
      </c>
      <c r="AB1015" s="4" t="s">
        <v>16</v>
      </c>
      <c r="AC1015" s="4" t="s">
        <v>204</v>
      </c>
    </row>
    <row r="1016" spans="1:39" ht="15.75" hidden="1">
      <c r="A1016" t="s">
        <v>349</v>
      </c>
      <c r="B1016" s="4" t="str">
        <f t="shared" ca="1" si="942"/>
        <v>Джерси</v>
      </c>
      <c r="C1016" s="5" t="s">
        <v>30</v>
      </c>
      <c r="D1016" s="3" t="s">
        <v>6</v>
      </c>
      <c r="E1016" s="4" t="str">
        <f t="shared" ca="1" si="943"/>
        <v>J Финансовое посредничество</v>
      </c>
      <c r="F1016" s="13">
        <v>11.662000000000001</v>
      </c>
      <c r="G1016" s="14">
        <v>11.9</v>
      </c>
      <c r="H1016" s="14">
        <v>12.3</v>
      </c>
      <c r="I1016" s="14">
        <v>12.4</v>
      </c>
      <c r="J1016" s="14">
        <v>11.9</v>
      </c>
      <c r="K1016" s="14">
        <v>11.7</v>
      </c>
      <c r="L1016" s="14">
        <v>11.9</v>
      </c>
      <c r="M1016" s="14">
        <v>12.4</v>
      </c>
      <c r="N1016" s="14">
        <v>13.1</v>
      </c>
      <c r="O1016" s="14">
        <v>13.4</v>
      </c>
      <c r="P1016" s="17">
        <f t="shared" si="932"/>
        <v>0.23895582329317272</v>
      </c>
      <c r="Q1016" s="21">
        <f t="shared" si="933"/>
        <v>0.23895582329317272</v>
      </c>
      <c r="R1016" s="21">
        <f t="shared" si="934"/>
        <v>0.24550898203592816</v>
      </c>
      <c r="S1016" s="21">
        <f t="shared" si="935"/>
        <v>0.24652087475149106</v>
      </c>
      <c r="T1016" s="21">
        <f t="shared" si="936"/>
        <v>0.23991935483870969</v>
      </c>
      <c r="U1016" s="21">
        <f t="shared" si="937"/>
        <v>0.23588709677419353</v>
      </c>
      <c r="V1016" s="21">
        <f t="shared" si="938"/>
        <v>0.23658051689860837</v>
      </c>
      <c r="W1016" s="21">
        <f t="shared" si="939"/>
        <v>0.24031007751937986</v>
      </c>
      <c r="X1016" s="21">
        <f t="shared" si="940"/>
        <v>0.24716981132075472</v>
      </c>
      <c r="Y1016" s="21">
        <f t="shared" si="941"/>
        <v>0.25046728971962617</v>
      </c>
      <c r="Z1016" s="36" t="s">
        <v>96</v>
      </c>
      <c r="AA1016" s="31" t="s">
        <v>273</v>
      </c>
      <c r="AB1016" s="4" t="s">
        <v>17</v>
      </c>
      <c r="AC1016" s="4" t="s">
        <v>205</v>
      </c>
    </row>
    <row r="1017" spans="1:39" ht="31.5" hidden="1">
      <c r="A1017" t="s">
        <v>349</v>
      </c>
      <c r="B1017" s="4" t="str">
        <f t="shared" ca="1" si="942"/>
        <v>Джерси</v>
      </c>
      <c r="C1017" s="5" t="s">
        <v>30</v>
      </c>
      <c r="D1017" s="3" t="s">
        <v>6</v>
      </c>
      <c r="E1017" s="4" t="str">
        <f t="shared" ca="1" si="943"/>
        <v>K Недвижимость, аренда и деловая активность</v>
      </c>
      <c r="F1017" s="13">
        <v>3.1360000000000001</v>
      </c>
      <c r="G1017" s="14">
        <v>3.2</v>
      </c>
      <c r="H1017" s="14">
        <v>3</v>
      </c>
      <c r="I1017" s="14">
        <v>3.2</v>
      </c>
      <c r="J1017" s="14">
        <v>3.3</v>
      </c>
      <c r="K1017" s="14">
        <v>3.2</v>
      </c>
      <c r="L1017" s="14">
        <v>3.4</v>
      </c>
      <c r="M1017" s="14">
        <v>3.5</v>
      </c>
      <c r="N1017" s="14">
        <v>3.7</v>
      </c>
      <c r="O1017" s="14">
        <v>4</v>
      </c>
      <c r="P1017" s="17">
        <f t="shared" si="932"/>
        <v>6.4257028112449807E-2</v>
      </c>
      <c r="Q1017" s="21">
        <f t="shared" si="933"/>
        <v>6.4257028112449807E-2</v>
      </c>
      <c r="R1017" s="21">
        <f t="shared" si="934"/>
        <v>5.9880239520958084E-2</v>
      </c>
      <c r="S1017" s="21">
        <f t="shared" si="935"/>
        <v>6.3618290258449312E-2</v>
      </c>
      <c r="T1017" s="21">
        <f t="shared" si="936"/>
        <v>6.6532258064516125E-2</v>
      </c>
      <c r="U1017" s="21">
        <f t="shared" si="937"/>
        <v>6.4516129032258063E-2</v>
      </c>
      <c r="V1017" s="21">
        <f t="shared" si="938"/>
        <v>6.7594433399602388E-2</v>
      </c>
      <c r="W1017" s="21">
        <f t="shared" si="939"/>
        <v>6.7829457364341081E-2</v>
      </c>
      <c r="X1017" s="21">
        <f t="shared" si="940"/>
        <v>6.981132075471698E-2</v>
      </c>
      <c r="Y1017" s="21">
        <f t="shared" si="941"/>
        <v>7.476635514018691E-2</v>
      </c>
      <c r="Z1017" s="36" t="s">
        <v>96</v>
      </c>
      <c r="AA1017" s="31" t="s">
        <v>273</v>
      </c>
      <c r="AB1017" s="4" t="s">
        <v>18</v>
      </c>
      <c r="AC1017" s="4" t="s">
        <v>206</v>
      </c>
    </row>
    <row r="1018" spans="1:39" ht="47.25" hidden="1">
      <c r="A1018" t="s">
        <v>349</v>
      </c>
      <c r="B1018" s="4" t="str">
        <f t="shared" ca="1" si="942"/>
        <v>Джерси</v>
      </c>
      <c r="C1018" s="5" t="s">
        <v>30</v>
      </c>
      <c r="D1018" s="3" t="s">
        <v>6</v>
      </c>
      <c r="E1018" s="4" t="str">
        <f t="shared" ca="1" si="943"/>
        <v>L Государственное управление и оборона; обязательное соц.страхование</v>
      </c>
      <c r="F1018" s="13">
        <v>5.88</v>
      </c>
      <c r="G1018" s="14">
        <v>6</v>
      </c>
      <c r="H1018" s="14">
        <v>6.1</v>
      </c>
      <c r="I1018" s="14">
        <v>6.3</v>
      </c>
      <c r="J1018" s="14">
        <v>6.4</v>
      </c>
      <c r="K1018" s="14">
        <v>6.5</v>
      </c>
      <c r="L1018" s="14">
        <v>6.4</v>
      </c>
      <c r="M1018" s="14">
        <v>6.6</v>
      </c>
      <c r="N1018" s="14">
        <v>6.6</v>
      </c>
      <c r="O1018" s="14">
        <v>6.7</v>
      </c>
      <c r="P1018" s="17">
        <f t="shared" si="932"/>
        <v>0.12048192771084339</v>
      </c>
      <c r="Q1018" s="21">
        <f t="shared" si="933"/>
        <v>0.12048192771084339</v>
      </c>
      <c r="R1018" s="21">
        <f t="shared" si="934"/>
        <v>0.12175648702594809</v>
      </c>
      <c r="S1018" s="21">
        <f t="shared" si="935"/>
        <v>0.12524850894632208</v>
      </c>
      <c r="T1018" s="21">
        <f t="shared" si="936"/>
        <v>0.12903225806451613</v>
      </c>
      <c r="U1018" s="21">
        <f t="shared" si="937"/>
        <v>0.13104838709677419</v>
      </c>
      <c r="V1018" s="21">
        <f t="shared" si="938"/>
        <v>0.12723658051689862</v>
      </c>
      <c r="W1018" s="21">
        <f t="shared" si="939"/>
        <v>0.12790697674418602</v>
      </c>
      <c r="X1018" s="21">
        <f t="shared" si="940"/>
        <v>0.12452830188679245</v>
      </c>
      <c r="Y1018" s="21">
        <f t="shared" si="941"/>
        <v>0.12523364485981309</v>
      </c>
      <c r="Z1018" s="36" t="s">
        <v>96</v>
      </c>
      <c r="AA1018" s="31" t="s">
        <v>273</v>
      </c>
      <c r="AB1018" s="4" t="s">
        <v>19</v>
      </c>
      <c r="AC1018" s="4" t="s">
        <v>215</v>
      </c>
    </row>
    <row r="1019" spans="1:39" ht="15.75" hidden="1">
      <c r="A1019" t="s">
        <v>349</v>
      </c>
      <c r="B1019" s="4" t="str">
        <f t="shared" ca="1" si="942"/>
        <v>Джерси</v>
      </c>
      <c r="C1019" s="5" t="s">
        <v>30</v>
      </c>
      <c r="D1019" s="3" t="s">
        <v>6</v>
      </c>
      <c r="E1019" s="4" t="str">
        <f t="shared" ca="1" si="943"/>
        <v xml:space="preserve">M-O </v>
      </c>
      <c r="F1019" s="13">
        <v>4.2139999999999995</v>
      </c>
      <c r="G1019" s="14">
        <v>4.3</v>
      </c>
      <c r="H1019" s="14">
        <v>4.3</v>
      </c>
      <c r="I1019" s="14">
        <v>4.4000000000000004</v>
      </c>
      <c r="J1019" s="14">
        <v>4.5</v>
      </c>
      <c r="K1019" s="14">
        <v>4.5</v>
      </c>
      <c r="L1019" s="14">
        <v>4.5999999999999996</v>
      </c>
      <c r="M1019" s="14">
        <v>4.8</v>
      </c>
      <c r="N1019" s="14">
        <v>4.9000000000000004</v>
      </c>
      <c r="O1019" s="14">
        <v>5.0999999999999996</v>
      </c>
      <c r="P1019" s="17">
        <f t="shared" si="932"/>
        <v>8.6345381526104423E-2</v>
      </c>
      <c r="Q1019" s="21">
        <f t="shared" si="933"/>
        <v>8.6345381526104423E-2</v>
      </c>
      <c r="R1019" s="21">
        <f t="shared" si="934"/>
        <v>8.5828343313373245E-2</v>
      </c>
      <c r="S1019" s="21">
        <f t="shared" si="935"/>
        <v>8.74751491053678E-2</v>
      </c>
      <c r="T1019" s="21">
        <f t="shared" si="936"/>
        <v>9.0725806451612906E-2</v>
      </c>
      <c r="U1019" s="21">
        <f t="shared" si="937"/>
        <v>9.0725806451612906E-2</v>
      </c>
      <c r="V1019" s="21">
        <f t="shared" si="938"/>
        <v>9.1451292246520877E-2</v>
      </c>
      <c r="W1019" s="21">
        <f t="shared" si="939"/>
        <v>9.3023255813953487E-2</v>
      </c>
      <c r="X1019" s="21">
        <f t="shared" si="940"/>
        <v>9.2452830188679253E-2</v>
      </c>
      <c r="Y1019" s="21">
        <f t="shared" si="941"/>
        <v>9.5327102803738309E-2</v>
      </c>
      <c r="Z1019" s="36" t="s">
        <v>96</v>
      </c>
      <c r="AA1019" s="31" t="s">
        <v>273</v>
      </c>
      <c r="AB1019" s="4" t="s">
        <v>98</v>
      </c>
      <c r="AC1019" s="4" t="s">
        <v>98</v>
      </c>
    </row>
    <row r="1020" spans="1:39" ht="15.75" hidden="1">
      <c r="A1020" t="s">
        <v>349</v>
      </c>
      <c r="B1020" s="4" t="str">
        <f t="shared" ca="1" si="942"/>
        <v>Джерси</v>
      </c>
      <c r="C1020" s="2" t="s">
        <v>30</v>
      </c>
      <c r="D1020" s="3" t="s">
        <v>6</v>
      </c>
      <c r="E1020" s="4" t="str">
        <f t="shared" ca="1" si="943"/>
        <v xml:space="preserve">Итого </v>
      </c>
      <c r="F1020" s="43">
        <v>42.3</v>
      </c>
      <c r="G1020" s="43">
        <v>42.5</v>
      </c>
      <c r="H1020" s="43">
        <v>42.6</v>
      </c>
      <c r="I1020" s="43">
        <v>42.5</v>
      </c>
      <c r="J1020" s="43">
        <v>41.6</v>
      </c>
      <c r="K1020" s="43">
        <v>41.3</v>
      </c>
      <c r="L1020" s="43">
        <v>41.9</v>
      </c>
      <c r="M1020" s="43">
        <v>42.9</v>
      </c>
      <c r="N1020" s="43">
        <v>44.1</v>
      </c>
      <c r="O1020" s="45">
        <v>43.218000000000004</v>
      </c>
      <c r="P1020" s="21">
        <f t="shared" ref="P1020:Y1020" si="944">F1020/F$1020</f>
        <v>1</v>
      </c>
      <c r="Q1020" s="21">
        <f t="shared" si="944"/>
        <v>1</v>
      </c>
      <c r="R1020" s="21">
        <f t="shared" si="944"/>
        <v>1</v>
      </c>
      <c r="S1020" s="21">
        <f t="shared" si="944"/>
        <v>1</v>
      </c>
      <c r="T1020" s="21">
        <f t="shared" si="944"/>
        <v>1</v>
      </c>
      <c r="U1020" s="21">
        <f t="shared" si="944"/>
        <v>1</v>
      </c>
      <c r="V1020" s="21">
        <f t="shared" si="944"/>
        <v>1</v>
      </c>
      <c r="W1020" s="21">
        <f t="shared" si="944"/>
        <v>1</v>
      </c>
      <c r="X1020" s="21">
        <f t="shared" si="944"/>
        <v>1</v>
      </c>
      <c r="Y1020" s="22">
        <f t="shared" si="944"/>
        <v>1</v>
      </c>
      <c r="Z1020" s="35" t="s">
        <v>96</v>
      </c>
      <c r="AA1020" s="32" t="s">
        <v>273</v>
      </c>
      <c r="AB1020" s="4" t="s">
        <v>7</v>
      </c>
      <c r="AC1020" s="4" t="s">
        <v>214</v>
      </c>
      <c r="AD1020" s="27">
        <f>F1020/F1020</f>
        <v>1</v>
      </c>
      <c r="AE1020" s="27">
        <f>G1020/F1020</f>
        <v>1.0047281323877069</v>
      </c>
      <c r="AF1020" s="27">
        <f t="shared" ref="AF1020" si="945">H1020/G1020</f>
        <v>1.0023529411764707</v>
      </c>
      <c r="AG1020" s="27">
        <f t="shared" ref="AG1020" si="946">I1020/H1020</f>
        <v>0.99765258215962438</v>
      </c>
      <c r="AH1020" s="27">
        <f t="shared" ref="AH1020" si="947">J1020/I1020</f>
        <v>0.97882352941176476</v>
      </c>
      <c r="AI1020" s="27">
        <f t="shared" ref="AI1020" si="948">K1020/J1020</f>
        <v>0.99278846153846145</v>
      </c>
      <c r="AJ1020" s="27">
        <f t="shared" ref="AJ1020" si="949">L1020/K1020</f>
        <v>1.0145278450363195</v>
      </c>
      <c r="AK1020" s="27">
        <f t="shared" ref="AK1020" si="950">M1020/L1020</f>
        <v>1.0238663484486874</v>
      </c>
      <c r="AL1020" s="27">
        <f t="shared" ref="AL1020" si="951">N1020/M1020</f>
        <v>1.0279720279720281</v>
      </c>
      <c r="AM1020" s="27">
        <f t="shared" ref="AM1020" si="952">O1020/N1020</f>
        <v>0.98000000000000009</v>
      </c>
    </row>
    <row r="1021" spans="1:39" ht="15.75" hidden="1">
      <c r="A1021" t="s">
        <v>349</v>
      </c>
      <c r="B1021" s="4" t="str">
        <f t="shared" ca="1" si="942"/>
        <v>Джерси</v>
      </c>
      <c r="C1021" s="5" t="s">
        <v>30</v>
      </c>
      <c r="D1021" s="6" t="s">
        <v>6</v>
      </c>
      <c r="E1021" s="4" t="str">
        <f t="shared" ca="1" si="943"/>
        <v xml:space="preserve">A-B </v>
      </c>
      <c r="F1021" s="14">
        <v>1.6</v>
      </c>
      <c r="G1021" s="14">
        <v>1.6</v>
      </c>
      <c r="H1021" s="14">
        <v>1.5</v>
      </c>
      <c r="I1021" s="14">
        <v>1.6</v>
      </c>
      <c r="J1021" s="14">
        <v>1.5</v>
      </c>
      <c r="K1021" s="14">
        <v>1.4</v>
      </c>
      <c r="L1021" s="14">
        <v>1.4</v>
      </c>
      <c r="M1021" s="14">
        <v>1.4</v>
      </c>
      <c r="N1021" s="14">
        <v>1.5</v>
      </c>
      <c r="O1021" s="15">
        <v>1.47</v>
      </c>
      <c r="P1021" s="21">
        <f t="shared" ref="P1021:P1030" si="953">F1021/F$1020</f>
        <v>3.7825059101654852E-2</v>
      </c>
      <c r="Q1021" s="21">
        <f t="shared" ref="Q1021:Q1030" si="954">G1021/G$1020</f>
        <v>3.7647058823529415E-2</v>
      </c>
      <c r="R1021" s="21">
        <f t="shared" ref="R1021:R1030" si="955">H1021/H$1020</f>
        <v>3.5211267605633804E-2</v>
      </c>
      <c r="S1021" s="21">
        <f t="shared" ref="S1021:S1030" si="956">I1021/I$1020</f>
        <v>3.7647058823529415E-2</v>
      </c>
      <c r="T1021" s="21">
        <f t="shared" ref="T1021:T1030" si="957">J1021/J$1020</f>
        <v>3.6057692307692304E-2</v>
      </c>
      <c r="U1021" s="21">
        <f t="shared" ref="U1021:U1030" si="958">K1021/K$1020</f>
        <v>3.3898305084745763E-2</v>
      </c>
      <c r="V1021" s="21">
        <f t="shared" ref="V1021:V1030" si="959">L1021/L$1020</f>
        <v>3.3412887828162291E-2</v>
      </c>
      <c r="W1021" s="21">
        <f t="shared" ref="W1021:W1030" si="960">M1021/M$1020</f>
        <v>3.2634032634032632E-2</v>
      </c>
      <c r="X1021" s="21">
        <f t="shared" ref="X1021:X1030" si="961">N1021/N$1020</f>
        <v>3.4013605442176867E-2</v>
      </c>
      <c r="Y1021" s="22">
        <f t="shared" ref="Y1021:Y1030" si="962">O1021/O$1020</f>
        <v>3.4013605442176867E-2</v>
      </c>
      <c r="Z1021" s="36" t="s">
        <v>96</v>
      </c>
      <c r="AA1021" s="31" t="s">
        <v>273</v>
      </c>
      <c r="AB1021" s="4" t="s">
        <v>38</v>
      </c>
      <c r="AC1021" s="4" t="s">
        <v>38</v>
      </c>
    </row>
    <row r="1022" spans="1:39" ht="15.75" hidden="1">
      <c r="A1022" t="s">
        <v>349</v>
      </c>
      <c r="B1022" s="4" t="str">
        <f t="shared" ca="1" si="942"/>
        <v>Джерси</v>
      </c>
      <c r="C1022" s="7" t="s">
        <v>30</v>
      </c>
      <c r="D1022" s="3" t="s">
        <v>6</v>
      </c>
      <c r="E1022" s="4" t="str">
        <f t="shared" ca="1" si="943"/>
        <v xml:space="preserve">C,F </v>
      </c>
      <c r="F1022" s="14">
        <v>4.3</v>
      </c>
      <c r="G1022" s="14">
        <v>4.3</v>
      </c>
      <c r="H1022" s="14">
        <v>4.5999999999999996</v>
      </c>
      <c r="I1022" s="14">
        <v>4.5999999999999996</v>
      </c>
      <c r="J1022" s="14">
        <v>4.2</v>
      </c>
      <c r="K1022" s="14">
        <v>4.3</v>
      </c>
      <c r="L1022" s="14">
        <v>4.5</v>
      </c>
      <c r="M1022" s="14">
        <v>4.7</v>
      </c>
      <c r="N1022" s="14">
        <v>4.7</v>
      </c>
      <c r="O1022" s="15">
        <v>4.6059999999999999</v>
      </c>
      <c r="P1022" s="21">
        <f t="shared" si="953"/>
        <v>0.10165484633569741</v>
      </c>
      <c r="Q1022" s="21">
        <f t="shared" si="954"/>
        <v>0.10117647058823528</v>
      </c>
      <c r="R1022" s="21">
        <f t="shared" si="955"/>
        <v>0.10798122065727699</v>
      </c>
      <c r="S1022" s="21">
        <f t="shared" si="956"/>
        <v>0.10823529411764705</v>
      </c>
      <c r="T1022" s="21">
        <f t="shared" si="957"/>
        <v>0.10096153846153846</v>
      </c>
      <c r="U1022" s="21">
        <f t="shared" si="958"/>
        <v>0.10411622276029056</v>
      </c>
      <c r="V1022" s="21">
        <f t="shared" si="959"/>
        <v>0.10739856801909309</v>
      </c>
      <c r="W1022" s="21">
        <f t="shared" si="960"/>
        <v>0.10955710955710957</v>
      </c>
      <c r="X1022" s="21">
        <f t="shared" si="961"/>
        <v>0.10657596371882086</v>
      </c>
      <c r="Y1022" s="22">
        <f t="shared" si="962"/>
        <v>0.10657596371882085</v>
      </c>
      <c r="Z1022" s="38" t="s">
        <v>96</v>
      </c>
      <c r="AA1022" s="31" t="s">
        <v>273</v>
      </c>
      <c r="AB1022" s="4" t="s">
        <v>97</v>
      </c>
      <c r="AC1022" s="4" t="s">
        <v>97</v>
      </c>
    </row>
    <row r="1023" spans="1:39" ht="15.75" hidden="1">
      <c r="A1023" t="s">
        <v>349</v>
      </c>
      <c r="B1023" s="4" t="str">
        <f t="shared" ca="1" si="942"/>
        <v>Джерси</v>
      </c>
      <c r="C1023" s="5" t="s">
        <v>30</v>
      </c>
      <c r="D1023" s="6" t="s">
        <v>6</v>
      </c>
      <c r="E1023" s="4" t="str">
        <f t="shared" ca="1" si="943"/>
        <v xml:space="preserve">D Промышленность </v>
      </c>
      <c r="F1023" s="14">
        <v>2.2999999999999998</v>
      </c>
      <c r="G1023" s="14">
        <v>2.2999999999999998</v>
      </c>
      <c r="H1023" s="14">
        <v>2.2000000000000002</v>
      </c>
      <c r="I1023" s="14">
        <v>2.1</v>
      </c>
      <c r="J1023" s="14">
        <v>1.9</v>
      </c>
      <c r="K1023" s="14">
        <v>1.7</v>
      </c>
      <c r="L1023" s="14">
        <v>1.6</v>
      </c>
      <c r="M1023" s="14">
        <v>1.5</v>
      </c>
      <c r="N1023" s="14">
        <v>1.4</v>
      </c>
      <c r="O1023" s="15">
        <v>1.3719999999999999</v>
      </c>
      <c r="P1023" s="21">
        <f t="shared" si="953"/>
        <v>5.4373522458628844E-2</v>
      </c>
      <c r="Q1023" s="21">
        <f t="shared" si="954"/>
        <v>5.4117647058823527E-2</v>
      </c>
      <c r="R1023" s="21">
        <f t="shared" si="955"/>
        <v>5.1643192488262914E-2</v>
      </c>
      <c r="S1023" s="21">
        <f t="shared" si="956"/>
        <v>4.9411764705882356E-2</v>
      </c>
      <c r="T1023" s="21">
        <f t="shared" si="957"/>
        <v>4.567307692307692E-2</v>
      </c>
      <c r="U1023" s="21">
        <f t="shared" si="958"/>
        <v>4.1162227602905568E-2</v>
      </c>
      <c r="V1023" s="21">
        <f t="shared" si="959"/>
        <v>3.8186157517899763E-2</v>
      </c>
      <c r="W1023" s="21">
        <f t="shared" si="960"/>
        <v>3.4965034965034968E-2</v>
      </c>
      <c r="X1023" s="21">
        <f t="shared" si="961"/>
        <v>3.1746031746031744E-2</v>
      </c>
      <c r="Y1023" s="22">
        <f t="shared" si="962"/>
        <v>3.1746031746031744E-2</v>
      </c>
      <c r="Z1023" s="36" t="s">
        <v>96</v>
      </c>
      <c r="AA1023" s="31" t="s">
        <v>273</v>
      </c>
      <c r="AB1023" s="4" t="s">
        <v>11</v>
      </c>
      <c r="AC1023" s="4" t="s">
        <v>198</v>
      </c>
    </row>
    <row r="1024" spans="1:39" ht="31.5" hidden="1">
      <c r="A1024" t="s">
        <v>349</v>
      </c>
      <c r="B1024" s="4" t="str">
        <f t="shared" ca="1" si="942"/>
        <v>Джерси</v>
      </c>
      <c r="C1024" s="8" t="s">
        <v>30</v>
      </c>
      <c r="D1024" s="3" t="s">
        <v>6</v>
      </c>
      <c r="E1024" s="4" t="str">
        <f t="shared" ca="1" si="943"/>
        <v xml:space="preserve">E Электро-, газо- и водоснабжение </v>
      </c>
      <c r="F1024" s="14">
        <v>0.6</v>
      </c>
      <c r="G1024" s="14">
        <v>0.6</v>
      </c>
      <c r="H1024" s="14">
        <v>0.6</v>
      </c>
      <c r="I1024" s="14">
        <v>0.6</v>
      </c>
      <c r="J1024" s="14">
        <v>0.5</v>
      </c>
      <c r="K1024" s="14">
        <v>0.5</v>
      </c>
      <c r="L1024" s="14">
        <v>0.5</v>
      </c>
      <c r="M1024" s="14">
        <v>0.5</v>
      </c>
      <c r="N1024" s="14">
        <v>0.5</v>
      </c>
      <c r="O1024" s="15">
        <v>0.49</v>
      </c>
      <c r="P1024" s="21">
        <f t="shared" si="953"/>
        <v>1.4184397163120567E-2</v>
      </c>
      <c r="Q1024" s="21">
        <f t="shared" si="954"/>
        <v>1.4117647058823528E-2</v>
      </c>
      <c r="R1024" s="21">
        <f t="shared" si="955"/>
        <v>1.408450704225352E-2</v>
      </c>
      <c r="S1024" s="21">
        <f t="shared" si="956"/>
        <v>1.4117647058823528E-2</v>
      </c>
      <c r="T1024" s="21">
        <f t="shared" si="957"/>
        <v>1.2019230769230768E-2</v>
      </c>
      <c r="U1024" s="21">
        <f t="shared" si="958"/>
        <v>1.2106537530266345E-2</v>
      </c>
      <c r="V1024" s="21">
        <f t="shared" si="959"/>
        <v>1.1933174224343675E-2</v>
      </c>
      <c r="W1024" s="21">
        <f t="shared" si="960"/>
        <v>1.1655011655011656E-2</v>
      </c>
      <c r="X1024" s="21">
        <f t="shared" si="961"/>
        <v>1.1337868480725623E-2</v>
      </c>
      <c r="Y1024" s="22">
        <f t="shared" si="962"/>
        <v>1.1337868480725622E-2</v>
      </c>
      <c r="Z1024" s="39" t="s">
        <v>96</v>
      </c>
      <c r="AA1024" s="31" t="s">
        <v>273</v>
      </c>
      <c r="AB1024" s="4" t="s">
        <v>12</v>
      </c>
      <c r="AC1024" s="4" t="s">
        <v>201</v>
      </c>
    </row>
    <row r="1025" spans="1:39" ht="47.25" hidden="1">
      <c r="A1025" t="s">
        <v>349</v>
      </c>
      <c r="B1025" s="4" t="str">
        <f t="shared" ca="1" si="942"/>
        <v>Джерси</v>
      </c>
      <c r="C1025" s="5" t="s">
        <v>30</v>
      </c>
      <c r="D1025" s="3" t="s">
        <v>6</v>
      </c>
      <c r="E1025" s="4" t="str">
        <f t="shared" ca="1" si="943"/>
        <v xml:space="preserve">G Оптовая и розничная торгоалв, ремонт автомашин, мотоциклов и личного имущества домохозяйств </v>
      </c>
      <c r="F1025" s="14">
        <v>8</v>
      </c>
      <c r="G1025" s="14">
        <v>7.8</v>
      </c>
      <c r="H1025" s="14">
        <v>7.8</v>
      </c>
      <c r="I1025" s="14">
        <v>7.6</v>
      </c>
      <c r="J1025" s="14">
        <v>7.8</v>
      </c>
      <c r="K1025" s="14">
        <v>8.1999999999999993</v>
      </c>
      <c r="L1025" s="14">
        <v>8.3000000000000007</v>
      </c>
      <c r="M1025" s="14">
        <v>8.3000000000000007</v>
      </c>
      <c r="N1025" s="14">
        <v>8.1999999999999993</v>
      </c>
      <c r="O1025" s="15">
        <v>8.0359999999999996</v>
      </c>
      <c r="P1025" s="21">
        <f t="shared" si="953"/>
        <v>0.18912529550827425</v>
      </c>
      <c r="Q1025" s="21">
        <f t="shared" si="954"/>
        <v>0.18352941176470589</v>
      </c>
      <c r="R1025" s="21">
        <f t="shared" si="955"/>
        <v>0.18309859154929575</v>
      </c>
      <c r="S1025" s="21">
        <f t="shared" si="956"/>
        <v>0.17882352941176469</v>
      </c>
      <c r="T1025" s="21">
        <f t="shared" si="957"/>
        <v>0.1875</v>
      </c>
      <c r="U1025" s="21">
        <f t="shared" si="958"/>
        <v>0.19854721549636803</v>
      </c>
      <c r="V1025" s="21">
        <f t="shared" si="959"/>
        <v>0.19809069212410504</v>
      </c>
      <c r="W1025" s="21">
        <f t="shared" si="960"/>
        <v>0.1934731934731935</v>
      </c>
      <c r="X1025" s="21">
        <f t="shared" si="961"/>
        <v>0.18594104308390019</v>
      </c>
      <c r="Y1025" s="22">
        <f t="shared" si="962"/>
        <v>0.18594104308390019</v>
      </c>
      <c r="Z1025" s="36" t="s">
        <v>96</v>
      </c>
      <c r="AA1025" s="31" t="s">
        <v>273</v>
      </c>
      <c r="AB1025" s="4" t="s">
        <v>14</v>
      </c>
      <c r="AC1025" s="4" t="s">
        <v>203</v>
      </c>
    </row>
    <row r="1026" spans="1:39" ht="15.75" hidden="1">
      <c r="A1026" t="s">
        <v>349</v>
      </c>
      <c r="B1026" s="4" t="str">
        <f t="shared" ca="1" si="942"/>
        <v>Джерси</v>
      </c>
      <c r="C1026" s="5" t="s">
        <v>30</v>
      </c>
      <c r="D1026" s="3" t="s">
        <v>6</v>
      </c>
      <c r="E1026" s="4" t="str">
        <f t="shared" ca="1" si="943"/>
        <v xml:space="preserve">H Отели и рестораны </v>
      </c>
      <c r="F1026" s="14">
        <v>4.7</v>
      </c>
      <c r="G1026" s="14">
        <v>4.7</v>
      </c>
      <c r="H1026" s="14">
        <v>4.4000000000000004</v>
      </c>
      <c r="I1026" s="14">
        <v>4.4000000000000004</v>
      </c>
      <c r="J1026" s="14">
        <v>4.4000000000000004</v>
      </c>
      <c r="K1026" s="14">
        <v>4.2</v>
      </c>
      <c r="L1026" s="14">
        <v>4.3</v>
      </c>
      <c r="M1026" s="14">
        <v>4.4000000000000004</v>
      </c>
      <c r="N1026" s="14">
        <v>4.5</v>
      </c>
      <c r="O1026" s="15">
        <v>4.41</v>
      </c>
      <c r="P1026" s="21">
        <f t="shared" si="953"/>
        <v>0.11111111111111112</v>
      </c>
      <c r="Q1026" s="21">
        <f t="shared" si="954"/>
        <v>0.11058823529411765</v>
      </c>
      <c r="R1026" s="21">
        <f t="shared" si="955"/>
        <v>0.10328638497652583</v>
      </c>
      <c r="S1026" s="21">
        <f t="shared" si="956"/>
        <v>0.1035294117647059</v>
      </c>
      <c r="T1026" s="21">
        <f t="shared" si="957"/>
        <v>0.10576923076923077</v>
      </c>
      <c r="U1026" s="21">
        <f t="shared" si="958"/>
        <v>0.10169491525423729</v>
      </c>
      <c r="V1026" s="21">
        <f t="shared" si="959"/>
        <v>0.1026252983293556</v>
      </c>
      <c r="W1026" s="21">
        <f t="shared" si="960"/>
        <v>0.10256410256410257</v>
      </c>
      <c r="X1026" s="21">
        <f t="shared" si="961"/>
        <v>0.10204081632653061</v>
      </c>
      <c r="Y1026" s="22">
        <f t="shared" si="962"/>
        <v>0.1020408163265306</v>
      </c>
      <c r="Z1026" s="36" t="s">
        <v>96</v>
      </c>
      <c r="AA1026" s="31" t="s">
        <v>273</v>
      </c>
      <c r="AB1026" s="4" t="s">
        <v>15</v>
      </c>
      <c r="AC1026" s="4" t="s">
        <v>202</v>
      </c>
    </row>
    <row r="1027" spans="1:39" ht="31.5" hidden="1">
      <c r="A1027" t="s">
        <v>349</v>
      </c>
      <c r="B1027" s="4" t="str">
        <f t="shared" ca="1" si="942"/>
        <v>Джерси</v>
      </c>
      <c r="C1027" s="5" t="s">
        <v>30</v>
      </c>
      <c r="D1027" s="3" t="s">
        <v>6</v>
      </c>
      <c r="E1027" s="4" t="str">
        <f t="shared" ca="1" si="943"/>
        <v xml:space="preserve">I Транспорт, складское хозяйство и связь </v>
      </c>
      <c r="F1027" s="14">
        <v>2.6</v>
      </c>
      <c r="G1027" s="14">
        <v>2.6</v>
      </c>
      <c r="H1027" s="14">
        <v>2.6</v>
      </c>
      <c r="I1027" s="14">
        <v>2.5</v>
      </c>
      <c r="J1027" s="14">
        <v>2.4</v>
      </c>
      <c r="K1027" s="14">
        <v>2.4</v>
      </c>
      <c r="L1027" s="14">
        <v>2.4</v>
      </c>
      <c r="M1027" s="14">
        <v>2.4</v>
      </c>
      <c r="N1027" s="14">
        <v>2.5</v>
      </c>
      <c r="O1027" s="15">
        <v>2.4500000000000002</v>
      </c>
      <c r="P1027" s="21">
        <f t="shared" si="953"/>
        <v>6.1465721040189131E-2</v>
      </c>
      <c r="Q1027" s="21">
        <f t="shared" si="954"/>
        <v>6.1176470588235297E-2</v>
      </c>
      <c r="R1027" s="21">
        <f t="shared" si="955"/>
        <v>6.1032863849765258E-2</v>
      </c>
      <c r="S1027" s="21">
        <f t="shared" si="956"/>
        <v>5.8823529411764705E-2</v>
      </c>
      <c r="T1027" s="21">
        <f t="shared" si="957"/>
        <v>5.7692307692307689E-2</v>
      </c>
      <c r="U1027" s="21">
        <f t="shared" si="958"/>
        <v>5.8111380145278453E-2</v>
      </c>
      <c r="V1027" s="21">
        <f t="shared" si="959"/>
        <v>5.7279236276849645E-2</v>
      </c>
      <c r="W1027" s="21">
        <f t="shared" si="960"/>
        <v>5.5944055944055944E-2</v>
      </c>
      <c r="X1027" s="21">
        <f t="shared" si="961"/>
        <v>5.6689342403628114E-2</v>
      </c>
      <c r="Y1027" s="22">
        <f t="shared" si="962"/>
        <v>5.6689342403628121E-2</v>
      </c>
      <c r="Z1027" s="36" t="s">
        <v>96</v>
      </c>
      <c r="AA1027" s="31" t="s">
        <v>273</v>
      </c>
      <c r="AB1027" s="4" t="s">
        <v>16</v>
      </c>
      <c r="AC1027" s="4" t="s">
        <v>204</v>
      </c>
    </row>
    <row r="1028" spans="1:39" ht="15.75" hidden="1">
      <c r="A1028" t="s">
        <v>349</v>
      </c>
      <c r="B1028" s="4" t="str">
        <f t="shared" ca="1" si="942"/>
        <v>Джерси</v>
      </c>
      <c r="C1028" s="5" t="s">
        <v>30</v>
      </c>
      <c r="D1028" s="3" t="s">
        <v>6</v>
      </c>
      <c r="E1028" s="4" t="str">
        <f t="shared" ca="1" si="943"/>
        <v>J Финансовое посредничество</v>
      </c>
      <c r="F1028" s="14">
        <v>11.4</v>
      </c>
      <c r="G1028" s="14">
        <v>11.8</v>
      </c>
      <c r="H1028" s="14">
        <v>12.2</v>
      </c>
      <c r="I1028" s="14">
        <v>12.2</v>
      </c>
      <c r="J1028" s="14">
        <v>11.7</v>
      </c>
      <c r="K1028" s="14">
        <v>11.6</v>
      </c>
      <c r="L1028" s="14">
        <v>11.7</v>
      </c>
      <c r="M1028" s="14">
        <v>12.5</v>
      </c>
      <c r="N1028" s="14">
        <v>13</v>
      </c>
      <c r="O1028" s="15">
        <v>12.74</v>
      </c>
      <c r="P1028" s="21">
        <f t="shared" si="953"/>
        <v>0.26950354609929078</v>
      </c>
      <c r="Q1028" s="21">
        <f t="shared" si="954"/>
        <v>0.27764705882352941</v>
      </c>
      <c r="R1028" s="21">
        <f t="shared" si="955"/>
        <v>0.28638497652582157</v>
      </c>
      <c r="S1028" s="21">
        <f t="shared" si="956"/>
        <v>0.28705882352941176</v>
      </c>
      <c r="T1028" s="21">
        <f t="shared" si="957"/>
        <v>0.28125</v>
      </c>
      <c r="U1028" s="21">
        <f t="shared" si="958"/>
        <v>0.28087167070217917</v>
      </c>
      <c r="V1028" s="21">
        <f t="shared" si="959"/>
        <v>0.27923627684964197</v>
      </c>
      <c r="W1028" s="21">
        <f t="shared" si="960"/>
        <v>0.29137529137529139</v>
      </c>
      <c r="X1028" s="21">
        <f t="shared" si="961"/>
        <v>0.29478458049886619</v>
      </c>
      <c r="Y1028" s="22">
        <f t="shared" si="962"/>
        <v>0.29478458049886619</v>
      </c>
      <c r="Z1028" s="36" t="s">
        <v>96</v>
      </c>
      <c r="AA1028" s="31" t="s">
        <v>273</v>
      </c>
      <c r="AB1028" s="4" t="s">
        <v>17</v>
      </c>
      <c r="AC1028" s="4" t="s">
        <v>205</v>
      </c>
    </row>
    <row r="1029" spans="1:39" ht="31.5" hidden="1">
      <c r="A1029" t="s">
        <v>349</v>
      </c>
      <c r="B1029" s="4" t="str">
        <f t="shared" ca="1" si="942"/>
        <v>Джерси</v>
      </c>
      <c r="C1029" s="5" t="s">
        <v>30</v>
      </c>
      <c r="D1029" s="3" t="s">
        <v>6</v>
      </c>
      <c r="E1029" s="4" t="str">
        <f t="shared" ca="1" si="943"/>
        <v>K Недвижимость, аренда и деловая активность</v>
      </c>
      <c r="F1029" s="14">
        <v>2.7</v>
      </c>
      <c r="G1029" s="14">
        <v>2.9</v>
      </c>
      <c r="H1029" s="14">
        <v>2.8</v>
      </c>
      <c r="I1029" s="14">
        <v>3</v>
      </c>
      <c r="J1029" s="14">
        <v>3</v>
      </c>
      <c r="K1029" s="14">
        <v>2.9</v>
      </c>
      <c r="L1029" s="14">
        <v>3</v>
      </c>
      <c r="M1029" s="14">
        <v>2.7</v>
      </c>
      <c r="N1029" s="14">
        <v>3</v>
      </c>
      <c r="O1029" s="15">
        <v>2.94</v>
      </c>
      <c r="P1029" s="21">
        <f t="shared" si="953"/>
        <v>6.3829787234042562E-2</v>
      </c>
      <c r="Q1029" s="21">
        <f t="shared" si="954"/>
        <v>6.8235294117647061E-2</v>
      </c>
      <c r="R1029" s="21">
        <f t="shared" si="955"/>
        <v>6.5727699530516423E-2</v>
      </c>
      <c r="S1029" s="21">
        <f t="shared" si="956"/>
        <v>7.0588235294117646E-2</v>
      </c>
      <c r="T1029" s="21">
        <f t="shared" si="957"/>
        <v>7.2115384615384609E-2</v>
      </c>
      <c r="U1029" s="21">
        <f t="shared" si="958"/>
        <v>7.0217917675544791E-2</v>
      </c>
      <c r="V1029" s="21">
        <f t="shared" si="959"/>
        <v>7.1599045346062054E-2</v>
      </c>
      <c r="W1029" s="21">
        <f t="shared" si="960"/>
        <v>6.2937062937062943E-2</v>
      </c>
      <c r="X1029" s="21">
        <f t="shared" si="961"/>
        <v>6.8027210884353734E-2</v>
      </c>
      <c r="Y1029" s="22">
        <f t="shared" si="962"/>
        <v>6.8027210884353734E-2</v>
      </c>
      <c r="Z1029" s="36" t="s">
        <v>96</v>
      </c>
      <c r="AA1029" s="31" t="s">
        <v>273</v>
      </c>
      <c r="AB1029" s="4" t="s">
        <v>18</v>
      </c>
      <c r="AC1029" s="4" t="s">
        <v>206</v>
      </c>
    </row>
    <row r="1030" spans="1:39" ht="15.75" hidden="1">
      <c r="A1030" t="s">
        <v>349</v>
      </c>
      <c r="B1030" s="4" t="str">
        <f t="shared" ca="1" si="942"/>
        <v>Джерси</v>
      </c>
      <c r="C1030" s="5" t="s">
        <v>30</v>
      </c>
      <c r="D1030" s="3" t="s">
        <v>6</v>
      </c>
      <c r="E1030" s="4" t="str">
        <f t="shared" ca="1" si="943"/>
        <v xml:space="preserve">L-O </v>
      </c>
      <c r="F1030" s="14">
        <v>4</v>
      </c>
      <c r="G1030" s="14">
        <v>4</v>
      </c>
      <c r="H1030" s="14">
        <v>4.0999999999999996</v>
      </c>
      <c r="I1030" s="14">
        <v>4.0999999999999996</v>
      </c>
      <c r="J1030" s="14">
        <v>4.2</v>
      </c>
      <c r="K1030" s="14">
        <v>4.2</v>
      </c>
      <c r="L1030" s="14">
        <v>4.2</v>
      </c>
      <c r="M1030" s="14">
        <v>4.4000000000000004</v>
      </c>
      <c r="N1030" s="14">
        <v>4.5</v>
      </c>
      <c r="O1030" s="15">
        <v>4.41</v>
      </c>
      <c r="P1030" s="21">
        <f t="shared" si="953"/>
        <v>9.4562647754137127E-2</v>
      </c>
      <c r="Q1030" s="21">
        <f t="shared" si="954"/>
        <v>9.4117647058823528E-2</v>
      </c>
      <c r="R1030" s="21">
        <f t="shared" si="955"/>
        <v>9.6244131455399048E-2</v>
      </c>
      <c r="S1030" s="21">
        <f t="shared" si="956"/>
        <v>9.6470588235294114E-2</v>
      </c>
      <c r="T1030" s="21">
        <f t="shared" si="957"/>
        <v>0.10096153846153846</v>
      </c>
      <c r="U1030" s="21">
        <f t="shared" si="958"/>
        <v>0.10169491525423729</v>
      </c>
      <c r="V1030" s="21">
        <f t="shared" si="959"/>
        <v>0.10023866348448689</v>
      </c>
      <c r="W1030" s="21">
        <f t="shared" si="960"/>
        <v>0.10256410256410257</v>
      </c>
      <c r="X1030" s="21">
        <f t="shared" si="961"/>
        <v>0.10204081632653061</v>
      </c>
      <c r="Y1030" s="22">
        <f t="shared" si="962"/>
        <v>0.1020408163265306</v>
      </c>
      <c r="Z1030" s="36" t="s">
        <v>96</v>
      </c>
      <c r="AA1030" s="31" t="s">
        <v>273</v>
      </c>
      <c r="AB1030" s="4" t="s">
        <v>44</v>
      </c>
      <c r="AC1030" s="4" t="s">
        <v>44</v>
      </c>
    </row>
    <row r="1031" spans="1:39" ht="15.75" hidden="1">
      <c r="A1031" t="s">
        <v>350</v>
      </c>
      <c r="B1031" s="4" t="str">
        <f t="shared" ca="1" si="942"/>
        <v>Казахстан</v>
      </c>
      <c r="C1031" s="2" t="s">
        <v>5</v>
      </c>
      <c r="D1031" s="3" t="s">
        <v>6</v>
      </c>
      <c r="E1031" s="4" t="str">
        <f t="shared" ca="1" si="943"/>
        <v xml:space="preserve">Итого </v>
      </c>
      <c r="F1031" s="46">
        <v>6433.5275199999996</v>
      </c>
      <c r="G1031" s="46">
        <v>6564.8239999999996</v>
      </c>
      <c r="H1031" s="43">
        <v>6698.8</v>
      </c>
      <c r="I1031" s="43">
        <v>6708.9</v>
      </c>
      <c r="J1031" s="43">
        <v>6985.2</v>
      </c>
      <c r="K1031" s="43">
        <v>7181.8</v>
      </c>
      <c r="L1031" s="43">
        <v>7261</v>
      </c>
      <c r="M1031" s="43">
        <v>7403.5</v>
      </c>
      <c r="N1031" s="43">
        <v>7631.1</v>
      </c>
      <c r="O1031" s="43">
        <v>7857.2</v>
      </c>
      <c r="P1031" s="17">
        <f t="shared" ref="P1031:Y1031" si="963">F1031/F$1031</f>
        <v>1</v>
      </c>
      <c r="Q1031" s="17">
        <f t="shared" si="963"/>
        <v>1</v>
      </c>
      <c r="R1031" s="21">
        <f t="shared" si="963"/>
        <v>1</v>
      </c>
      <c r="S1031" s="21">
        <f t="shared" si="963"/>
        <v>1</v>
      </c>
      <c r="T1031" s="21">
        <f t="shared" si="963"/>
        <v>1</v>
      </c>
      <c r="U1031" s="21">
        <f t="shared" si="963"/>
        <v>1</v>
      </c>
      <c r="V1031" s="21">
        <f t="shared" si="963"/>
        <v>1</v>
      </c>
      <c r="W1031" s="21">
        <f t="shared" si="963"/>
        <v>1</v>
      </c>
      <c r="X1031" s="21">
        <f t="shared" si="963"/>
        <v>1</v>
      </c>
      <c r="Y1031" s="21">
        <f t="shared" si="963"/>
        <v>1</v>
      </c>
      <c r="Z1031" s="35" t="s">
        <v>99</v>
      </c>
      <c r="AA1031" s="32" t="s">
        <v>274</v>
      </c>
      <c r="AB1031" s="4" t="s">
        <v>7</v>
      </c>
      <c r="AC1031" s="4" t="s">
        <v>214</v>
      </c>
      <c r="AD1031" s="27">
        <f>F1031/F1031</f>
        <v>1</v>
      </c>
      <c r="AE1031" s="27">
        <f>G1031/F1031</f>
        <v>1.0204081632653061</v>
      </c>
      <c r="AF1031" s="27">
        <f t="shared" ref="AF1031" si="964">H1031/G1031</f>
        <v>1.0204081632653061</v>
      </c>
      <c r="AG1031" s="27">
        <f t="shared" ref="AG1031" si="965">I1031/H1031</f>
        <v>1.0015077327282498</v>
      </c>
      <c r="AH1031" s="27">
        <f t="shared" ref="AH1031" si="966">J1031/I1031</f>
        <v>1.0411840987345169</v>
      </c>
      <c r="AI1031" s="27">
        <f t="shared" ref="AI1031" si="967">K1031/J1031</f>
        <v>1.0281452213250875</v>
      </c>
      <c r="AJ1031" s="27">
        <f t="shared" ref="AJ1031" si="968">L1031/K1031</f>
        <v>1.0110278760199394</v>
      </c>
      <c r="AK1031" s="27">
        <f t="shared" ref="AK1031" si="969">M1031/L1031</f>
        <v>1.0196253959509709</v>
      </c>
      <c r="AL1031" s="27">
        <f t="shared" ref="AL1031" si="970">N1031/M1031</f>
        <v>1.0307422165192139</v>
      </c>
      <c r="AM1031" s="27">
        <f t="shared" ref="AM1031" si="971">O1031/N1031</f>
        <v>1.0296287560115842</v>
      </c>
    </row>
    <row r="1032" spans="1:39" ht="31.5">
      <c r="A1032" t="s">
        <v>350</v>
      </c>
      <c r="B1032" s="4" t="str">
        <f t="shared" ca="1" si="942"/>
        <v>Казахстан</v>
      </c>
      <c r="C1032" s="5" t="s">
        <v>5</v>
      </c>
      <c r="D1032" s="6" t="s">
        <v>6</v>
      </c>
      <c r="E1032" s="4" t="str">
        <f t="shared" ca="1" si="943"/>
        <v xml:space="preserve">A Сельское, лесное и охотничье хоз-во </v>
      </c>
      <c r="F1032" s="13">
        <v>2272.5945200000001</v>
      </c>
      <c r="G1032" s="13">
        <v>2318.9740000000002</v>
      </c>
      <c r="H1032" s="14">
        <v>2366.3000000000002</v>
      </c>
      <c r="I1032" s="14">
        <v>2366.6999999999998</v>
      </c>
      <c r="J1032" s="14">
        <v>2446.8000000000002</v>
      </c>
      <c r="K1032" s="14">
        <v>2387.9</v>
      </c>
      <c r="L1032" s="14">
        <v>2335.6999999999998</v>
      </c>
      <c r="M1032" s="14">
        <v>2318.3000000000002</v>
      </c>
      <c r="N1032" s="14">
        <v>2366</v>
      </c>
      <c r="O1032" s="14">
        <v>2349.8000000000002</v>
      </c>
      <c r="P1032" s="17">
        <f t="shared" ref="P1032:P1047" si="972">F1032/F$1031</f>
        <v>0.35324237176807788</v>
      </c>
      <c r="Q1032" s="17">
        <f t="shared" ref="Q1032:Q1047" si="973">G1032/G$1031</f>
        <v>0.35324237176807793</v>
      </c>
      <c r="R1032" s="21">
        <f t="shared" ref="R1032:R1047" si="974">H1032/H$1031</f>
        <v>0.35324237176807788</v>
      </c>
      <c r="S1032" s="21">
        <f t="shared" ref="S1032:S1047" si="975">I1032/I$1031</f>
        <v>0.35277020077807092</v>
      </c>
      <c r="T1032" s="21">
        <f t="shared" ref="T1032:T1047" si="976">J1032/J$1031</f>
        <v>0.35028345645078168</v>
      </c>
      <c r="U1032" s="21">
        <f t="shared" ref="U1032:U1047" si="977">K1032/K$1031</f>
        <v>0.33249324681834636</v>
      </c>
      <c r="V1032" s="21">
        <f t="shared" ref="V1032:V1047" si="978">L1032/L$1031</f>
        <v>0.32167745489601979</v>
      </c>
      <c r="W1032" s="21">
        <f t="shared" ref="W1032:W1047" si="979">M1032/M$1031</f>
        <v>0.31313567907070983</v>
      </c>
      <c r="X1032" s="21">
        <f t="shared" ref="X1032:X1047" si="980">N1032/N$1031</f>
        <v>0.31004704433174768</v>
      </c>
      <c r="Y1032" s="21">
        <f t="shared" ref="Y1032:Y1047" si="981">O1032/O$1031</f>
        <v>0.29906327953978518</v>
      </c>
      <c r="Z1032" s="36" t="s">
        <v>99</v>
      </c>
      <c r="AA1032" s="31" t="s">
        <v>274</v>
      </c>
      <c r="AB1032" s="4" t="s">
        <v>8</v>
      </c>
      <c r="AC1032" s="4" t="s">
        <v>193</v>
      </c>
    </row>
    <row r="1033" spans="1:39" ht="15.75">
      <c r="A1033" t="s">
        <v>350</v>
      </c>
      <c r="B1033" s="4" t="str">
        <f t="shared" ca="1" si="942"/>
        <v>Казахстан</v>
      </c>
      <c r="C1033" s="5" t="s">
        <v>5</v>
      </c>
      <c r="D1033" s="6" t="s">
        <v>6</v>
      </c>
      <c r="E1033" s="4" t="str">
        <f t="shared" ca="1" si="943"/>
        <v>B Рыбное хоз-во</v>
      </c>
      <c r="F1033" s="13">
        <v>12.581239999999999</v>
      </c>
      <c r="G1033" s="13">
        <v>12.837999999999999</v>
      </c>
      <c r="H1033" s="14">
        <v>13.1</v>
      </c>
      <c r="I1033" s="14">
        <v>13.5</v>
      </c>
      <c r="J1033" s="14">
        <v>15.8</v>
      </c>
      <c r="K1033" s="14">
        <v>18.100000000000001</v>
      </c>
      <c r="L1033" s="14">
        <v>17.3</v>
      </c>
      <c r="M1033" s="14">
        <v>16.399999999999999</v>
      </c>
      <c r="N1033" s="14">
        <v>16.8</v>
      </c>
      <c r="O1033" s="14">
        <v>20</v>
      </c>
      <c r="P1033" s="17">
        <f t="shared" si="972"/>
        <v>1.9555741326804802E-3</v>
      </c>
      <c r="Q1033" s="17">
        <f t="shared" si="973"/>
        <v>1.9555741326804802E-3</v>
      </c>
      <c r="R1033" s="21">
        <f t="shared" si="974"/>
        <v>1.9555741326804802E-3</v>
      </c>
      <c r="S1033" s="21">
        <f t="shared" si="975"/>
        <v>2.012252381165318E-3</v>
      </c>
      <c r="T1033" s="21">
        <f t="shared" si="976"/>
        <v>2.2619252133081373E-3</v>
      </c>
      <c r="U1033" s="21">
        <f t="shared" si="977"/>
        <v>2.5202595449608733E-3</v>
      </c>
      <c r="V1033" s="21">
        <f t="shared" si="978"/>
        <v>2.3825919294862968E-3</v>
      </c>
      <c r="W1033" s="21">
        <f t="shared" si="979"/>
        <v>2.2151685013844799E-3</v>
      </c>
      <c r="X1033" s="21">
        <f t="shared" si="980"/>
        <v>2.2015174745449542E-3</v>
      </c>
      <c r="Y1033" s="21">
        <f t="shared" si="981"/>
        <v>2.545436033192486E-3</v>
      </c>
      <c r="Z1033" s="36" t="s">
        <v>99</v>
      </c>
      <c r="AA1033" s="31" t="s">
        <v>274</v>
      </c>
      <c r="AB1033" s="4" t="s">
        <v>9</v>
      </c>
      <c r="AC1033" s="4" t="s">
        <v>195</v>
      </c>
    </row>
    <row r="1034" spans="1:39" ht="15.75">
      <c r="A1034" t="s">
        <v>350</v>
      </c>
      <c r="B1034" s="4" t="str">
        <f t="shared" ca="1" si="942"/>
        <v>Казахстан</v>
      </c>
      <c r="C1034" s="5" t="s">
        <v>5</v>
      </c>
      <c r="D1034" s="6" t="s">
        <v>6</v>
      </c>
      <c r="E1034" s="4" t="str">
        <f t="shared" ca="1" si="943"/>
        <v xml:space="preserve">C Добыча полезных ископаемых </v>
      </c>
      <c r="F1034" s="13">
        <v>159.9066</v>
      </c>
      <c r="G1034" s="13">
        <v>163.16999999999999</v>
      </c>
      <c r="H1034" s="14">
        <v>166.5</v>
      </c>
      <c r="I1034" s="14">
        <v>167.3</v>
      </c>
      <c r="J1034" s="14">
        <v>181.7</v>
      </c>
      <c r="K1034" s="14">
        <v>186</v>
      </c>
      <c r="L1034" s="14">
        <v>184.3</v>
      </c>
      <c r="M1034" s="14">
        <v>186.8</v>
      </c>
      <c r="N1034" s="14">
        <v>193.5</v>
      </c>
      <c r="O1034" s="14">
        <v>200.3</v>
      </c>
      <c r="P1034" s="17">
        <f t="shared" si="972"/>
        <v>2.485519794590076E-2</v>
      </c>
      <c r="Q1034" s="17">
        <f t="shared" si="973"/>
        <v>2.485519794590076E-2</v>
      </c>
      <c r="R1034" s="21">
        <f t="shared" si="974"/>
        <v>2.4855197945900756E-2</v>
      </c>
      <c r="S1034" s="21">
        <f t="shared" si="975"/>
        <v>2.4937023953256126E-2</v>
      </c>
      <c r="T1034" s="21">
        <f t="shared" si="976"/>
        <v>2.6012139953043578E-2</v>
      </c>
      <c r="U1034" s="21">
        <f t="shared" si="977"/>
        <v>2.5898799743796819E-2</v>
      </c>
      <c r="V1034" s="21">
        <f t="shared" si="978"/>
        <v>2.5382178763255752E-2</v>
      </c>
      <c r="W1034" s="21">
        <f t="shared" si="979"/>
        <v>2.523130951576957E-2</v>
      </c>
      <c r="X1034" s="21">
        <f t="shared" si="980"/>
        <v>2.5356763769312417E-2</v>
      </c>
      <c r="Y1034" s="21">
        <f t="shared" si="981"/>
        <v>2.5492541872422749E-2</v>
      </c>
      <c r="Z1034" s="36" t="s">
        <v>99</v>
      </c>
      <c r="AA1034" s="31" t="s">
        <v>274</v>
      </c>
      <c r="AB1034" s="4" t="s">
        <v>10</v>
      </c>
      <c r="AC1034" s="4" t="s">
        <v>197</v>
      </c>
    </row>
    <row r="1035" spans="1:39" ht="15.75">
      <c r="A1035" t="s">
        <v>350</v>
      </c>
      <c r="B1035" s="4" t="str">
        <f t="shared" ca="1" si="942"/>
        <v>Казахстан</v>
      </c>
      <c r="C1035" s="5" t="s">
        <v>5</v>
      </c>
      <c r="D1035" s="6" t="s">
        <v>6</v>
      </c>
      <c r="E1035" s="4" t="str">
        <f t="shared" ca="1" si="943"/>
        <v xml:space="preserve">D Промышленность </v>
      </c>
      <c r="F1035" s="13">
        <v>493.45351999999991</v>
      </c>
      <c r="G1035" s="13">
        <v>503.52399999999994</v>
      </c>
      <c r="H1035" s="14">
        <v>513.79999999999995</v>
      </c>
      <c r="I1035" s="14">
        <v>503.7</v>
      </c>
      <c r="J1035" s="14">
        <v>506.4</v>
      </c>
      <c r="K1035" s="14">
        <v>519.79999999999995</v>
      </c>
      <c r="L1035" s="14">
        <v>540.5</v>
      </c>
      <c r="M1035" s="14">
        <v>554.79999999999995</v>
      </c>
      <c r="N1035" s="14">
        <v>569.79999999999995</v>
      </c>
      <c r="O1035" s="14">
        <v>572.9</v>
      </c>
      <c r="P1035" s="17">
        <f t="shared" si="972"/>
        <v>7.6700304532154998E-2</v>
      </c>
      <c r="Q1035" s="17">
        <f t="shared" si="973"/>
        <v>7.6700304532155011E-2</v>
      </c>
      <c r="R1035" s="21">
        <f t="shared" si="974"/>
        <v>7.6700304532154998E-2</v>
      </c>
      <c r="S1035" s="21">
        <f t="shared" si="975"/>
        <v>7.5079372177257075E-2</v>
      </c>
      <c r="T1035" s="21">
        <f t="shared" si="976"/>
        <v>7.249613468476207E-2</v>
      </c>
      <c r="U1035" s="21">
        <f t="shared" si="977"/>
        <v>7.2377398423793468E-2</v>
      </c>
      <c r="V1035" s="21">
        <f t="shared" si="978"/>
        <v>7.443878253684065E-2</v>
      </c>
      <c r="W1035" s="21">
        <f t="shared" si="979"/>
        <v>7.4937529546835954E-2</v>
      </c>
      <c r="X1035" s="21">
        <f t="shared" si="980"/>
        <v>7.4668134344983025E-2</v>
      </c>
      <c r="Y1035" s="21">
        <f t="shared" si="981"/>
        <v>7.2914015170798763E-2</v>
      </c>
      <c r="Z1035" s="36" t="s">
        <v>99</v>
      </c>
      <c r="AA1035" s="31" t="s">
        <v>274</v>
      </c>
      <c r="AB1035" s="4" t="s">
        <v>11</v>
      </c>
      <c r="AC1035" s="4" t="s">
        <v>198</v>
      </c>
    </row>
    <row r="1036" spans="1:39" ht="31.5" hidden="1">
      <c r="A1036" t="s">
        <v>350</v>
      </c>
      <c r="B1036" s="4" t="str">
        <f t="shared" ca="1" si="942"/>
        <v>Казахстан</v>
      </c>
      <c r="C1036" s="7" t="s">
        <v>5</v>
      </c>
      <c r="D1036" s="3" t="s">
        <v>6</v>
      </c>
      <c r="E1036" s="4" t="str">
        <f t="shared" ca="1" si="943"/>
        <v xml:space="preserve">E Электро-, газо- и водоснабжение </v>
      </c>
      <c r="F1036" s="13">
        <v>144.06</v>
      </c>
      <c r="G1036" s="13">
        <v>147</v>
      </c>
      <c r="H1036" s="14">
        <v>150</v>
      </c>
      <c r="I1036" s="14">
        <v>153</v>
      </c>
      <c r="J1036" s="14">
        <v>167.2</v>
      </c>
      <c r="K1036" s="14">
        <v>163.80000000000001</v>
      </c>
      <c r="L1036" s="14">
        <v>167.1</v>
      </c>
      <c r="M1036" s="14">
        <v>162.9</v>
      </c>
      <c r="N1036" s="14">
        <v>162.69999999999999</v>
      </c>
      <c r="O1036" s="14">
        <v>164.8</v>
      </c>
      <c r="P1036" s="17">
        <f t="shared" si="972"/>
        <v>2.2392070221532216E-2</v>
      </c>
      <c r="Q1036" s="17">
        <f t="shared" si="973"/>
        <v>2.2392070221532216E-2</v>
      </c>
      <c r="R1036" s="21">
        <f t="shared" si="974"/>
        <v>2.2392070221532213E-2</v>
      </c>
      <c r="S1036" s="21">
        <f t="shared" si="975"/>
        <v>2.2805526986540269E-2</v>
      </c>
      <c r="T1036" s="21">
        <f t="shared" si="976"/>
        <v>2.3936322510450667E-2</v>
      </c>
      <c r="U1036" s="21">
        <f t="shared" si="977"/>
        <v>2.2807652677601715E-2</v>
      </c>
      <c r="V1036" s="21">
        <f t="shared" si="978"/>
        <v>2.3013359041454344E-2</v>
      </c>
      <c r="W1036" s="21">
        <f t="shared" si="979"/>
        <v>2.2003106638751942E-2</v>
      </c>
      <c r="X1036" s="21">
        <f t="shared" si="980"/>
        <v>2.1320648399313333E-2</v>
      </c>
      <c r="Y1036" s="21">
        <f t="shared" si="981"/>
        <v>2.0974392913506085E-2</v>
      </c>
      <c r="Z1036" s="38" t="s">
        <v>99</v>
      </c>
      <c r="AA1036" s="31" t="s">
        <v>274</v>
      </c>
      <c r="AB1036" s="4" t="s">
        <v>12</v>
      </c>
      <c r="AC1036" s="4" t="s">
        <v>201</v>
      </c>
    </row>
    <row r="1037" spans="1:39" ht="15.75">
      <c r="A1037" t="s">
        <v>350</v>
      </c>
      <c r="B1037" s="4" t="str">
        <f t="shared" ca="1" si="942"/>
        <v>Казахстан</v>
      </c>
      <c r="C1037" s="5" t="s">
        <v>5</v>
      </c>
      <c r="D1037" s="6" t="s">
        <v>6</v>
      </c>
      <c r="E1037" s="4" t="str">
        <f t="shared" ca="1" si="943"/>
        <v xml:space="preserve">F Строительство </v>
      </c>
      <c r="F1037" s="13">
        <v>253.54559999999998</v>
      </c>
      <c r="G1037" s="13">
        <v>258.71999999999997</v>
      </c>
      <c r="H1037" s="14">
        <v>264</v>
      </c>
      <c r="I1037" s="14">
        <v>268.39999999999998</v>
      </c>
      <c r="J1037" s="14">
        <v>329.5</v>
      </c>
      <c r="K1037" s="14">
        <v>380.7</v>
      </c>
      <c r="L1037" s="14">
        <v>415.5</v>
      </c>
      <c r="M1037" s="14">
        <v>460.8</v>
      </c>
      <c r="N1037" s="14">
        <v>517.9</v>
      </c>
      <c r="O1037" s="14">
        <v>548.9</v>
      </c>
      <c r="P1037" s="17">
        <f t="shared" si="972"/>
        <v>3.94100435898967E-2</v>
      </c>
      <c r="Q1037" s="17">
        <f t="shared" si="973"/>
        <v>3.9410043589896693E-2</v>
      </c>
      <c r="R1037" s="21">
        <f t="shared" si="974"/>
        <v>3.94100435898967E-2</v>
      </c>
      <c r="S1037" s="21">
        <f t="shared" si="975"/>
        <v>4.0006558452205278E-2</v>
      </c>
      <c r="T1037" s="21">
        <f t="shared" si="976"/>
        <v>4.7171161885128557E-2</v>
      </c>
      <c r="U1037" s="21">
        <f t="shared" si="977"/>
        <v>5.3008994959480908E-2</v>
      </c>
      <c r="V1037" s="21">
        <f t="shared" si="978"/>
        <v>5.7223522930725794E-2</v>
      </c>
      <c r="W1037" s="21">
        <f t="shared" si="979"/>
        <v>6.2240832038900525E-2</v>
      </c>
      <c r="X1037" s="21">
        <f t="shared" si="980"/>
        <v>6.7867017861120926E-2</v>
      </c>
      <c r="Y1037" s="21">
        <f t="shared" si="981"/>
        <v>6.9859491930967771E-2</v>
      </c>
      <c r="Z1037" s="36" t="s">
        <v>99</v>
      </c>
      <c r="AA1037" s="31" t="s">
        <v>274</v>
      </c>
      <c r="AB1037" s="4" t="s">
        <v>13</v>
      </c>
      <c r="AC1037" s="4" t="s">
        <v>200</v>
      </c>
    </row>
    <row r="1038" spans="1:39" ht="47.25" hidden="1">
      <c r="A1038" t="s">
        <v>350</v>
      </c>
      <c r="B1038" s="4" t="str">
        <f t="shared" ca="1" si="942"/>
        <v>Казахстан</v>
      </c>
      <c r="C1038" s="8" t="s">
        <v>5</v>
      </c>
      <c r="D1038" s="3" t="s">
        <v>6</v>
      </c>
      <c r="E1038" s="4" t="str">
        <f t="shared" ca="1" si="943"/>
        <v xml:space="preserve">G Оптовая и розничная торгоалв, ремонт автомашин, мотоциклов и личного имущества домохозяйств </v>
      </c>
      <c r="F1038" s="13">
        <v>966.54655999999989</v>
      </c>
      <c r="G1038" s="13">
        <v>986.27199999999993</v>
      </c>
      <c r="H1038" s="14">
        <v>1006.4</v>
      </c>
      <c r="I1038" s="14">
        <v>1007.2</v>
      </c>
      <c r="J1038" s="14">
        <v>1015.1</v>
      </c>
      <c r="K1038" s="14">
        <v>1058.7</v>
      </c>
      <c r="L1038" s="14">
        <v>1038.5</v>
      </c>
      <c r="M1038" s="14">
        <v>1066.5</v>
      </c>
      <c r="N1038" s="14">
        <v>1070.9000000000001</v>
      </c>
      <c r="O1038" s="14">
        <v>1150.3</v>
      </c>
      <c r="P1038" s="17">
        <f t="shared" si="972"/>
        <v>0.1502358631396668</v>
      </c>
      <c r="Q1038" s="17">
        <f t="shared" si="973"/>
        <v>0.1502358631396668</v>
      </c>
      <c r="R1038" s="21">
        <f t="shared" si="974"/>
        <v>0.1502358631396668</v>
      </c>
      <c r="S1038" s="21">
        <f t="shared" si="975"/>
        <v>0.15012893320812654</v>
      </c>
      <c r="T1038" s="21">
        <f t="shared" si="976"/>
        <v>0.14532153696386646</v>
      </c>
      <c r="U1038" s="21">
        <f t="shared" si="977"/>
        <v>0.14741429725138544</v>
      </c>
      <c r="V1038" s="21">
        <f t="shared" si="978"/>
        <v>0.14302437680760227</v>
      </c>
      <c r="W1038" s="21">
        <f t="shared" si="979"/>
        <v>0.14405348821503344</v>
      </c>
      <c r="X1038" s="21">
        <f t="shared" si="980"/>
        <v>0.14033363473155902</v>
      </c>
      <c r="Y1038" s="21">
        <f t="shared" si="981"/>
        <v>0.14640075344906583</v>
      </c>
      <c r="Z1038" s="39" t="s">
        <v>99</v>
      </c>
      <c r="AA1038" s="31" t="s">
        <v>274</v>
      </c>
      <c r="AB1038" s="4" t="s">
        <v>14</v>
      </c>
      <c r="AC1038" s="4" t="s">
        <v>203</v>
      </c>
    </row>
    <row r="1039" spans="1:39" ht="15.75" hidden="1">
      <c r="A1039" t="s">
        <v>350</v>
      </c>
      <c r="B1039" s="4" t="str">
        <f t="shared" ca="1" si="942"/>
        <v>Казахстан</v>
      </c>
      <c r="C1039" s="5" t="s">
        <v>5</v>
      </c>
      <c r="D1039" s="3" t="s">
        <v>6</v>
      </c>
      <c r="E1039" s="4" t="str">
        <f t="shared" ca="1" si="943"/>
        <v xml:space="preserve">H Отели и рестораны </v>
      </c>
      <c r="F1039" s="13">
        <v>52.245759999999997</v>
      </c>
      <c r="G1039" s="13">
        <v>53.311999999999998</v>
      </c>
      <c r="H1039" s="14">
        <v>54.4</v>
      </c>
      <c r="I1039" s="14">
        <v>56.5</v>
      </c>
      <c r="J1039" s="14">
        <v>70.2</v>
      </c>
      <c r="K1039" s="14">
        <v>82</v>
      </c>
      <c r="L1039" s="14">
        <v>87.2</v>
      </c>
      <c r="M1039" s="14">
        <v>90.7</v>
      </c>
      <c r="N1039" s="14">
        <v>100</v>
      </c>
      <c r="O1039" s="14">
        <v>103.1</v>
      </c>
      <c r="P1039" s="17">
        <f t="shared" si="972"/>
        <v>8.120857467009017E-3</v>
      </c>
      <c r="Q1039" s="17">
        <f t="shared" si="973"/>
        <v>8.120857467009017E-3</v>
      </c>
      <c r="R1039" s="21">
        <f t="shared" si="974"/>
        <v>8.120857467009017E-3</v>
      </c>
      <c r="S1039" s="21">
        <f t="shared" si="975"/>
        <v>8.4216488545067001E-3</v>
      </c>
      <c r="T1039" s="21">
        <f t="shared" si="976"/>
        <v>1.0049819618622231E-2</v>
      </c>
      <c r="U1039" s="21">
        <f t="shared" si="977"/>
        <v>1.141775042468462E-2</v>
      </c>
      <c r="V1039" s="21">
        <f t="shared" si="978"/>
        <v>1.2009365101225727E-2</v>
      </c>
      <c r="W1039" s="21">
        <f t="shared" si="979"/>
        <v>1.2250962382656851E-2</v>
      </c>
      <c r="X1039" s="21">
        <f t="shared" si="980"/>
        <v>1.3104270681815203E-2</v>
      </c>
      <c r="Y1039" s="21">
        <f t="shared" si="981"/>
        <v>1.3121722751107264E-2</v>
      </c>
      <c r="Z1039" s="36" t="s">
        <v>99</v>
      </c>
      <c r="AA1039" s="31" t="s">
        <v>274</v>
      </c>
      <c r="AB1039" s="4" t="s">
        <v>15</v>
      </c>
      <c r="AC1039" s="4" t="s">
        <v>202</v>
      </c>
    </row>
    <row r="1040" spans="1:39" ht="31.5" hidden="1">
      <c r="A1040" t="s">
        <v>350</v>
      </c>
      <c r="B1040" s="4" t="str">
        <f t="shared" ca="1" si="942"/>
        <v>Казахстан</v>
      </c>
      <c r="C1040" s="5" t="s">
        <v>5</v>
      </c>
      <c r="D1040" s="3" t="s">
        <v>6</v>
      </c>
      <c r="E1040" s="4" t="str">
        <f t="shared" ca="1" si="943"/>
        <v xml:space="preserve">I Транспорт, складское хозяйство и связь </v>
      </c>
      <c r="F1040" s="13">
        <v>486.25051999999999</v>
      </c>
      <c r="G1040" s="13">
        <v>496.17399999999998</v>
      </c>
      <c r="H1040" s="14">
        <v>506.3</v>
      </c>
      <c r="I1040" s="14">
        <v>503.7</v>
      </c>
      <c r="J1040" s="14">
        <v>503.9</v>
      </c>
      <c r="K1040" s="14">
        <v>519.70000000000005</v>
      </c>
      <c r="L1040" s="14">
        <v>529</v>
      </c>
      <c r="M1040" s="14">
        <v>538.5</v>
      </c>
      <c r="N1040" s="14">
        <v>552.9</v>
      </c>
      <c r="O1040" s="14">
        <v>588.9</v>
      </c>
      <c r="P1040" s="17">
        <f t="shared" si="972"/>
        <v>7.5580701021078403E-2</v>
      </c>
      <c r="Q1040" s="17">
        <f t="shared" si="973"/>
        <v>7.5580701021078403E-2</v>
      </c>
      <c r="R1040" s="21">
        <f t="shared" si="974"/>
        <v>7.5580701021078403E-2</v>
      </c>
      <c r="S1040" s="21">
        <f t="shared" si="975"/>
        <v>7.5079372177257075E-2</v>
      </c>
      <c r="T1040" s="21">
        <f t="shared" si="976"/>
        <v>7.2138235125694325E-2</v>
      </c>
      <c r="U1040" s="21">
        <f t="shared" si="977"/>
        <v>7.2363474337909725E-2</v>
      </c>
      <c r="V1040" s="21">
        <f t="shared" si="978"/>
        <v>7.2854978653078092E-2</v>
      </c>
      <c r="W1040" s="21">
        <f t="shared" si="979"/>
        <v>7.2735868170459919E-2</v>
      </c>
      <c r="X1040" s="21">
        <f t="shared" si="980"/>
        <v>7.2453512599756256E-2</v>
      </c>
      <c r="Y1040" s="21">
        <f t="shared" si="981"/>
        <v>7.4950363997352748E-2</v>
      </c>
      <c r="Z1040" s="36" t="s">
        <v>99</v>
      </c>
      <c r="AA1040" s="31" t="s">
        <v>274</v>
      </c>
      <c r="AB1040" s="4" t="s">
        <v>16</v>
      </c>
      <c r="AC1040" s="4" t="s">
        <v>204</v>
      </c>
    </row>
    <row r="1041" spans="1:39" ht="15.75" hidden="1">
      <c r="A1041" t="s">
        <v>350</v>
      </c>
      <c r="B1041" s="4" t="str">
        <f t="shared" ca="1" si="942"/>
        <v>Казахстан</v>
      </c>
      <c r="C1041" s="5" t="s">
        <v>5</v>
      </c>
      <c r="D1041" s="3" t="s">
        <v>6</v>
      </c>
      <c r="E1041" s="4" t="str">
        <f t="shared" ca="1" si="943"/>
        <v>J Финансовое посредничество</v>
      </c>
      <c r="F1041" s="13">
        <v>44.082360000000001</v>
      </c>
      <c r="G1041" s="13">
        <v>44.981999999999999</v>
      </c>
      <c r="H1041" s="14">
        <v>45.9</v>
      </c>
      <c r="I1041" s="14">
        <v>50.1</v>
      </c>
      <c r="J1041" s="14">
        <v>53.5</v>
      </c>
      <c r="K1041" s="14">
        <v>60.7</v>
      </c>
      <c r="L1041" s="14">
        <v>66.5</v>
      </c>
      <c r="M1041" s="14">
        <v>73.8</v>
      </c>
      <c r="N1041" s="14">
        <v>87.7</v>
      </c>
      <c r="O1041" s="14">
        <v>96.2</v>
      </c>
      <c r="P1041" s="17">
        <f t="shared" si="972"/>
        <v>6.8519734877888587E-3</v>
      </c>
      <c r="Q1041" s="17">
        <f t="shared" si="973"/>
        <v>6.8519734877888578E-3</v>
      </c>
      <c r="R1041" s="21">
        <f t="shared" si="974"/>
        <v>6.851973487788857E-3</v>
      </c>
      <c r="S1041" s="21">
        <f t="shared" si="975"/>
        <v>7.4676921701024015E-3</v>
      </c>
      <c r="T1041" s="21">
        <f t="shared" si="976"/>
        <v>7.6590505640497051E-3</v>
      </c>
      <c r="U1041" s="21">
        <f t="shared" si="977"/>
        <v>8.4519201314433717E-3</v>
      </c>
      <c r="V1041" s="21">
        <f t="shared" si="978"/>
        <v>9.1585181104531059E-3</v>
      </c>
      <c r="W1041" s="21">
        <f t="shared" si="979"/>
        <v>9.968258256230161E-3</v>
      </c>
      <c r="X1041" s="21">
        <f t="shared" si="980"/>
        <v>1.1492445387951933E-2</v>
      </c>
      <c r="Y1041" s="21">
        <f t="shared" si="981"/>
        <v>1.2243547319655858E-2</v>
      </c>
      <c r="Z1041" s="36" t="s">
        <v>99</v>
      </c>
      <c r="AA1041" s="31" t="s">
        <v>274</v>
      </c>
      <c r="AB1041" s="4" t="s">
        <v>17</v>
      </c>
      <c r="AC1041" s="4" t="s">
        <v>205</v>
      </c>
    </row>
    <row r="1042" spans="1:39" ht="31.5" hidden="1">
      <c r="A1042" t="s">
        <v>350</v>
      </c>
      <c r="B1042" s="4" t="str">
        <f t="shared" ca="1" si="942"/>
        <v>Казахстан</v>
      </c>
      <c r="C1042" s="5" t="s">
        <v>5</v>
      </c>
      <c r="D1042" s="3" t="s">
        <v>6</v>
      </c>
      <c r="E1042" s="4" t="str">
        <f t="shared" ca="1" si="943"/>
        <v>K Недвижимость, аренда и деловая активность</v>
      </c>
      <c r="F1042" s="13">
        <v>205.14143999999999</v>
      </c>
      <c r="G1042" s="13">
        <v>209.328</v>
      </c>
      <c r="H1042" s="14">
        <v>213.6</v>
      </c>
      <c r="I1042" s="14">
        <v>203.4</v>
      </c>
      <c r="J1042" s="14">
        <v>207.1</v>
      </c>
      <c r="K1042" s="14">
        <v>233.6</v>
      </c>
      <c r="L1042" s="14">
        <v>291.89999999999998</v>
      </c>
      <c r="M1042" s="14">
        <v>319</v>
      </c>
      <c r="N1042" s="14">
        <v>354.6</v>
      </c>
      <c r="O1042" s="14">
        <v>378.2</v>
      </c>
      <c r="P1042" s="17">
        <f t="shared" si="972"/>
        <v>3.1886307995461875E-2</v>
      </c>
      <c r="Q1042" s="17">
        <f t="shared" si="973"/>
        <v>3.1886307995461875E-2</v>
      </c>
      <c r="R1042" s="21">
        <f t="shared" si="974"/>
        <v>3.1886307995461875E-2</v>
      </c>
      <c r="S1042" s="21">
        <f t="shared" si="975"/>
        <v>3.0317935876224122E-2</v>
      </c>
      <c r="T1042" s="21">
        <f t="shared" si="976"/>
        <v>2.9648399473171848E-2</v>
      </c>
      <c r="U1042" s="21">
        <f t="shared" si="977"/>
        <v>3.2526664624467405E-2</v>
      </c>
      <c r="V1042" s="21">
        <f t="shared" si="978"/>
        <v>4.0201074232199416E-2</v>
      </c>
      <c r="W1042" s="21">
        <f t="shared" si="979"/>
        <v>4.3087728776929832E-2</v>
      </c>
      <c r="X1042" s="21">
        <f t="shared" si="980"/>
        <v>4.6467743837716714E-2</v>
      </c>
      <c r="Y1042" s="21">
        <f t="shared" si="981"/>
        <v>4.8134195387669908E-2</v>
      </c>
      <c r="Z1042" s="36" t="s">
        <v>99</v>
      </c>
      <c r="AA1042" s="31" t="s">
        <v>274</v>
      </c>
      <c r="AB1042" s="4" t="s">
        <v>18</v>
      </c>
      <c r="AC1042" s="4" t="s">
        <v>206</v>
      </c>
    </row>
    <row r="1043" spans="1:39" ht="47.25" hidden="1">
      <c r="A1043" t="s">
        <v>350</v>
      </c>
      <c r="B1043" s="4" t="str">
        <f t="shared" ca="1" si="942"/>
        <v>Казахстан</v>
      </c>
      <c r="C1043" s="5" t="s">
        <v>5</v>
      </c>
      <c r="D1043" s="3" t="s">
        <v>6</v>
      </c>
      <c r="E1043" s="4" t="str">
        <f t="shared" ca="1" si="943"/>
        <v>L Государственное управление и оборона; обязательное соц.страхование</v>
      </c>
      <c r="F1043" s="13">
        <v>269.3922</v>
      </c>
      <c r="G1043" s="13">
        <v>274.89</v>
      </c>
      <c r="H1043" s="14">
        <v>280.5</v>
      </c>
      <c r="I1043" s="14">
        <v>280.39999999999998</v>
      </c>
      <c r="J1043" s="14">
        <v>318.2</v>
      </c>
      <c r="K1043" s="14">
        <v>334.7</v>
      </c>
      <c r="L1043" s="14">
        <v>330.4</v>
      </c>
      <c r="M1043" s="14">
        <v>335.4</v>
      </c>
      <c r="N1043" s="14">
        <v>343.7</v>
      </c>
      <c r="O1043" s="14">
        <v>352.5</v>
      </c>
      <c r="P1043" s="17">
        <f t="shared" si="972"/>
        <v>4.1873171314265246E-2</v>
      </c>
      <c r="Q1043" s="17">
        <f t="shared" si="973"/>
        <v>4.187317131426524E-2</v>
      </c>
      <c r="R1043" s="21">
        <f t="shared" si="974"/>
        <v>4.187317131426524E-2</v>
      </c>
      <c r="S1043" s="21">
        <f t="shared" si="975"/>
        <v>4.1795227235463341E-2</v>
      </c>
      <c r="T1043" s="21">
        <f t="shared" si="976"/>
        <v>4.5553455878142357E-2</v>
      </c>
      <c r="U1043" s="21">
        <f t="shared" si="977"/>
        <v>4.6603915452950513E-2</v>
      </c>
      <c r="V1043" s="21">
        <f t="shared" si="978"/>
        <v>4.5503374190882795E-2</v>
      </c>
      <c r="W1043" s="21">
        <f t="shared" si="979"/>
        <v>4.5302897278314311E-2</v>
      </c>
      <c r="X1043" s="21">
        <f t="shared" si="980"/>
        <v>4.5039378333398848E-2</v>
      </c>
      <c r="Y1043" s="21">
        <f t="shared" si="981"/>
        <v>4.4863310085017566E-2</v>
      </c>
      <c r="Z1043" s="36" t="s">
        <v>99</v>
      </c>
      <c r="AA1043" s="31" t="s">
        <v>274</v>
      </c>
      <c r="AB1043" s="4" t="s">
        <v>19</v>
      </c>
      <c r="AC1043" s="4" t="s">
        <v>215</v>
      </c>
    </row>
    <row r="1044" spans="1:39" ht="15.75" hidden="1">
      <c r="A1044" t="s">
        <v>350</v>
      </c>
      <c r="B1044" s="4" t="str">
        <f t="shared" ca="1" si="942"/>
        <v>Казахстан</v>
      </c>
      <c r="C1044" s="5" t="s">
        <v>5</v>
      </c>
      <c r="D1044" s="3" t="s">
        <v>6</v>
      </c>
      <c r="E1044" s="4" t="str">
        <f t="shared" ca="1" si="943"/>
        <v>M Образование</v>
      </c>
      <c r="F1044" s="13">
        <v>553.47852</v>
      </c>
      <c r="G1044" s="13">
        <v>564.774</v>
      </c>
      <c r="H1044" s="14">
        <v>576.29999999999995</v>
      </c>
      <c r="I1044" s="14">
        <v>589</v>
      </c>
      <c r="J1044" s="14">
        <v>631.1</v>
      </c>
      <c r="K1044" s="14">
        <v>666.2</v>
      </c>
      <c r="L1044" s="14">
        <v>689.5</v>
      </c>
      <c r="M1044" s="14">
        <v>720.5</v>
      </c>
      <c r="N1044" s="14">
        <v>732.9</v>
      </c>
      <c r="O1044" s="14">
        <v>754.3</v>
      </c>
      <c r="P1044" s="17">
        <f t="shared" si="972"/>
        <v>8.6030333791126776E-2</v>
      </c>
      <c r="Q1044" s="17">
        <f t="shared" si="973"/>
        <v>8.6030333791126776E-2</v>
      </c>
      <c r="R1044" s="21">
        <f t="shared" si="974"/>
        <v>8.6030333791126762E-2</v>
      </c>
      <c r="S1044" s="21">
        <f t="shared" si="975"/>
        <v>8.7793826111583123E-2</v>
      </c>
      <c r="T1044" s="21">
        <f t="shared" si="976"/>
        <v>9.0348164691061106E-2</v>
      </c>
      <c r="U1044" s="21">
        <f t="shared" si="977"/>
        <v>9.2762260157620652E-2</v>
      </c>
      <c r="V1044" s="21">
        <f t="shared" si="978"/>
        <v>9.4959371987329566E-2</v>
      </c>
      <c r="W1044" s="21">
        <f t="shared" si="979"/>
        <v>9.7318835685824279E-2</v>
      </c>
      <c r="X1044" s="21">
        <f t="shared" si="980"/>
        <v>9.6041199827023624E-2</v>
      </c>
      <c r="Y1044" s="21">
        <f t="shared" si="981"/>
        <v>9.6001119991854594E-2</v>
      </c>
      <c r="Z1044" s="36" t="s">
        <v>99</v>
      </c>
      <c r="AA1044" s="31" t="s">
        <v>274</v>
      </c>
      <c r="AB1044" s="4" t="s">
        <v>20</v>
      </c>
      <c r="AC1044" s="4" t="s">
        <v>207</v>
      </c>
    </row>
    <row r="1045" spans="1:39" ht="31.5" hidden="1">
      <c r="A1045" t="s">
        <v>350</v>
      </c>
      <c r="B1045" s="4" t="str">
        <f t="shared" ca="1" si="942"/>
        <v>Казахстан</v>
      </c>
      <c r="C1045" s="5" t="s">
        <v>5</v>
      </c>
      <c r="D1045" s="3" t="s">
        <v>6</v>
      </c>
      <c r="E1045" s="4" t="str">
        <f t="shared" ca="1" si="943"/>
        <v>N Здравоохранение и социальная работа</v>
      </c>
      <c r="F1045" s="13">
        <v>275.73084</v>
      </c>
      <c r="G1045" s="13">
        <v>281.358</v>
      </c>
      <c r="H1045" s="14">
        <v>287.10000000000002</v>
      </c>
      <c r="I1045" s="14">
        <v>292.60000000000002</v>
      </c>
      <c r="J1045" s="14">
        <v>299.7</v>
      </c>
      <c r="K1045" s="14">
        <v>318.7</v>
      </c>
      <c r="L1045" s="14">
        <v>328.2</v>
      </c>
      <c r="M1045" s="14">
        <v>331.5</v>
      </c>
      <c r="N1045" s="14">
        <v>335.9</v>
      </c>
      <c r="O1045" s="14">
        <v>347.3</v>
      </c>
      <c r="P1045" s="17">
        <f t="shared" si="972"/>
        <v>4.2858422404012664E-2</v>
      </c>
      <c r="Q1045" s="17">
        <f t="shared" si="973"/>
        <v>4.2858422404012664E-2</v>
      </c>
      <c r="R1045" s="21">
        <f t="shared" si="974"/>
        <v>4.2858422404012664E-2</v>
      </c>
      <c r="S1045" s="21">
        <f t="shared" si="975"/>
        <v>4.3613707165109039E-2</v>
      </c>
      <c r="T1045" s="21">
        <f t="shared" si="976"/>
        <v>4.290499914104106E-2</v>
      </c>
      <c r="U1045" s="21">
        <f t="shared" si="977"/>
        <v>4.4376061711548634E-2</v>
      </c>
      <c r="V1045" s="21">
        <f t="shared" si="978"/>
        <v>4.5200385621815178E-2</v>
      </c>
      <c r="W1045" s="21">
        <f t="shared" si="979"/>
        <v>4.4776119402985072E-2</v>
      </c>
      <c r="X1045" s="21">
        <f t="shared" si="980"/>
        <v>4.4017245220217265E-2</v>
      </c>
      <c r="Y1045" s="21">
        <f t="shared" si="981"/>
        <v>4.4201496716387519E-2</v>
      </c>
      <c r="Z1045" s="36" t="s">
        <v>99</v>
      </c>
      <c r="AA1045" s="31" t="s">
        <v>274</v>
      </c>
      <c r="AB1045" s="4" t="s">
        <v>21</v>
      </c>
      <c r="AC1045" s="4" t="s">
        <v>209</v>
      </c>
    </row>
    <row r="1046" spans="1:39" ht="31.5" hidden="1">
      <c r="A1046" t="s">
        <v>350</v>
      </c>
      <c r="B1046" s="4" t="str">
        <f t="shared" ca="1" si="942"/>
        <v>Казахстан</v>
      </c>
      <c r="C1046" s="5" t="s">
        <v>5</v>
      </c>
      <c r="D1046" s="3" t="s">
        <v>6</v>
      </c>
      <c r="E1046" s="4" t="str">
        <f t="shared" ca="1" si="943"/>
        <v>O Другие коммунальные, социальные и личные виды услуг</v>
      </c>
      <c r="F1046" s="13">
        <v>175.84923999999998</v>
      </c>
      <c r="G1046" s="13">
        <v>179.43799999999999</v>
      </c>
      <c r="H1046" s="14">
        <v>183.1</v>
      </c>
      <c r="I1046" s="14">
        <v>186.3</v>
      </c>
      <c r="J1046" s="14">
        <v>196.3</v>
      </c>
      <c r="K1046" s="14">
        <v>201.3</v>
      </c>
      <c r="L1046" s="14">
        <v>203</v>
      </c>
      <c r="M1046" s="14">
        <v>198.2</v>
      </c>
      <c r="N1046" s="14">
        <v>197.4</v>
      </c>
      <c r="O1046" s="14">
        <v>205.4</v>
      </c>
      <c r="P1046" s="17">
        <f t="shared" si="972"/>
        <v>2.7333253717083655E-2</v>
      </c>
      <c r="Q1046" s="17">
        <f t="shared" si="973"/>
        <v>2.7333253717083658E-2</v>
      </c>
      <c r="R1046" s="21">
        <f t="shared" si="974"/>
        <v>2.7333253717083655E-2</v>
      </c>
      <c r="S1046" s="21">
        <f t="shared" si="975"/>
        <v>2.7769082860081389E-2</v>
      </c>
      <c r="T1046" s="21">
        <f t="shared" si="976"/>
        <v>2.8102273377999202E-2</v>
      </c>
      <c r="U1046" s="21">
        <f t="shared" si="977"/>
        <v>2.8029184884012365E-2</v>
      </c>
      <c r="V1046" s="21">
        <f t="shared" si="978"/>
        <v>2.7957581600330534E-2</v>
      </c>
      <c r="W1046" s="21">
        <f t="shared" si="979"/>
        <v>2.6771121766731951E-2</v>
      </c>
      <c r="X1046" s="21">
        <f t="shared" si="980"/>
        <v>2.5867830325903212E-2</v>
      </c>
      <c r="Y1046" s="21">
        <f t="shared" si="981"/>
        <v>2.614162806088683E-2</v>
      </c>
      <c r="Z1046" s="36" t="s">
        <v>99</v>
      </c>
      <c r="AA1046" s="31" t="s">
        <v>274</v>
      </c>
      <c r="AB1046" s="4" t="s">
        <v>26</v>
      </c>
      <c r="AC1046" s="4" t="s">
        <v>217</v>
      </c>
    </row>
    <row r="1047" spans="1:39" ht="31.5" hidden="1">
      <c r="A1047" t="s">
        <v>350</v>
      </c>
      <c r="B1047" s="4" t="str">
        <f t="shared" ca="1" si="942"/>
        <v>Казахстан</v>
      </c>
      <c r="C1047" s="5" t="s">
        <v>5</v>
      </c>
      <c r="D1047" s="3" t="s">
        <v>6</v>
      </c>
      <c r="E1047" s="4" t="str">
        <f t="shared" ca="1" si="943"/>
        <v>Q Организации и органы вне пределов территории</v>
      </c>
      <c r="F1047" s="13">
        <v>9.604E-2</v>
      </c>
      <c r="G1047" s="13">
        <v>9.8000000000000004E-2</v>
      </c>
      <c r="H1047" s="14">
        <v>0.1</v>
      </c>
      <c r="I1047" s="14">
        <v>0.3</v>
      </c>
      <c r="J1047" s="14">
        <v>0.3</v>
      </c>
      <c r="K1047" s="14">
        <v>0.5</v>
      </c>
      <c r="L1047" s="14">
        <v>0.3</v>
      </c>
      <c r="M1047" s="14">
        <v>0.2</v>
      </c>
      <c r="N1047" s="14">
        <v>0.1</v>
      </c>
      <c r="O1047" s="14">
        <v>0.1</v>
      </c>
      <c r="P1047" s="17">
        <f t="shared" si="972"/>
        <v>1.492804681435481E-5</v>
      </c>
      <c r="Q1047" s="17">
        <f t="shared" si="973"/>
        <v>1.4928046814354812E-5</v>
      </c>
      <c r="R1047" s="21">
        <f t="shared" si="974"/>
        <v>1.492804681435481E-5</v>
      </c>
      <c r="S1047" s="21">
        <f t="shared" si="975"/>
        <v>4.4716719581451503E-5</v>
      </c>
      <c r="T1047" s="21">
        <f t="shared" si="976"/>
        <v>4.2947947088129188E-5</v>
      </c>
      <c r="U1047" s="21">
        <f t="shared" si="977"/>
        <v>6.9620429418808659E-5</v>
      </c>
      <c r="V1047" s="21">
        <f t="shared" si="978"/>
        <v>4.1316623054675665E-5</v>
      </c>
      <c r="W1047" s="21">
        <f t="shared" si="979"/>
        <v>2.7014250016883907E-5</v>
      </c>
      <c r="X1047" s="21">
        <f t="shared" si="980"/>
        <v>1.3104270681815204E-5</v>
      </c>
      <c r="Y1047" s="21">
        <f t="shared" si="981"/>
        <v>1.2727180165962431E-5</v>
      </c>
      <c r="Z1047" s="36" t="s">
        <v>99</v>
      </c>
      <c r="AA1047" s="31" t="s">
        <v>274</v>
      </c>
      <c r="AB1047" s="4" t="s">
        <v>22</v>
      </c>
      <c r="AC1047" s="4" t="s">
        <v>211</v>
      </c>
    </row>
    <row r="1048" spans="1:39" ht="15.75" hidden="1">
      <c r="A1048" t="s">
        <v>349</v>
      </c>
      <c r="B1048" s="4" t="str">
        <f t="shared" ca="1" si="942"/>
        <v>Корея</v>
      </c>
      <c r="C1048" s="2" t="s">
        <v>5</v>
      </c>
      <c r="D1048" s="3" t="s">
        <v>6</v>
      </c>
      <c r="E1048" s="4" t="str">
        <f t="shared" ca="1" si="943"/>
        <v xml:space="preserve">Итого </v>
      </c>
      <c r="F1048" s="43">
        <v>20281</v>
      </c>
      <c r="G1048" s="44">
        <v>21156</v>
      </c>
      <c r="H1048" s="43">
        <v>21572</v>
      </c>
      <c r="I1048" s="43">
        <v>22169</v>
      </c>
      <c r="J1048" s="43">
        <v>22139</v>
      </c>
      <c r="K1048" s="43">
        <v>22557</v>
      </c>
      <c r="L1048" s="43">
        <v>22856</v>
      </c>
      <c r="M1048" s="43">
        <v>23151</v>
      </c>
      <c r="N1048" s="43">
        <v>23433</v>
      </c>
      <c r="O1048" s="43">
        <v>23577</v>
      </c>
      <c r="P1048" s="21">
        <f t="shared" ref="P1048:Y1048" si="982">F1048/F$1048</f>
        <v>1</v>
      </c>
      <c r="Q1048" s="23">
        <f t="shared" si="982"/>
        <v>1</v>
      </c>
      <c r="R1048" s="21">
        <f t="shared" si="982"/>
        <v>1</v>
      </c>
      <c r="S1048" s="21">
        <f t="shared" si="982"/>
        <v>1</v>
      </c>
      <c r="T1048" s="21">
        <f t="shared" si="982"/>
        <v>1</v>
      </c>
      <c r="U1048" s="21">
        <f t="shared" si="982"/>
        <v>1</v>
      </c>
      <c r="V1048" s="21">
        <f t="shared" si="982"/>
        <v>1</v>
      </c>
      <c r="W1048" s="21">
        <f t="shared" si="982"/>
        <v>1</v>
      </c>
      <c r="X1048" s="21">
        <f t="shared" si="982"/>
        <v>1</v>
      </c>
      <c r="Y1048" s="21">
        <f t="shared" si="982"/>
        <v>1</v>
      </c>
      <c r="Z1048" s="35" t="s">
        <v>100</v>
      </c>
      <c r="AA1048" s="32" t="s">
        <v>275</v>
      </c>
      <c r="AB1048" s="4" t="s">
        <v>7</v>
      </c>
      <c r="AC1048" s="4" t="s">
        <v>214</v>
      </c>
      <c r="AD1048" s="27">
        <f>F1048/F1048</f>
        <v>1</v>
      </c>
      <c r="AE1048" s="27">
        <f>G1048/F1048</f>
        <v>1.0431438291997437</v>
      </c>
      <c r="AF1048" s="27">
        <f t="shared" ref="AF1048" si="983">H1048/G1048</f>
        <v>1.019663452448478</v>
      </c>
      <c r="AG1048" s="27">
        <f t="shared" ref="AG1048" si="984">I1048/H1048</f>
        <v>1.0276747635824217</v>
      </c>
      <c r="AH1048" s="27">
        <f t="shared" ref="AH1048" si="985">J1048/I1048</f>
        <v>0.99864675898777577</v>
      </c>
      <c r="AI1048" s="27">
        <f t="shared" ref="AI1048" si="986">K1048/J1048</f>
        <v>1.0188807082524052</v>
      </c>
      <c r="AJ1048" s="27">
        <f t="shared" ref="AJ1048" si="987">L1048/K1048</f>
        <v>1.0132553087733298</v>
      </c>
      <c r="AK1048" s="27">
        <f t="shared" ref="AK1048" si="988">M1048/L1048</f>
        <v>1.0129068953447673</v>
      </c>
      <c r="AL1048" s="27">
        <f t="shared" ref="AL1048" si="989">N1048/M1048</f>
        <v>1.0121808993132047</v>
      </c>
      <c r="AM1048" s="27">
        <f t="shared" ref="AM1048" si="990">O1048/N1048</f>
        <v>1.006145179874536</v>
      </c>
    </row>
    <row r="1049" spans="1:39" ht="15.75" hidden="1">
      <c r="A1049" t="s">
        <v>349</v>
      </c>
      <c r="B1049" s="4" t="str">
        <f t="shared" ca="1" si="942"/>
        <v>Корея</v>
      </c>
      <c r="C1049" s="5" t="s">
        <v>5</v>
      </c>
      <c r="D1049" s="6" t="s">
        <v>6</v>
      </c>
      <c r="E1049" s="4" t="str">
        <f t="shared" ca="1" si="943"/>
        <v xml:space="preserve">A-B </v>
      </c>
      <c r="F1049" s="13">
        <v>1405.6987269514325</v>
      </c>
      <c r="G1049" s="13">
        <v>1434.3864560728903</v>
      </c>
      <c r="H1049" s="13">
        <v>1463.6596490539696</v>
      </c>
      <c r="I1049" s="13">
        <v>1493.5302541367037</v>
      </c>
      <c r="J1049" s="13">
        <v>1524.0104634047998</v>
      </c>
      <c r="K1049" s="13">
        <v>1555.1127177599999</v>
      </c>
      <c r="L1049" s="13">
        <v>1586.849712</v>
      </c>
      <c r="M1049" s="13">
        <v>1619.2344000000001</v>
      </c>
      <c r="N1049" s="13">
        <v>1652.28</v>
      </c>
      <c r="O1049" s="14">
        <v>1686</v>
      </c>
      <c r="P1049" s="17">
        <f t="shared" ref="P1049:P1065" si="991">F1049/F$1048</f>
        <v>6.9311115179302427E-2</v>
      </c>
      <c r="Q1049" s="17">
        <f t="shared" ref="Q1049:Q1065" si="992">G1049/G$1048</f>
        <v>6.7800456422428171E-2</v>
      </c>
      <c r="R1049" s="17">
        <f t="shared" ref="R1049:R1065" si="993">H1049/H$1048</f>
        <v>6.7849974460132093E-2</v>
      </c>
      <c r="S1049" s="17">
        <f t="shared" ref="S1049:S1065" si="994">I1049/I$1048</f>
        <v>6.737021309651782E-2</v>
      </c>
      <c r="T1049" s="17">
        <f t="shared" ref="T1049:T1065" si="995">J1049/J$1048</f>
        <v>6.8838270175021449E-2</v>
      </c>
      <c r="U1049" s="17">
        <f t="shared" ref="U1049:U1065" si="996">K1049/K$1048</f>
        <v>6.8941469067695174E-2</v>
      </c>
      <c r="V1049" s="17">
        <f t="shared" ref="V1049:V1065" si="997">L1049/L$1048</f>
        <v>6.9428146307315364E-2</v>
      </c>
      <c r="W1049" s="17">
        <f t="shared" ref="W1049:W1065" si="998">M1049/M$1048</f>
        <v>6.99423091875081E-2</v>
      </c>
      <c r="X1049" s="17">
        <f t="shared" ref="X1049:X1065" si="999">N1049/N$1048</f>
        <v>7.0510818077070797E-2</v>
      </c>
      <c r="Y1049" s="21">
        <f t="shared" ref="Y1049:Y1065" si="1000">O1049/O$1048</f>
        <v>7.151037027611655E-2</v>
      </c>
      <c r="Z1049" s="36" t="s">
        <v>100</v>
      </c>
      <c r="AA1049" s="31" t="s">
        <v>275</v>
      </c>
      <c r="AB1049" s="4" t="s">
        <v>38</v>
      </c>
      <c r="AC1049" s="4" t="s">
        <v>38</v>
      </c>
    </row>
    <row r="1050" spans="1:39" ht="31.5" hidden="1">
      <c r="A1050" t="s">
        <v>349</v>
      </c>
      <c r="B1050" s="4" t="str">
        <f t="shared" ca="1" si="942"/>
        <v>Корея</v>
      </c>
      <c r="C1050" s="5" t="s">
        <v>5</v>
      </c>
      <c r="D1050" s="6" t="s">
        <v>6</v>
      </c>
      <c r="E1050" s="4" t="str">
        <f t="shared" ca="1" si="943"/>
        <v xml:space="preserve">A Сельское, лесное и охотничье хоз-во </v>
      </c>
      <c r="F1050" s="14">
        <v>2264</v>
      </c>
      <c r="G1050" s="16">
        <v>2162</v>
      </c>
      <c r="H1050" s="14">
        <v>2065</v>
      </c>
      <c r="I1050" s="14">
        <v>1999</v>
      </c>
      <c r="J1050" s="14">
        <v>1877</v>
      </c>
      <c r="K1050" s="14">
        <v>1749</v>
      </c>
      <c r="L1050" s="14">
        <v>1747</v>
      </c>
      <c r="M1050" s="14">
        <v>1721</v>
      </c>
      <c r="N1050" s="14">
        <v>1723</v>
      </c>
      <c r="O1050" s="15">
        <v>1688.54</v>
      </c>
      <c r="P1050" s="21">
        <f t="shared" si="991"/>
        <v>0.11163157635225088</v>
      </c>
      <c r="Q1050" s="23">
        <f t="shared" si="992"/>
        <v>0.10219323123463793</v>
      </c>
      <c r="R1050" s="21">
        <f t="shared" si="993"/>
        <v>9.5725941034674578E-2</v>
      </c>
      <c r="S1050" s="21">
        <f t="shared" si="994"/>
        <v>9.017095944787766E-2</v>
      </c>
      <c r="T1050" s="21">
        <f t="shared" si="995"/>
        <v>8.4782510501829347E-2</v>
      </c>
      <c r="U1050" s="21">
        <f t="shared" si="996"/>
        <v>7.7536906503524405E-2</v>
      </c>
      <c r="V1050" s="21">
        <f t="shared" si="997"/>
        <v>7.6435071753587686E-2</v>
      </c>
      <c r="W1050" s="21">
        <f t="shared" si="998"/>
        <v>7.4338041553280637E-2</v>
      </c>
      <c r="X1050" s="21">
        <f t="shared" si="999"/>
        <v>7.3528784193231764E-2</v>
      </c>
      <c r="Y1050" s="22">
        <f t="shared" si="1000"/>
        <v>7.1618102387920435E-2</v>
      </c>
      <c r="Z1050" s="36" t="s">
        <v>100</v>
      </c>
      <c r="AA1050" s="31" t="s">
        <v>275</v>
      </c>
      <c r="AB1050" s="4" t="s">
        <v>8</v>
      </c>
      <c r="AC1050" s="4" t="s">
        <v>193</v>
      </c>
    </row>
    <row r="1051" spans="1:39" ht="15.75" hidden="1">
      <c r="A1051" t="s">
        <v>349</v>
      </c>
      <c r="B1051" s="4" t="str">
        <f t="shared" ca="1" si="942"/>
        <v>Корея</v>
      </c>
      <c r="C1051" s="5" t="s">
        <v>5</v>
      </c>
      <c r="D1051" s="6" t="s">
        <v>6</v>
      </c>
      <c r="E1051" s="4" t="str">
        <f t="shared" ca="1" si="943"/>
        <v>B Рыбное хоз-во</v>
      </c>
      <c r="F1051" s="14">
        <v>85</v>
      </c>
      <c r="G1051" s="16">
        <v>81</v>
      </c>
      <c r="H1051" s="14">
        <v>83</v>
      </c>
      <c r="I1051" s="14">
        <v>70</v>
      </c>
      <c r="J1051" s="14">
        <v>73</v>
      </c>
      <c r="K1051" s="14">
        <v>76</v>
      </c>
      <c r="L1051" s="14">
        <v>68</v>
      </c>
      <c r="M1051" s="14">
        <v>64</v>
      </c>
      <c r="N1051" s="14">
        <v>56</v>
      </c>
      <c r="O1051" s="15">
        <v>54.879999999999995</v>
      </c>
      <c r="P1051" s="21">
        <f t="shared" si="991"/>
        <v>4.1911148365465214E-3</v>
      </c>
      <c r="Q1051" s="23">
        <f t="shared" si="992"/>
        <v>3.8287010777084515E-3</v>
      </c>
      <c r="R1051" s="21">
        <f t="shared" si="993"/>
        <v>3.8475801965510846E-3</v>
      </c>
      <c r="S1051" s="21">
        <f t="shared" si="994"/>
        <v>3.1575623618566467E-3</v>
      </c>
      <c r="T1051" s="21">
        <f t="shared" si="995"/>
        <v>3.2973485703961334E-3</v>
      </c>
      <c r="U1051" s="21">
        <f t="shared" si="996"/>
        <v>3.3692423637895108E-3</v>
      </c>
      <c r="V1051" s="21">
        <f t="shared" si="997"/>
        <v>2.9751487574378719E-3</v>
      </c>
      <c r="W1051" s="21">
        <f t="shared" si="998"/>
        <v>2.7644594185996284E-3</v>
      </c>
      <c r="X1051" s="21">
        <f t="shared" si="999"/>
        <v>2.3897921734306322E-3</v>
      </c>
      <c r="Y1051" s="22">
        <f t="shared" si="1000"/>
        <v>2.3276922424396657E-3</v>
      </c>
      <c r="Z1051" s="36" t="s">
        <v>100</v>
      </c>
      <c r="AA1051" s="31" t="s">
        <v>275</v>
      </c>
      <c r="AB1051" s="4" t="s">
        <v>9</v>
      </c>
      <c r="AC1051" s="4" t="s">
        <v>195</v>
      </c>
    </row>
    <row r="1052" spans="1:39" ht="15.75" hidden="1">
      <c r="A1052" t="s">
        <v>349</v>
      </c>
      <c r="B1052" s="4" t="str">
        <f t="shared" ca="1" si="942"/>
        <v>Корея</v>
      </c>
      <c r="C1052" s="5" t="s">
        <v>5</v>
      </c>
      <c r="D1052" s="6" t="s">
        <v>6</v>
      </c>
      <c r="E1052" s="4" t="str">
        <f t="shared" ca="1" si="943"/>
        <v xml:space="preserve">C Добыча полезных ископаемых </v>
      </c>
      <c r="F1052" s="14">
        <v>20</v>
      </c>
      <c r="G1052" s="16">
        <v>17</v>
      </c>
      <c r="H1052" s="14">
        <v>18</v>
      </c>
      <c r="I1052" s="14">
        <v>18</v>
      </c>
      <c r="J1052" s="14">
        <v>17</v>
      </c>
      <c r="K1052" s="14">
        <v>16</v>
      </c>
      <c r="L1052" s="14">
        <v>17</v>
      </c>
      <c r="M1052" s="14">
        <v>18</v>
      </c>
      <c r="N1052" s="14">
        <v>18</v>
      </c>
      <c r="O1052" s="14">
        <v>23</v>
      </c>
      <c r="P1052" s="21">
        <f t="shared" si="991"/>
        <v>9.8614466742271084E-4</v>
      </c>
      <c r="Q1052" s="23">
        <f t="shared" si="992"/>
        <v>8.0355454717337871E-4</v>
      </c>
      <c r="R1052" s="21">
        <f t="shared" si="993"/>
        <v>8.3441498238457257E-4</v>
      </c>
      <c r="S1052" s="21">
        <f t="shared" si="994"/>
        <v>8.1194460733456631E-4</v>
      </c>
      <c r="T1052" s="21">
        <f t="shared" si="995"/>
        <v>7.6787569447581193E-4</v>
      </c>
      <c r="U1052" s="21">
        <f t="shared" si="996"/>
        <v>7.0931418185042334E-4</v>
      </c>
      <c r="V1052" s="21">
        <f t="shared" si="997"/>
        <v>7.4378718935946798E-4</v>
      </c>
      <c r="W1052" s="21">
        <f t="shared" si="998"/>
        <v>7.7750421148114557E-4</v>
      </c>
      <c r="X1052" s="21">
        <f t="shared" si="999"/>
        <v>7.6814748431698891E-4</v>
      </c>
      <c r="Y1052" s="21">
        <f t="shared" si="1000"/>
        <v>9.7552699664927689E-4</v>
      </c>
      <c r="Z1052" s="36" t="s">
        <v>100</v>
      </c>
      <c r="AA1052" s="31" t="s">
        <v>275</v>
      </c>
      <c r="AB1052" s="4" t="s">
        <v>10</v>
      </c>
      <c r="AC1052" s="4" t="s">
        <v>197</v>
      </c>
    </row>
    <row r="1053" spans="1:39" ht="15.75" hidden="1">
      <c r="A1053" t="s">
        <v>349</v>
      </c>
      <c r="B1053" s="4" t="str">
        <f t="shared" ca="1" si="942"/>
        <v>Корея</v>
      </c>
      <c r="C1053" s="5" t="s">
        <v>5</v>
      </c>
      <c r="D1053" s="6" t="s">
        <v>6</v>
      </c>
      <c r="E1053" s="4" t="str">
        <f t="shared" ca="1" si="943"/>
        <v xml:space="preserve">D Промышленность </v>
      </c>
      <c r="F1053" s="14">
        <v>4006</v>
      </c>
      <c r="G1053" s="16">
        <v>4293</v>
      </c>
      <c r="H1053" s="14">
        <v>4267</v>
      </c>
      <c r="I1053" s="14">
        <v>4241</v>
      </c>
      <c r="J1053" s="14">
        <v>4205</v>
      </c>
      <c r="K1053" s="14">
        <v>4290</v>
      </c>
      <c r="L1053" s="14">
        <v>4234</v>
      </c>
      <c r="M1053" s="14">
        <v>4167</v>
      </c>
      <c r="N1053" s="14">
        <v>4014</v>
      </c>
      <c r="O1053" s="14">
        <v>3963</v>
      </c>
      <c r="P1053" s="21">
        <f t="shared" si="991"/>
        <v>0.19752477688476899</v>
      </c>
      <c r="Q1053" s="23">
        <f t="shared" si="992"/>
        <v>0.20292115711854794</v>
      </c>
      <c r="R1053" s="21">
        <f t="shared" si="993"/>
        <v>0.19780270721305396</v>
      </c>
      <c r="S1053" s="21">
        <f t="shared" si="994"/>
        <v>0.19130317109477199</v>
      </c>
      <c r="T1053" s="21">
        <f t="shared" si="995"/>
        <v>0.18993631148651702</v>
      </c>
      <c r="U1053" s="21">
        <f t="shared" si="996"/>
        <v>0.19018486500864476</v>
      </c>
      <c r="V1053" s="21">
        <f t="shared" si="997"/>
        <v>0.1852467623381169</v>
      </c>
      <c r="W1053" s="21">
        <f t="shared" si="998"/>
        <v>0.17999222495788519</v>
      </c>
      <c r="X1053" s="21">
        <f t="shared" si="999"/>
        <v>0.17129688900268852</v>
      </c>
      <c r="Y1053" s="21">
        <f t="shared" si="1000"/>
        <v>0.16808754294439496</v>
      </c>
      <c r="Z1053" s="36" t="s">
        <v>100</v>
      </c>
      <c r="AA1053" s="31" t="s">
        <v>275</v>
      </c>
      <c r="AB1053" s="4" t="s">
        <v>11</v>
      </c>
      <c r="AC1053" s="4" t="s">
        <v>198</v>
      </c>
    </row>
    <row r="1054" spans="1:39" ht="31.5" hidden="1">
      <c r="A1054" t="s">
        <v>349</v>
      </c>
      <c r="B1054" s="4" t="str">
        <f t="shared" ca="1" si="942"/>
        <v>Корея</v>
      </c>
      <c r="C1054" s="7" t="s">
        <v>5</v>
      </c>
      <c r="D1054" s="3" t="s">
        <v>6</v>
      </c>
      <c r="E1054" s="4" t="str">
        <f t="shared" ca="1" si="943"/>
        <v xml:space="preserve">E Электро-, газо- и водоснабжение </v>
      </c>
      <c r="F1054" s="14">
        <v>61</v>
      </c>
      <c r="G1054" s="16">
        <v>64</v>
      </c>
      <c r="H1054" s="14">
        <v>58</v>
      </c>
      <c r="I1054" s="14">
        <v>52</v>
      </c>
      <c r="J1054" s="14">
        <v>76</v>
      </c>
      <c r="K1054" s="14">
        <v>72</v>
      </c>
      <c r="L1054" s="14">
        <v>71</v>
      </c>
      <c r="M1054" s="14">
        <v>76</v>
      </c>
      <c r="N1054" s="14">
        <v>86</v>
      </c>
      <c r="O1054" s="14">
        <v>90</v>
      </c>
      <c r="P1054" s="21">
        <f t="shared" si="991"/>
        <v>3.0077412356392685E-3</v>
      </c>
      <c r="Q1054" s="23">
        <f t="shared" si="992"/>
        <v>3.0251465305350727E-3</v>
      </c>
      <c r="R1054" s="21">
        <f t="shared" si="993"/>
        <v>2.688670498794734E-3</v>
      </c>
      <c r="S1054" s="21">
        <f t="shared" si="994"/>
        <v>2.3456177545220806E-3</v>
      </c>
      <c r="T1054" s="21">
        <f t="shared" si="995"/>
        <v>3.4328560458918651E-3</v>
      </c>
      <c r="U1054" s="21">
        <f t="shared" si="996"/>
        <v>3.1919138183269052E-3</v>
      </c>
      <c r="V1054" s="21">
        <f t="shared" si="997"/>
        <v>3.1064053202660134E-3</v>
      </c>
      <c r="W1054" s="21">
        <f t="shared" si="998"/>
        <v>3.2827955595870588E-3</v>
      </c>
      <c r="X1054" s="21">
        <f t="shared" si="999"/>
        <v>3.6700379806256134E-3</v>
      </c>
      <c r="Y1054" s="21">
        <f t="shared" si="1000"/>
        <v>3.817279552105866E-3</v>
      </c>
      <c r="Z1054" s="38" t="s">
        <v>100</v>
      </c>
      <c r="AA1054" s="31" t="s">
        <v>275</v>
      </c>
      <c r="AB1054" s="4" t="s">
        <v>12</v>
      </c>
      <c r="AC1054" s="4" t="s">
        <v>201</v>
      </c>
    </row>
    <row r="1055" spans="1:39" ht="15.75" hidden="1">
      <c r="A1055" t="s">
        <v>349</v>
      </c>
      <c r="B1055" s="4" t="str">
        <f t="shared" ca="1" si="942"/>
        <v>Корея</v>
      </c>
      <c r="C1055" s="5" t="s">
        <v>5</v>
      </c>
      <c r="D1055" s="6" t="s">
        <v>6</v>
      </c>
      <c r="E1055" s="4" t="str">
        <f t="shared" ca="1" si="943"/>
        <v xml:space="preserve">F Строительство </v>
      </c>
      <c r="F1055" s="14">
        <v>1476</v>
      </c>
      <c r="G1055" s="16">
        <v>1580</v>
      </c>
      <c r="H1055" s="14">
        <v>1585</v>
      </c>
      <c r="I1055" s="14">
        <v>1746</v>
      </c>
      <c r="J1055" s="14">
        <v>1816</v>
      </c>
      <c r="K1055" s="14">
        <v>1820</v>
      </c>
      <c r="L1055" s="14">
        <v>1814</v>
      </c>
      <c r="M1055" s="14">
        <v>1835</v>
      </c>
      <c r="N1055" s="14">
        <v>1849</v>
      </c>
      <c r="O1055" s="14">
        <v>1812</v>
      </c>
      <c r="P1055" s="21">
        <f t="shared" si="991"/>
        <v>7.2777476455796061E-2</v>
      </c>
      <c r="Q1055" s="23">
        <f t="shared" si="992"/>
        <v>7.4683304972584616E-2</v>
      </c>
      <c r="R1055" s="21">
        <f t="shared" si="993"/>
        <v>7.3474874837752641E-2</v>
      </c>
      <c r="S1055" s="21">
        <f t="shared" si="994"/>
        <v>7.8758626911452925E-2</v>
      </c>
      <c r="T1055" s="21">
        <f t="shared" si="995"/>
        <v>8.2027191833416141E-2</v>
      </c>
      <c r="U1055" s="21">
        <f t="shared" si="996"/>
        <v>8.0684488185485653E-2</v>
      </c>
      <c r="V1055" s="21">
        <f t="shared" si="997"/>
        <v>7.9366468323416164E-2</v>
      </c>
      <c r="W1055" s="21">
        <f t="shared" si="998"/>
        <v>7.9262234892661224E-2</v>
      </c>
      <c r="X1055" s="21">
        <f t="shared" si="999"/>
        <v>7.8905816583450694E-2</v>
      </c>
      <c r="Y1055" s="21">
        <f t="shared" si="1000"/>
        <v>7.6854561649064762E-2</v>
      </c>
      <c r="Z1055" s="36" t="s">
        <v>100</v>
      </c>
      <c r="AA1055" s="31" t="s">
        <v>275</v>
      </c>
      <c r="AB1055" s="4" t="s">
        <v>13</v>
      </c>
      <c r="AC1055" s="4" t="s">
        <v>200</v>
      </c>
    </row>
    <row r="1056" spans="1:39" ht="47.25" hidden="1">
      <c r="A1056" t="s">
        <v>349</v>
      </c>
      <c r="B1056" s="4" t="str">
        <f t="shared" ca="1" si="942"/>
        <v>Корея</v>
      </c>
      <c r="C1056" s="8" t="s">
        <v>5</v>
      </c>
      <c r="D1056" s="3" t="s">
        <v>6</v>
      </c>
      <c r="E1056" s="4" t="str">
        <f t="shared" ca="1" si="943"/>
        <v xml:space="preserve">G Оптовая и розничная торгоалв, ремонт автомашин, мотоциклов и личного имущества домохозяйств </v>
      </c>
      <c r="F1056" s="14">
        <v>3904</v>
      </c>
      <c r="G1056" s="16">
        <v>3833</v>
      </c>
      <c r="H1056" s="14">
        <v>3931</v>
      </c>
      <c r="I1056" s="14">
        <v>3991</v>
      </c>
      <c r="J1056" s="14">
        <v>3871</v>
      </c>
      <c r="K1056" s="14">
        <v>3805</v>
      </c>
      <c r="L1056" s="14">
        <v>3748</v>
      </c>
      <c r="M1056" s="14">
        <v>3713</v>
      </c>
      <c r="N1056" s="14">
        <v>3673</v>
      </c>
      <c r="O1056" s="14">
        <v>3631</v>
      </c>
      <c r="P1056" s="21">
        <f t="shared" si="991"/>
        <v>0.19249543908091318</v>
      </c>
      <c r="Q1056" s="23">
        <f t="shared" si="992"/>
        <v>0.1811779164303271</v>
      </c>
      <c r="R1056" s="21">
        <f t="shared" si="993"/>
        <v>0.18222696087520859</v>
      </c>
      <c r="S1056" s="21">
        <f t="shared" si="994"/>
        <v>0.18002616265956967</v>
      </c>
      <c r="T1056" s="21">
        <f t="shared" si="995"/>
        <v>0.17484981254799223</v>
      </c>
      <c r="U1056" s="21">
        <f t="shared" si="996"/>
        <v>0.16868377887130381</v>
      </c>
      <c r="V1056" s="21">
        <f t="shared" si="997"/>
        <v>0.16398319915995799</v>
      </c>
      <c r="W1056" s="21">
        <f t="shared" si="998"/>
        <v>0.16038184095719407</v>
      </c>
      <c r="X1056" s="21">
        <f t="shared" si="999"/>
        <v>0.15674476166090556</v>
      </c>
      <c r="Y1056" s="21">
        <f t="shared" si="1000"/>
        <v>0.15400602281884887</v>
      </c>
      <c r="Z1056" s="39" t="s">
        <v>100</v>
      </c>
      <c r="AA1056" s="31" t="s">
        <v>275</v>
      </c>
      <c r="AB1056" s="4" t="s">
        <v>14</v>
      </c>
      <c r="AC1056" s="4" t="s">
        <v>203</v>
      </c>
    </row>
    <row r="1057" spans="1:29" ht="15.75" hidden="1">
      <c r="A1057" t="s">
        <v>349</v>
      </c>
      <c r="B1057" s="4" t="str">
        <f t="shared" ca="1" si="942"/>
        <v>Корея</v>
      </c>
      <c r="C1057" s="5" t="s">
        <v>5</v>
      </c>
      <c r="D1057" s="3" t="s">
        <v>6</v>
      </c>
      <c r="E1057" s="4" t="str">
        <f t="shared" ca="1" si="943"/>
        <v xml:space="preserve">H Отели и рестораны </v>
      </c>
      <c r="F1057" s="14">
        <v>1820</v>
      </c>
      <c r="G1057" s="16">
        <v>1919</v>
      </c>
      <c r="H1057" s="14">
        <v>1943</v>
      </c>
      <c r="I1057" s="14">
        <v>2007</v>
      </c>
      <c r="J1057" s="14">
        <v>1981</v>
      </c>
      <c r="K1057" s="14">
        <v>2057</v>
      </c>
      <c r="L1057" s="14">
        <v>2058</v>
      </c>
      <c r="M1057" s="14">
        <v>2049</v>
      </c>
      <c r="N1057" s="14">
        <v>2049</v>
      </c>
      <c r="O1057" s="14">
        <v>2044</v>
      </c>
      <c r="P1057" s="21">
        <f t="shared" si="991"/>
        <v>8.9739164735466698E-2</v>
      </c>
      <c r="Q1057" s="23">
        <f t="shared" si="992"/>
        <v>9.070712800151258E-2</v>
      </c>
      <c r="R1057" s="21">
        <f t="shared" si="993"/>
        <v>9.0070461709623587E-2</v>
      </c>
      <c r="S1057" s="21">
        <f t="shared" si="994"/>
        <v>9.0531823717804147E-2</v>
      </c>
      <c r="T1057" s="21">
        <f t="shared" si="995"/>
        <v>8.9480102985681376E-2</v>
      </c>
      <c r="U1057" s="21">
        <f t="shared" si="996"/>
        <v>9.1191204504145057E-2</v>
      </c>
      <c r="V1057" s="21">
        <f t="shared" si="997"/>
        <v>9.0042002100105004E-2</v>
      </c>
      <c r="W1057" s="21">
        <f t="shared" si="998"/>
        <v>8.8505896073603735E-2</v>
      </c>
      <c r="X1057" s="21">
        <f t="shared" si="999"/>
        <v>8.7440788631417229E-2</v>
      </c>
      <c r="Y1057" s="21">
        <f t="shared" si="1000"/>
        <v>8.6694660050048777E-2</v>
      </c>
      <c r="Z1057" s="36" t="s">
        <v>100</v>
      </c>
      <c r="AA1057" s="31" t="s">
        <v>275</v>
      </c>
      <c r="AB1057" s="4" t="s">
        <v>15</v>
      </c>
      <c r="AC1057" s="4" t="s">
        <v>202</v>
      </c>
    </row>
    <row r="1058" spans="1:29" ht="31.5" hidden="1">
      <c r="A1058" t="s">
        <v>349</v>
      </c>
      <c r="B1058" s="4" t="str">
        <f t="shared" ca="1" si="942"/>
        <v>Корея</v>
      </c>
      <c r="C1058" s="5" t="s">
        <v>5</v>
      </c>
      <c r="D1058" s="3" t="s">
        <v>6</v>
      </c>
      <c r="E1058" s="4" t="str">
        <f t="shared" ca="1" si="943"/>
        <v xml:space="preserve">I Транспорт, складское хозяйство и связь </v>
      </c>
      <c r="F1058" s="14">
        <v>1202</v>
      </c>
      <c r="G1058" s="16">
        <v>1260</v>
      </c>
      <c r="H1058" s="14">
        <v>1322</v>
      </c>
      <c r="I1058" s="14">
        <v>1371</v>
      </c>
      <c r="J1058" s="14">
        <v>1333</v>
      </c>
      <c r="K1058" s="14">
        <v>1376</v>
      </c>
      <c r="L1058" s="14">
        <v>1429</v>
      </c>
      <c r="M1058" s="14">
        <v>1470</v>
      </c>
      <c r="N1058" s="14">
        <v>1498</v>
      </c>
      <c r="O1058" s="14">
        <v>1875</v>
      </c>
      <c r="P1058" s="21">
        <f t="shared" si="991"/>
        <v>5.9267294512104926E-2</v>
      </c>
      <c r="Q1058" s="23">
        <f t="shared" si="992"/>
        <v>5.9557572319909248E-2</v>
      </c>
      <c r="R1058" s="21">
        <f t="shared" si="993"/>
        <v>6.1283144817355834E-2</v>
      </c>
      <c r="S1058" s="21">
        <f t="shared" si="994"/>
        <v>6.1843114258649468E-2</v>
      </c>
      <c r="T1058" s="21">
        <f t="shared" si="995"/>
        <v>6.0210488278603369E-2</v>
      </c>
      <c r="U1058" s="21">
        <f t="shared" si="996"/>
        <v>6.1001019639136407E-2</v>
      </c>
      <c r="V1058" s="21">
        <f t="shared" si="997"/>
        <v>6.252187609380469E-2</v>
      </c>
      <c r="W1058" s="21">
        <f t="shared" si="998"/>
        <v>6.3496177270960213E-2</v>
      </c>
      <c r="X1058" s="21">
        <f t="shared" si="999"/>
        <v>6.3926940639269403E-2</v>
      </c>
      <c r="Y1058" s="21">
        <f t="shared" si="1000"/>
        <v>7.9526657335538875E-2</v>
      </c>
      <c r="Z1058" s="36" t="s">
        <v>100</v>
      </c>
      <c r="AA1058" s="31" t="s">
        <v>275</v>
      </c>
      <c r="AB1058" s="4" t="s">
        <v>16</v>
      </c>
      <c r="AC1058" s="4" t="s">
        <v>204</v>
      </c>
    </row>
    <row r="1059" spans="1:29" ht="15.75" hidden="1">
      <c r="A1059" t="s">
        <v>349</v>
      </c>
      <c r="B1059" s="4" t="str">
        <f t="shared" ca="1" si="942"/>
        <v>Корея</v>
      </c>
      <c r="C1059" s="5" t="s">
        <v>5</v>
      </c>
      <c r="D1059" s="3" t="s">
        <v>6</v>
      </c>
      <c r="E1059" s="4" t="str">
        <f t="shared" ca="1" si="943"/>
        <v>J Финансовое посредничество</v>
      </c>
      <c r="F1059" s="14">
        <v>723</v>
      </c>
      <c r="G1059" s="16">
        <v>752</v>
      </c>
      <c r="H1059" s="14">
        <v>760</v>
      </c>
      <c r="I1059" s="14">
        <v>734</v>
      </c>
      <c r="J1059" s="14">
        <v>751</v>
      </c>
      <c r="K1059" s="14">
        <v>738</v>
      </c>
      <c r="L1059" s="14">
        <v>746</v>
      </c>
      <c r="M1059" s="14">
        <v>786</v>
      </c>
      <c r="N1059" s="14">
        <v>806</v>
      </c>
      <c r="O1059" s="14">
        <v>821</v>
      </c>
      <c r="P1059" s="21">
        <f t="shared" si="991"/>
        <v>3.5649129727331003E-2</v>
      </c>
      <c r="Q1059" s="23">
        <f t="shared" si="992"/>
        <v>3.5545471733787103E-2</v>
      </c>
      <c r="R1059" s="21">
        <f t="shared" si="993"/>
        <v>3.5230854811793062E-2</v>
      </c>
      <c r="S1059" s="21">
        <f t="shared" si="994"/>
        <v>3.3109296765753977E-2</v>
      </c>
      <c r="T1059" s="21">
        <f t="shared" si="995"/>
        <v>3.3922038032431455E-2</v>
      </c>
      <c r="U1059" s="21">
        <f t="shared" si="996"/>
        <v>3.2717116637850777E-2</v>
      </c>
      <c r="V1059" s="21">
        <f t="shared" si="997"/>
        <v>3.2639131956597831E-2</v>
      </c>
      <c r="W1059" s="21">
        <f t="shared" si="998"/>
        <v>3.3951017234676688E-2</v>
      </c>
      <c r="X1059" s="21">
        <f t="shared" si="999"/>
        <v>3.4395937353305171E-2</v>
      </c>
      <c r="Y1059" s="21">
        <f t="shared" si="1000"/>
        <v>3.4822072358654622E-2</v>
      </c>
      <c r="Z1059" s="36" t="s">
        <v>100</v>
      </c>
      <c r="AA1059" s="31" t="s">
        <v>275</v>
      </c>
      <c r="AB1059" s="4" t="s">
        <v>17</v>
      </c>
      <c r="AC1059" s="4" t="s">
        <v>205</v>
      </c>
    </row>
    <row r="1060" spans="1:29" ht="31.5" hidden="1">
      <c r="A1060" t="s">
        <v>349</v>
      </c>
      <c r="B1060" s="4" t="str">
        <f t="shared" ca="1" si="942"/>
        <v>Корея</v>
      </c>
      <c r="C1060" s="5" t="s">
        <v>5</v>
      </c>
      <c r="D1060" s="3" t="s">
        <v>6</v>
      </c>
      <c r="E1060" s="4" t="str">
        <f t="shared" ca="1" si="943"/>
        <v>K Недвижимость, аренда и деловая активность</v>
      </c>
      <c r="F1060" s="14">
        <v>1202</v>
      </c>
      <c r="G1060" s="16">
        <v>1361</v>
      </c>
      <c r="H1060" s="14">
        <v>1530</v>
      </c>
      <c r="I1060" s="14">
        <v>1664</v>
      </c>
      <c r="J1060" s="14">
        <v>1726</v>
      </c>
      <c r="K1060" s="14">
        <v>1914</v>
      </c>
      <c r="L1060" s="14">
        <v>2037</v>
      </c>
      <c r="M1060" s="14">
        <v>2168</v>
      </c>
      <c r="N1060" s="14">
        <v>2350</v>
      </c>
      <c r="O1060" s="14">
        <v>2219</v>
      </c>
      <c r="P1060" s="21">
        <f t="shared" si="991"/>
        <v>5.9267294512104926E-2</v>
      </c>
      <c r="Q1060" s="23">
        <f t="shared" si="992"/>
        <v>6.4331631688409913E-2</v>
      </c>
      <c r="R1060" s="21">
        <f t="shared" si="993"/>
        <v>7.0925273502688665E-2</v>
      </c>
      <c r="S1060" s="21">
        <f t="shared" si="994"/>
        <v>7.5059768144706579E-2</v>
      </c>
      <c r="T1060" s="21">
        <f t="shared" si="995"/>
        <v>7.7961967568544205E-2</v>
      </c>
      <c r="U1060" s="21">
        <f t="shared" si="996"/>
        <v>8.4851709003856898E-2</v>
      </c>
      <c r="V1060" s="21">
        <f t="shared" si="997"/>
        <v>8.9123206160308013E-2</v>
      </c>
      <c r="W1060" s="21">
        <f t="shared" si="998"/>
        <v>9.3646062805062422E-2</v>
      </c>
      <c r="X1060" s="21">
        <f t="shared" si="999"/>
        <v>0.10028592156360688</v>
      </c>
      <c r="Y1060" s="21">
        <f t="shared" si="1000"/>
        <v>9.4117148068032411E-2</v>
      </c>
      <c r="Z1060" s="36" t="s">
        <v>100</v>
      </c>
      <c r="AA1060" s="31" t="s">
        <v>275</v>
      </c>
      <c r="AB1060" s="4" t="s">
        <v>18</v>
      </c>
      <c r="AC1060" s="4" t="s">
        <v>206</v>
      </c>
    </row>
    <row r="1061" spans="1:29" ht="47.25" hidden="1">
      <c r="A1061" t="s">
        <v>349</v>
      </c>
      <c r="B1061" s="4" t="str">
        <f t="shared" ca="1" si="942"/>
        <v>Корея</v>
      </c>
      <c r="C1061" s="5" t="s">
        <v>5</v>
      </c>
      <c r="D1061" s="3" t="s">
        <v>6</v>
      </c>
      <c r="E1061" s="4" t="str">
        <f t="shared" ca="1" si="943"/>
        <v>L Государственное управление и оборона; обязательное соц.страхование</v>
      </c>
      <c r="F1061" s="14">
        <v>870</v>
      </c>
      <c r="G1061" s="16">
        <v>758</v>
      </c>
      <c r="H1061" s="14">
        <v>701</v>
      </c>
      <c r="I1061" s="14">
        <v>702</v>
      </c>
      <c r="J1061" s="14">
        <v>757</v>
      </c>
      <c r="K1061" s="14">
        <v>768</v>
      </c>
      <c r="L1061" s="14">
        <v>791</v>
      </c>
      <c r="M1061" s="14">
        <v>801</v>
      </c>
      <c r="N1061" s="14">
        <v>797</v>
      </c>
      <c r="O1061" s="14">
        <v>840</v>
      </c>
      <c r="P1061" s="21">
        <f t="shared" si="991"/>
        <v>4.2897293032887925E-2</v>
      </c>
      <c r="Q1061" s="23">
        <f t="shared" si="992"/>
        <v>3.5829079221024768E-2</v>
      </c>
      <c r="R1061" s="21">
        <f t="shared" si="993"/>
        <v>3.249582792508808E-2</v>
      </c>
      <c r="S1061" s="21">
        <f t="shared" si="994"/>
        <v>3.1665839686048088E-2</v>
      </c>
      <c r="T1061" s="21">
        <f t="shared" si="995"/>
        <v>3.4193052983422921E-2</v>
      </c>
      <c r="U1061" s="21">
        <f t="shared" si="996"/>
        <v>3.4047080728820324E-2</v>
      </c>
      <c r="V1061" s="21">
        <f t="shared" si="997"/>
        <v>3.4607980399019952E-2</v>
      </c>
      <c r="W1061" s="21">
        <f t="shared" si="998"/>
        <v>3.4598937410910975E-2</v>
      </c>
      <c r="X1061" s="21">
        <f t="shared" si="999"/>
        <v>3.4011863611146671E-2</v>
      </c>
      <c r="Y1061" s="21">
        <f t="shared" si="1000"/>
        <v>3.5627942486321416E-2</v>
      </c>
      <c r="Z1061" s="36" t="s">
        <v>100</v>
      </c>
      <c r="AA1061" s="31" t="s">
        <v>275</v>
      </c>
      <c r="AB1061" s="4" t="s">
        <v>19</v>
      </c>
      <c r="AC1061" s="4" t="s">
        <v>215</v>
      </c>
    </row>
    <row r="1062" spans="1:29" ht="15.75" hidden="1">
      <c r="A1062" t="s">
        <v>349</v>
      </c>
      <c r="B1062" s="4" t="str">
        <f t="shared" ca="1" si="942"/>
        <v>Корея</v>
      </c>
      <c r="C1062" s="5" t="s">
        <v>5</v>
      </c>
      <c r="D1062" s="3" t="s">
        <v>6</v>
      </c>
      <c r="E1062" s="4" t="str">
        <f t="shared" ca="1" si="943"/>
        <v>M Образование</v>
      </c>
      <c r="F1062" s="14">
        <v>1122</v>
      </c>
      <c r="G1062" s="16">
        <v>1191</v>
      </c>
      <c r="H1062" s="14">
        <v>1236</v>
      </c>
      <c r="I1062" s="14">
        <v>1335</v>
      </c>
      <c r="J1062" s="14">
        <v>1484</v>
      </c>
      <c r="K1062" s="14">
        <v>1506</v>
      </c>
      <c r="L1062" s="14">
        <v>1568</v>
      </c>
      <c r="M1062" s="14">
        <v>1658</v>
      </c>
      <c r="N1062" s="14">
        <v>1740</v>
      </c>
      <c r="O1062" s="14">
        <v>1784</v>
      </c>
      <c r="P1062" s="21">
        <f t="shared" si="991"/>
        <v>5.5322715842414084E-2</v>
      </c>
      <c r="Q1062" s="23">
        <f t="shared" si="992"/>
        <v>5.6296086216676124E-2</v>
      </c>
      <c r="R1062" s="21">
        <f t="shared" si="993"/>
        <v>5.7296495457073986E-2</v>
      </c>
      <c r="S1062" s="21">
        <f t="shared" si="994"/>
        <v>6.0219225043980334E-2</v>
      </c>
      <c r="T1062" s="21">
        <f t="shared" si="995"/>
        <v>6.7031031211888525E-2</v>
      </c>
      <c r="U1062" s="21">
        <f t="shared" si="996"/>
        <v>6.6764197366671094E-2</v>
      </c>
      <c r="V1062" s="21">
        <f t="shared" si="997"/>
        <v>6.8603430171508578E-2</v>
      </c>
      <c r="W1062" s="21">
        <f t="shared" si="998"/>
        <v>7.1616776813096625E-2</v>
      </c>
      <c r="X1062" s="21">
        <f t="shared" si="999"/>
        <v>7.425425681730892E-2</v>
      </c>
      <c r="Y1062" s="21">
        <f t="shared" si="1000"/>
        <v>7.5666963566187392E-2</v>
      </c>
      <c r="Z1062" s="36" t="s">
        <v>100</v>
      </c>
      <c r="AA1062" s="31" t="s">
        <v>275</v>
      </c>
      <c r="AB1062" s="4" t="s">
        <v>20</v>
      </c>
      <c r="AC1062" s="4" t="s">
        <v>207</v>
      </c>
    </row>
    <row r="1063" spans="1:29" ht="31.5" hidden="1">
      <c r="A1063" t="s">
        <v>349</v>
      </c>
      <c r="B1063" s="4" t="str">
        <f t="shared" ca="1" si="942"/>
        <v>Корея</v>
      </c>
      <c r="C1063" s="5" t="s">
        <v>5</v>
      </c>
      <c r="D1063" s="3" t="s">
        <v>6</v>
      </c>
      <c r="E1063" s="4" t="str">
        <f t="shared" ca="1" si="943"/>
        <v>N Здравоохранение и социальная работа</v>
      </c>
      <c r="F1063" s="14">
        <v>380</v>
      </c>
      <c r="G1063" s="16">
        <v>428</v>
      </c>
      <c r="H1063" s="14">
        <v>484</v>
      </c>
      <c r="I1063" s="14">
        <v>551</v>
      </c>
      <c r="J1063" s="14">
        <v>539</v>
      </c>
      <c r="K1063" s="14">
        <v>594</v>
      </c>
      <c r="L1063" s="14">
        <v>646</v>
      </c>
      <c r="M1063" s="14">
        <v>686</v>
      </c>
      <c r="N1063" s="14">
        <v>740</v>
      </c>
      <c r="O1063" s="14">
        <v>842</v>
      </c>
      <c r="P1063" s="21">
        <f t="shared" si="991"/>
        <v>1.8736748681031506E-2</v>
      </c>
      <c r="Q1063" s="23">
        <f t="shared" si="992"/>
        <v>2.0230667422953298E-2</v>
      </c>
      <c r="R1063" s="21">
        <f t="shared" si="993"/>
        <v>2.2436491748562951E-2</v>
      </c>
      <c r="S1063" s="21">
        <f t="shared" si="994"/>
        <v>2.485452659118589E-2</v>
      </c>
      <c r="T1063" s="21">
        <f t="shared" si="995"/>
        <v>2.4346176430733096E-2</v>
      </c>
      <c r="U1063" s="21">
        <f t="shared" si="996"/>
        <v>2.6333289001196969E-2</v>
      </c>
      <c r="V1063" s="21">
        <f t="shared" si="997"/>
        <v>2.8263913195659782E-2</v>
      </c>
      <c r="W1063" s="21">
        <f t="shared" si="998"/>
        <v>2.963154939311477E-2</v>
      </c>
      <c r="X1063" s="21">
        <f t="shared" si="999"/>
        <v>3.1579396577476208E-2</v>
      </c>
      <c r="Y1063" s="21">
        <f t="shared" si="1000"/>
        <v>3.5712770920812653E-2</v>
      </c>
      <c r="Z1063" s="36" t="s">
        <v>100</v>
      </c>
      <c r="AA1063" s="31" t="s">
        <v>275</v>
      </c>
      <c r="AB1063" s="4" t="s">
        <v>21</v>
      </c>
      <c r="AC1063" s="4" t="s">
        <v>209</v>
      </c>
    </row>
    <row r="1064" spans="1:29" ht="31.5" hidden="1">
      <c r="A1064" t="s">
        <v>349</v>
      </c>
      <c r="B1064" s="4" t="str">
        <f t="shared" ca="1" si="942"/>
        <v>Корея</v>
      </c>
      <c r="C1064" s="5" t="s">
        <v>5</v>
      </c>
      <c r="D1064" s="3" t="s">
        <v>6</v>
      </c>
      <c r="E1064" s="4" t="str">
        <f t="shared" ca="1" si="943"/>
        <v>O Другие коммунальные, социальные и личные виды услуг</v>
      </c>
      <c r="F1064" s="14">
        <v>926</v>
      </c>
      <c r="G1064" s="16">
        <v>1251</v>
      </c>
      <c r="H1064" s="14">
        <v>1368</v>
      </c>
      <c r="I1064" s="14">
        <v>1456</v>
      </c>
      <c r="J1064" s="14">
        <v>1419</v>
      </c>
      <c r="K1064" s="14">
        <v>1627</v>
      </c>
      <c r="L1064" s="14">
        <v>1727</v>
      </c>
      <c r="M1064" s="14">
        <v>1781</v>
      </c>
      <c r="N1064" s="14">
        <v>1724</v>
      </c>
      <c r="O1064" s="14">
        <v>1782</v>
      </c>
      <c r="P1064" s="21">
        <f t="shared" si="991"/>
        <v>4.5658498101671517E-2</v>
      </c>
      <c r="Q1064" s="23">
        <f t="shared" si="992"/>
        <v>5.9132161089052754E-2</v>
      </c>
      <c r="R1064" s="21">
        <f t="shared" si="993"/>
        <v>6.3415538661227511E-2</v>
      </c>
      <c r="S1064" s="21">
        <f t="shared" si="994"/>
        <v>6.5677297126618253E-2</v>
      </c>
      <c r="T1064" s="21">
        <f t="shared" si="995"/>
        <v>6.4095035909481013E-2</v>
      </c>
      <c r="U1064" s="21">
        <f t="shared" si="996"/>
        <v>7.2128385866914932E-2</v>
      </c>
      <c r="V1064" s="21">
        <f t="shared" si="997"/>
        <v>7.5560028001400076E-2</v>
      </c>
      <c r="W1064" s="21">
        <f t="shared" si="998"/>
        <v>7.6929722258217786E-2</v>
      </c>
      <c r="X1064" s="21">
        <f t="shared" si="999"/>
        <v>7.3571459053471594E-2</v>
      </c>
      <c r="Y1064" s="21">
        <f t="shared" si="1000"/>
        <v>7.5582135131696149E-2</v>
      </c>
      <c r="Z1064" s="36" t="s">
        <v>100</v>
      </c>
      <c r="AA1064" s="31" t="s">
        <v>275</v>
      </c>
      <c r="AB1064" s="4" t="s">
        <v>26</v>
      </c>
      <c r="AC1064" s="4" t="s">
        <v>217</v>
      </c>
    </row>
    <row r="1065" spans="1:29" ht="31.5" hidden="1">
      <c r="A1065" t="s">
        <v>349</v>
      </c>
      <c r="B1065" s="4" t="str">
        <f t="shared" ca="1" si="942"/>
        <v>Корея</v>
      </c>
      <c r="C1065" s="5" t="s">
        <v>5</v>
      </c>
      <c r="D1065" s="3" t="s">
        <v>6</v>
      </c>
      <c r="E1065" s="4" t="str">
        <f t="shared" ca="1" si="943"/>
        <v>Q Организации и органы вне пределов территории</v>
      </c>
      <c r="F1065" s="14">
        <v>18</v>
      </c>
      <c r="G1065" s="16">
        <v>19</v>
      </c>
      <c r="H1065" s="14">
        <v>16</v>
      </c>
      <c r="I1065" s="14">
        <v>18</v>
      </c>
      <c r="J1065" s="14">
        <v>22</v>
      </c>
      <c r="K1065" s="14">
        <v>24</v>
      </c>
      <c r="L1065" s="14">
        <v>24</v>
      </c>
      <c r="M1065" s="14">
        <v>20</v>
      </c>
      <c r="N1065" s="14">
        <v>15</v>
      </c>
      <c r="O1065" s="14">
        <v>16</v>
      </c>
      <c r="P1065" s="21">
        <f t="shared" si="991"/>
        <v>8.875302006804398E-4</v>
      </c>
      <c r="Q1065" s="23">
        <f t="shared" si="992"/>
        <v>8.9809037625259976E-4</v>
      </c>
      <c r="R1065" s="21">
        <f t="shared" si="993"/>
        <v>7.4170220656406458E-4</v>
      </c>
      <c r="S1065" s="21">
        <f t="shared" si="994"/>
        <v>8.1194460733456631E-4</v>
      </c>
      <c r="T1065" s="21">
        <f t="shared" si="995"/>
        <v>9.9372148696869772E-4</v>
      </c>
      <c r="U1065" s="21">
        <f t="shared" si="996"/>
        <v>1.0639712727756351E-3</v>
      </c>
      <c r="V1065" s="21">
        <f t="shared" si="997"/>
        <v>1.0500525026251313E-3</v>
      </c>
      <c r="W1065" s="21">
        <f t="shared" si="998"/>
        <v>8.6389356831238393E-4</v>
      </c>
      <c r="X1065" s="21">
        <f t="shared" si="999"/>
        <v>6.4012290359749069E-4</v>
      </c>
      <c r="Y1065" s="21">
        <f t="shared" si="1000"/>
        <v>6.7862747592993176E-4</v>
      </c>
      <c r="Z1065" s="36" t="s">
        <v>100</v>
      </c>
      <c r="AA1065" s="31" t="s">
        <v>275</v>
      </c>
      <c r="AB1065" s="4" t="s">
        <v>22</v>
      </c>
      <c r="AC1065" s="4" t="s">
        <v>211</v>
      </c>
    </row>
    <row r="1066" spans="1:29" ht="15.75" hidden="1">
      <c r="A1066" t="s">
        <v>349</v>
      </c>
      <c r="B1066" s="4" t="str">
        <f t="shared" ca="1" si="942"/>
        <v>Кувейт</v>
      </c>
      <c r="C1066" s="2" t="s">
        <v>30</v>
      </c>
      <c r="D1066" s="3" t="s">
        <v>6</v>
      </c>
      <c r="E1066" s="4" t="str">
        <f t="shared" ca="1" si="943"/>
        <v xml:space="preserve">Итого </v>
      </c>
      <c r="F1066" s="13">
        <v>997.33716044668563</v>
      </c>
      <c r="G1066" s="13">
        <v>1017.6909800476384</v>
      </c>
      <c r="H1066" s="13">
        <v>1038.46018372208</v>
      </c>
      <c r="I1066" s="13">
        <v>1059.653248696</v>
      </c>
      <c r="J1066" s="13">
        <v>1081.2788252</v>
      </c>
      <c r="K1066" s="13">
        <v>1103.34574</v>
      </c>
      <c r="L1066" s="14">
        <v>1125.8630000000001</v>
      </c>
      <c r="M1066" s="15">
        <v>1103.34574</v>
      </c>
      <c r="N1066" s="15">
        <v>1081.2788252</v>
      </c>
      <c r="O1066" s="15">
        <v>1059.653248696</v>
      </c>
      <c r="P1066" s="17">
        <f t="shared" ref="P1066:Y1066" si="1001">F1066/F$1066</f>
        <v>1</v>
      </c>
      <c r="Q1066" s="17">
        <f t="shared" si="1001"/>
        <v>1</v>
      </c>
      <c r="R1066" s="17">
        <f t="shared" si="1001"/>
        <v>1</v>
      </c>
      <c r="S1066" s="17">
        <f t="shared" si="1001"/>
        <v>1</v>
      </c>
      <c r="T1066" s="17">
        <f t="shared" si="1001"/>
        <v>1</v>
      </c>
      <c r="U1066" s="17">
        <f t="shared" si="1001"/>
        <v>1</v>
      </c>
      <c r="V1066" s="21">
        <f t="shared" si="1001"/>
        <v>1</v>
      </c>
      <c r="W1066" s="22">
        <f t="shared" si="1001"/>
        <v>1</v>
      </c>
      <c r="X1066" s="22">
        <f t="shared" si="1001"/>
        <v>1</v>
      </c>
      <c r="Y1066" s="22">
        <f t="shared" si="1001"/>
        <v>1</v>
      </c>
      <c r="Z1066" s="2" t="s">
        <v>101</v>
      </c>
      <c r="AA1066" s="32" t="s">
        <v>276</v>
      </c>
      <c r="AB1066" s="4" t="s">
        <v>7</v>
      </c>
      <c r="AC1066" s="4" t="s">
        <v>214</v>
      </c>
    </row>
    <row r="1067" spans="1:29" ht="31.5" hidden="1">
      <c r="A1067" t="s">
        <v>349</v>
      </c>
      <c r="B1067" s="4" t="str">
        <f t="shared" ca="1" si="942"/>
        <v>Кувейт</v>
      </c>
      <c r="C1067" s="5" t="s">
        <v>30</v>
      </c>
      <c r="D1067" s="6" t="s">
        <v>6</v>
      </c>
      <c r="E1067" s="4" t="str">
        <f t="shared" ca="1" si="943"/>
        <v xml:space="preserve">A Сельское, лесное и охотничье хоз-во </v>
      </c>
      <c r="F1067" s="13">
        <v>25.946323335506563</v>
      </c>
      <c r="G1067" s="13">
        <v>26.475840138272002</v>
      </c>
      <c r="H1067" s="13">
        <v>27.0161634064</v>
      </c>
      <c r="I1067" s="13">
        <v>27.567513680000001</v>
      </c>
      <c r="J1067" s="13">
        <v>28.130116000000001</v>
      </c>
      <c r="K1067" s="13">
        <v>28.7042</v>
      </c>
      <c r="L1067" s="14">
        <v>29.29</v>
      </c>
      <c r="M1067" s="15">
        <v>29.319289999999995</v>
      </c>
      <c r="N1067" s="15">
        <v>29.319289999999995</v>
      </c>
      <c r="O1067" s="15">
        <v>28.732904199999993</v>
      </c>
      <c r="P1067" s="17">
        <f t="shared" ref="P1067:P1083" si="1002">F1067/F$1066</f>
        <v>2.601559870073002E-2</v>
      </c>
      <c r="Q1067" s="17">
        <f t="shared" ref="Q1067:Q1083" si="1003">G1067/G$1066</f>
        <v>2.601559870073002E-2</v>
      </c>
      <c r="R1067" s="17">
        <f t="shared" ref="R1067:R1083" si="1004">H1067/H$1066</f>
        <v>2.6015598700730017E-2</v>
      </c>
      <c r="S1067" s="17">
        <f t="shared" ref="S1067:S1083" si="1005">I1067/I$1066</f>
        <v>2.601559870073002E-2</v>
      </c>
      <c r="T1067" s="17">
        <f t="shared" ref="T1067:T1083" si="1006">J1067/J$1066</f>
        <v>2.6015598700730017E-2</v>
      </c>
      <c r="U1067" s="17">
        <f t="shared" ref="U1067:U1083" si="1007">K1067/K$1066</f>
        <v>2.601559870073002E-2</v>
      </c>
      <c r="V1067" s="21">
        <f t="shared" ref="V1067:V1083" si="1008">L1067/L$1066</f>
        <v>2.6015598700730017E-2</v>
      </c>
      <c r="W1067" s="22">
        <f t="shared" ref="W1067:W1083" si="1009">M1067/M$1066</f>
        <v>2.6573075815745657E-2</v>
      </c>
      <c r="X1067" s="22">
        <f t="shared" ref="X1067:X1083" si="1010">N1067/N$1066</f>
        <v>2.7115383485454753E-2</v>
      </c>
      <c r="Y1067" s="22">
        <f t="shared" ref="Y1067:Y1083" si="1011">O1067/O$1066</f>
        <v>2.7115383485454749E-2</v>
      </c>
      <c r="Z1067" s="5" t="s">
        <v>101</v>
      </c>
      <c r="AA1067" s="31" t="s">
        <v>276</v>
      </c>
      <c r="AB1067" s="4" t="s">
        <v>8</v>
      </c>
      <c r="AC1067" s="4" t="s">
        <v>193</v>
      </c>
    </row>
    <row r="1068" spans="1:29" ht="15.75" hidden="1">
      <c r="A1068" t="s">
        <v>349</v>
      </c>
      <c r="B1068" s="4" t="str">
        <f t="shared" ca="1" si="942"/>
        <v>Кувейт</v>
      </c>
      <c r="C1068" s="5" t="s">
        <v>30</v>
      </c>
      <c r="D1068" s="6" t="s">
        <v>6</v>
      </c>
      <c r="E1068" s="4" t="str">
        <f t="shared" ca="1" si="943"/>
        <v>B Рыбное хоз-во</v>
      </c>
      <c r="F1068" s="13">
        <v>0.83269183801215985</v>
      </c>
      <c r="G1068" s="13">
        <v>0.84968554899199988</v>
      </c>
      <c r="H1068" s="13">
        <v>0.8670260703999999</v>
      </c>
      <c r="I1068" s="13">
        <v>0.88472047999999992</v>
      </c>
      <c r="J1068" s="13">
        <v>0.90277599999999991</v>
      </c>
      <c r="K1068" s="13">
        <v>0.92119999999999991</v>
      </c>
      <c r="L1068" s="14">
        <v>0.94</v>
      </c>
      <c r="M1068" s="15">
        <v>0.94093999999999989</v>
      </c>
      <c r="N1068" s="15">
        <v>0.94093999999999989</v>
      </c>
      <c r="O1068" s="15">
        <v>0.92212119999999986</v>
      </c>
      <c r="P1068" s="17">
        <f t="shared" si="1002"/>
        <v>8.3491508291861423E-4</v>
      </c>
      <c r="Q1068" s="17">
        <f t="shared" si="1003"/>
        <v>8.3491508291861434E-4</v>
      </c>
      <c r="R1068" s="17">
        <f t="shared" si="1004"/>
        <v>8.3491508291861434E-4</v>
      </c>
      <c r="S1068" s="17">
        <f t="shared" si="1005"/>
        <v>8.3491508291861434E-4</v>
      </c>
      <c r="T1068" s="17">
        <f t="shared" si="1006"/>
        <v>8.3491508291861434E-4</v>
      </c>
      <c r="U1068" s="17">
        <f t="shared" si="1007"/>
        <v>8.3491508291861434E-4</v>
      </c>
      <c r="V1068" s="21">
        <f t="shared" si="1008"/>
        <v>8.3491508291861434E-4</v>
      </c>
      <c r="W1068" s="22">
        <f t="shared" si="1009"/>
        <v>8.5280612040972755E-4</v>
      </c>
      <c r="X1068" s="22">
        <f t="shared" si="1010"/>
        <v>8.7021032694870146E-4</v>
      </c>
      <c r="Y1068" s="22">
        <f t="shared" si="1011"/>
        <v>8.7021032694870146E-4</v>
      </c>
      <c r="Z1068" s="5" t="s">
        <v>101</v>
      </c>
      <c r="AA1068" s="31" t="s">
        <v>276</v>
      </c>
      <c r="AB1068" s="4" t="s">
        <v>9</v>
      </c>
      <c r="AC1068" s="4" t="s">
        <v>195</v>
      </c>
    </row>
    <row r="1069" spans="1:29" ht="15.75" hidden="1">
      <c r="A1069" t="s">
        <v>349</v>
      </c>
      <c r="B1069" s="4" t="str">
        <f t="shared" ca="1" si="942"/>
        <v>Кувейт</v>
      </c>
      <c r="C1069" s="5" t="s">
        <v>30</v>
      </c>
      <c r="D1069" s="6" t="s">
        <v>6</v>
      </c>
      <c r="E1069" s="4" t="str">
        <f t="shared" ca="1" si="943"/>
        <v xml:space="preserve">C Добыча полезных ископаемых </v>
      </c>
      <c r="F1069" s="13">
        <v>18.932223363825404</v>
      </c>
      <c r="G1069" s="13">
        <v>19.318595269209595</v>
      </c>
      <c r="H1069" s="13">
        <v>19.712852315519996</v>
      </c>
      <c r="I1069" s="13">
        <v>20.115155423999997</v>
      </c>
      <c r="J1069" s="13">
        <v>20.525668799999998</v>
      </c>
      <c r="K1069" s="13">
        <v>20.944559999999999</v>
      </c>
      <c r="L1069" s="14">
        <v>21.372</v>
      </c>
      <c r="M1069" s="15">
        <v>21.393371999999996</v>
      </c>
      <c r="N1069" s="15">
        <v>21.393371999999996</v>
      </c>
      <c r="O1069" s="15">
        <v>20.965504559999996</v>
      </c>
      <c r="P1069" s="17">
        <f t="shared" si="1002"/>
        <v>1.8982771438443218E-2</v>
      </c>
      <c r="Q1069" s="17">
        <f t="shared" si="1003"/>
        <v>1.8982771438443215E-2</v>
      </c>
      <c r="R1069" s="17">
        <f t="shared" si="1004"/>
        <v>1.8982771438443215E-2</v>
      </c>
      <c r="S1069" s="17">
        <f t="shared" si="1005"/>
        <v>1.8982771438443218E-2</v>
      </c>
      <c r="T1069" s="17">
        <f t="shared" si="1006"/>
        <v>1.8982771438443218E-2</v>
      </c>
      <c r="U1069" s="17">
        <f t="shared" si="1007"/>
        <v>1.8982771438443222E-2</v>
      </c>
      <c r="V1069" s="21">
        <f t="shared" si="1008"/>
        <v>1.8982771438443218E-2</v>
      </c>
      <c r="W1069" s="22">
        <f t="shared" si="1009"/>
        <v>1.9389545112124144E-2</v>
      </c>
      <c r="X1069" s="22">
        <f t="shared" si="1010"/>
        <v>1.978525011441239E-2</v>
      </c>
      <c r="Y1069" s="22">
        <f t="shared" si="1011"/>
        <v>1.978525011441239E-2</v>
      </c>
      <c r="Z1069" s="5" t="s">
        <v>101</v>
      </c>
      <c r="AA1069" s="31" t="s">
        <v>276</v>
      </c>
      <c r="AB1069" s="4" t="s">
        <v>10</v>
      </c>
      <c r="AC1069" s="4" t="s">
        <v>197</v>
      </c>
    </row>
    <row r="1070" spans="1:29" ht="15.75" hidden="1">
      <c r="A1070" t="s">
        <v>349</v>
      </c>
      <c r="B1070" s="4" t="str">
        <f t="shared" ca="1" si="942"/>
        <v>Кувейт</v>
      </c>
      <c r="C1070" s="5" t="s">
        <v>30</v>
      </c>
      <c r="D1070" s="6" t="s">
        <v>6</v>
      </c>
      <c r="E1070" s="4" t="str">
        <f t="shared" ca="1" si="943"/>
        <v xml:space="preserve">D Промышленность </v>
      </c>
      <c r="F1070" s="13">
        <v>44.135324941787069</v>
      </c>
      <c r="G1070" s="13">
        <v>45.036045858966396</v>
      </c>
      <c r="H1070" s="13">
        <v>45.955148835679999</v>
      </c>
      <c r="I1070" s="13">
        <v>46.893009016000001</v>
      </c>
      <c r="J1070" s="13">
        <v>47.850009200000002</v>
      </c>
      <c r="K1070" s="13">
        <v>48.826540000000001</v>
      </c>
      <c r="L1070" s="14">
        <v>49.823</v>
      </c>
      <c r="M1070" s="15">
        <v>49.872822999999997</v>
      </c>
      <c r="N1070" s="15">
        <v>49.872822999999997</v>
      </c>
      <c r="O1070" s="15">
        <v>48.875366539999995</v>
      </c>
      <c r="P1070" s="17">
        <f t="shared" si="1002"/>
        <v>4.4253164017291624E-2</v>
      </c>
      <c r="Q1070" s="17">
        <f t="shared" si="1003"/>
        <v>4.4253164017291624E-2</v>
      </c>
      <c r="R1070" s="17">
        <f t="shared" si="1004"/>
        <v>4.4253164017291624E-2</v>
      </c>
      <c r="S1070" s="17">
        <f t="shared" si="1005"/>
        <v>4.4253164017291624E-2</v>
      </c>
      <c r="T1070" s="17">
        <f t="shared" si="1006"/>
        <v>4.4253164017291624E-2</v>
      </c>
      <c r="U1070" s="17">
        <f t="shared" si="1007"/>
        <v>4.4253164017291624E-2</v>
      </c>
      <c r="V1070" s="21">
        <f t="shared" si="1008"/>
        <v>4.4253164017291624E-2</v>
      </c>
      <c r="W1070" s="22">
        <f t="shared" si="1009"/>
        <v>4.5201446103376446E-2</v>
      </c>
      <c r="X1070" s="22">
        <f t="shared" si="1010"/>
        <v>4.6123924595282084E-2</v>
      </c>
      <c r="Y1070" s="22">
        <f t="shared" si="1011"/>
        <v>4.6123924595282084E-2</v>
      </c>
      <c r="Z1070" s="5" t="s">
        <v>101</v>
      </c>
      <c r="AA1070" s="31" t="s">
        <v>276</v>
      </c>
      <c r="AB1070" s="4" t="s">
        <v>11</v>
      </c>
      <c r="AC1070" s="4" t="s">
        <v>198</v>
      </c>
    </row>
    <row r="1071" spans="1:29" ht="31.5" hidden="1">
      <c r="A1071" t="s">
        <v>349</v>
      </c>
      <c r="B1071" s="4" t="str">
        <f t="shared" ca="1" si="942"/>
        <v>Кувейт</v>
      </c>
      <c r="C1071" s="7" t="s">
        <v>30</v>
      </c>
      <c r="D1071" s="3" t="s">
        <v>6</v>
      </c>
      <c r="E1071" s="4" t="str">
        <f t="shared" ca="1" si="943"/>
        <v xml:space="preserve">E Электро-, газо- и водоснабжение </v>
      </c>
      <c r="F1071" s="13">
        <v>5.2264700470975999E-2</v>
      </c>
      <c r="G1071" s="13">
        <v>5.3331327011199997E-2</v>
      </c>
      <c r="H1071" s="13">
        <v>5.4419721439999999E-2</v>
      </c>
      <c r="I1071" s="13">
        <v>5.5530327999999997E-2</v>
      </c>
      <c r="J1071" s="13">
        <v>5.6663599999999995E-2</v>
      </c>
      <c r="K1071" s="13">
        <v>5.7819999999999996E-2</v>
      </c>
      <c r="L1071" s="14">
        <v>5.8999999999999997E-2</v>
      </c>
      <c r="M1071" s="15">
        <v>5.9058999999999993E-2</v>
      </c>
      <c r="N1071" s="15">
        <v>5.9058999999999993E-2</v>
      </c>
      <c r="O1071" s="15">
        <v>5.787781999999999E-2</v>
      </c>
      <c r="P1071" s="17">
        <f t="shared" si="1002"/>
        <v>5.2404244566168351E-5</v>
      </c>
      <c r="Q1071" s="17">
        <f t="shared" si="1003"/>
        <v>5.2404244566168351E-5</v>
      </c>
      <c r="R1071" s="17">
        <f t="shared" si="1004"/>
        <v>5.2404244566168351E-5</v>
      </c>
      <c r="S1071" s="17">
        <f t="shared" si="1005"/>
        <v>5.2404244566168351E-5</v>
      </c>
      <c r="T1071" s="17">
        <f t="shared" si="1006"/>
        <v>5.2404244566168344E-5</v>
      </c>
      <c r="U1071" s="17">
        <f t="shared" si="1007"/>
        <v>5.2404244566168351E-5</v>
      </c>
      <c r="V1071" s="21">
        <f t="shared" si="1008"/>
        <v>5.2404244566168344E-5</v>
      </c>
      <c r="W1071" s="22">
        <f t="shared" si="1009"/>
        <v>5.3527192664014812E-5</v>
      </c>
      <c r="X1071" s="22">
        <f t="shared" si="1010"/>
        <v>5.4619584351035523E-5</v>
      </c>
      <c r="Y1071" s="22">
        <f t="shared" si="1011"/>
        <v>5.4619584351035516E-5</v>
      </c>
      <c r="Z1071" s="7" t="s">
        <v>101</v>
      </c>
      <c r="AA1071" s="31" t="s">
        <v>276</v>
      </c>
      <c r="AB1071" s="4" t="s">
        <v>12</v>
      </c>
      <c r="AC1071" s="4" t="s">
        <v>201</v>
      </c>
    </row>
    <row r="1072" spans="1:29" ht="15.75" hidden="1">
      <c r="A1072" t="s">
        <v>349</v>
      </c>
      <c r="B1072" s="4" t="str">
        <f t="shared" ca="1" si="942"/>
        <v>Кувейт</v>
      </c>
      <c r="C1072" s="5" t="s">
        <v>30</v>
      </c>
      <c r="D1072" s="6" t="s">
        <v>6</v>
      </c>
      <c r="E1072" s="4" t="str">
        <f t="shared" ca="1" si="943"/>
        <v xml:space="preserve">F Строительство </v>
      </c>
      <c r="F1072" s="13">
        <v>141.90220514822329</v>
      </c>
      <c r="G1072" s="13">
        <v>144.79816851859519</v>
      </c>
      <c r="H1072" s="13">
        <v>147.75323318224</v>
      </c>
      <c r="I1072" s="13">
        <v>150.768605288</v>
      </c>
      <c r="J1072" s="13">
        <v>153.8455156</v>
      </c>
      <c r="K1072" s="13">
        <v>156.98522</v>
      </c>
      <c r="L1072" s="14">
        <v>160.18899999999999</v>
      </c>
      <c r="M1072" s="15">
        <v>160.34918899999997</v>
      </c>
      <c r="N1072" s="15">
        <v>160.34918899999997</v>
      </c>
      <c r="O1072" s="15">
        <v>157.14220521999997</v>
      </c>
      <c r="P1072" s="17">
        <f t="shared" si="1002"/>
        <v>0.14228107682728716</v>
      </c>
      <c r="Q1072" s="17">
        <f t="shared" si="1003"/>
        <v>0.14228107682728716</v>
      </c>
      <c r="R1072" s="17">
        <f t="shared" si="1004"/>
        <v>0.14228107682728713</v>
      </c>
      <c r="S1072" s="17">
        <f t="shared" si="1005"/>
        <v>0.14228107682728716</v>
      </c>
      <c r="T1072" s="17">
        <f t="shared" si="1006"/>
        <v>0.14228107682728716</v>
      </c>
      <c r="U1072" s="17">
        <f t="shared" si="1007"/>
        <v>0.14228107682728716</v>
      </c>
      <c r="V1072" s="21">
        <f t="shared" si="1008"/>
        <v>0.14228107682728713</v>
      </c>
      <c r="W1072" s="22">
        <f t="shared" si="1009"/>
        <v>0.14532995704501472</v>
      </c>
      <c r="X1072" s="22">
        <f t="shared" si="1010"/>
        <v>0.14829587453572929</v>
      </c>
      <c r="Y1072" s="22">
        <f t="shared" si="1011"/>
        <v>0.14829587453572929</v>
      </c>
      <c r="Z1072" s="5" t="s">
        <v>101</v>
      </c>
      <c r="AA1072" s="31" t="s">
        <v>276</v>
      </c>
      <c r="AB1072" s="4" t="s">
        <v>13</v>
      </c>
      <c r="AC1072" s="4" t="s">
        <v>200</v>
      </c>
    </row>
    <row r="1073" spans="1:39" ht="47.25" hidden="1">
      <c r="A1073" t="s">
        <v>349</v>
      </c>
      <c r="B1073" s="4" t="str">
        <f t="shared" ca="1" si="942"/>
        <v>Кувейт</v>
      </c>
      <c r="C1073" s="8" t="s">
        <v>30</v>
      </c>
      <c r="D1073" s="3" t="s">
        <v>6</v>
      </c>
      <c r="E1073" s="4" t="str">
        <f t="shared" ca="1" si="943"/>
        <v xml:space="preserve">G Оптовая и розничная торгоалв, ремонт автомашин, мотоциклов и личного имущества домохозяйств </v>
      </c>
      <c r="F1073" s="13">
        <v>139.88868541651939</v>
      </c>
      <c r="G1073" s="13">
        <v>142.74355654746878</v>
      </c>
      <c r="H1073" s="13">
        <v>145.65669035456</v>
      </c>
      <c r="I1073" s="13">
        <v>148.62927587199999</v>
      </c>
      <c r="J1073" s="13">
        <v>151.66252639999999</v>
      </c>
      <c r="K1073" s="13">
        <v>154.75767999999999</v>
      </c>
      <c r="L1073" s="14">
        <v>157.916</v>
      </c>
      <c r="M1073" s="15">
        <v>158.07391599999997</v>
      </c>
      <c r="N1073" s="15">
        <v>158.07391599999997</v>
      </c>
      <c r="O1073" s="15">
        <v>154.91243767999995</v>
      </c>
      <c r="P1073" s="17">
        <f t="shared" si="1002"/>
        <v>0.14026218110018712</v>
      </c>
      <c r="Q1073" s="17">
        <f t="shared" si="1003"/>
        <v>0.14026218110018712</v>
      </c>
      <c r="R1073" s="17">
        <f t="shared" si="1004"/>
        <v>0.14026218110018715</v>
      </c>
      <c r="S1073" s="17">
        <f t="shared" si="1005"/>
        <v>0.14026218110018715</v>
      </c>
      <c r="T1073" s="17">
        <f t="shared" si="1006"/>
        <v>0.14026218110018712</v>
      </c>
      <c r="U1073" s="17">
        <f t="shared" si="1007"/>
        <v>0.14026218110018715</v>
      </c>
      <c r="V1073" s="21">
        <f t="shared" si="1008"/>
        <v>0.14026218110018712</v>
      </c>
      <c r="W1073" s="22">
        <f t="shared" si="1009"/>
        <v>0.1432677992666197</v>
      </c>
      <c r="X1073" s="22">
        <f t="shared" si="1010"/>
        <v>0.14619163190471399</v>
      </c>
      <c r="Y1073" s="22">
        <f t="shared" si="1011"/>
        <v>0.14619163190471396</v>
      </c>
      <c r="Z1073" s="8" t="s">
        <v>101</v>
      </c>
      <c r="AA1073" s="31" t="s">
        <v>276</v>
      </c>
      <c r="AB1073" s="4" t="s">
        <v>14</v>
      </c>
      <c r="AC1073" s="4" t="s">
        <v>203</v>
      </c>
    </row>
    <row r="1074" spans="1:39" ht="15.75" hidden="1">
      <c r="A1074" t="s">
        <v>349</v>
      </c>
      <c r="B1074" s="4" t="str">
        <f t="shared" ca="1" si="942"/>
        <v>Кувейт</v>
      </c>
      <c r="C1074" s="5" t="s">
        <v>30</v>
      </c>
      <c r="D1074" s="3" t="s">
        <v>6</v>
      </c>
      <c r="E1074" s="4" t="str">
        <f t="shared" ca="1" si="943"/>
        <v xml:space="preserve">H Отели и рестораны </v>
      </c>
      <c r="F1074" s="13">
        <v>28.773932215224448</v>
      </c>
      <c r="G1074" s="13">
        <v>29.361155321657602</v>
      </c>
      <c r="H1074" s="13">
        <v>29.960362573120001</v>
      </c>
      <c r="I1074" s="13">
        <v>30.571798544</v>
      </c>
      <c r="J1074" s="13">
        <v>31.195712799999999</v>
      </c>
      <c r="K1074" s="13">
        <v>31.832359999999998</v>
      </c>
      <c r="L1074" s="14">
        <v>32.481999999999999</v>
      </c>
      <c r="M1074" s="15">
        <v>32.514481999999994</v>
      </c>
      <c r="N1074" s="15">
        <v>32.514481999999994</v>
      </c>
      <c r="O1074" s="15">
        <v>31.864192359999993</v>
      </c>
      <c r="P1074" s="17">
        <f t="shared" si="1002"/>
        <v>2.8850757152513229E-2</v>
      </c>
      <c r="Q1074" s="17">
        <f t="shared" si="1003"/>
        <v>2.8850757152513229E-2</v>
      </c>
      <c r="R1074" s="17">
        <f t="shared" si="1004"/>
        <v>2.8850757152513229E-2</v>
      </c>
      <c r="S1074" s="17">
        <f t="shared" si="1005"/>
        <v>2.8850757152513229E-2</v>
      </c>
      <c r="T1074" s="17">
        <f t="shared" si="1006"/>
        <v>2.8850757152513225E-2</v>
      </c>
      <c r="U1074" s="17">
        <f t="shared" si="1007"/>
        <v>2.8850757152513225E-2</v>
      </c>
      <c r="V1074" s="21">
        <f t="shared" si="1008"/>
        <v>2.8850757152513225E-2</v>
      </c>
      <c r="W1074" s="22">
        <f t="shared" si="1009"/>
        <v>2.9468987662924221E-2</v>
      </c>
      <c r="X1074" s="22">
        <f t="shared" si="1010"/>
        <v>3.0070395574412469E-2</v>
      </c>
      <c r="Y1074" s="22">
        <f t="shared" si="1011"/>
        <v>3.0070395574412469E-2</v>
      </c>
      <c r="Z1074" s="5" t="s">
        <v>101</v>
      </c>
      <c r="AA1074" s="31" t="s">
        <v>276</v>
      </c>
      <c r="AB1074" s="4" t="s">
        <v>15</v>
      </c>
      <c r="AC1074" s="4" t="s">
        <v>202</v>
      </c>
    </row>
    <row r="1075" spans="1:39" ht="31.5" hidden="1">
      <c r="A1075" t="s">
        <v>349</v>
      </c>
      <c r="B1075" s="4" t="str">
        <f t="shared" ref="B1075:B1138" ca="1" si="1012">OFFSET(Z1075,0,$AA$1)</f>
        <v>Кувейт</v>
      </c>
      <c r="C1075" s="5" t="s">
        <v>30</v>
      </c>
      <c r="D1075" s="3" t="s">
        <v>6</v>
      </c>
      <c r="E1075" s="4" t="str">
        <f t="shared" ref="E1075:E1138" ca="1" si="1013">OFFSET(AB1075,0,$AA$1)</f>
        <v xml:space="preserve">I Транспорт, складское хозяйство и связь </v>
      </c>
      <c r="F1075" s="13">
        <v>38.389751259503164</v>
      </c>
      <c r="G1075" s="13">
        <v>39.173215570921599</v>
      </c>
      <c r="H1075" s="13">
        <v>39.972668949919999</v>
      </c>
      <c r="I1075" s="13">
        <v>40.788437704000003</v>
      </c>
      <c r="J1075" s="13">
        <v>41.620854800000004</v>
      </c>
      <c r="K1075" s="13">
        <v>42.470260000000003</v>
      </c>
      <c r="L1075" s="14">
        <v>43.337000000000003</v>
      </c>
      <c r="M1075" s="15">
        <v>43.380336999999997</v>
      </c>
      <c r="N1075" s="15">
        <v>43.380336999999997</v>
      </c>
      <c r="O1075" s="15">
        <v>42.512730259999998</v>
      </c>
      <c r="P1075" s="17">
        <f t="shared" si="1002"/>
        <v>3.8492249945153184E-2</v>
      </c>
      <c r="Q1075" s="17">
        <f t="shared" si="1003"/>
        <v>3.8492249945153184E-2</v>
      </c>
      <c r="R1075" s="17">
        <f t="shared" si="1004"/>
        <v>3.8492249945153184E-2</v>
      </c>
      <c r="S1075" s="17">
        <f t="shared" si="1005"/>
        <v>3.8492249945153191E-2</v>
      </c>
      <c r="T1075" s="17">
        <f t="shared" si="1006"/>
        <v>3.8492249945153184E-2</v>
      </c>
      <c r="U1075" s="17">
        <f t="shared" si="1007"/>
        <v>3.8492249945153191E-2</v>
      </c>
      <c r="V1075" s="21">
        <f t="shared" si="1008"/>
        <v>3.8492249945153184E-2</v>
      </c>
      <c r="W1075" s="22">
        <f t="shared" si="1009"/>
        <v>3.931708387254932E-2</v>
      </c>
      <c r="X1075" s="22">
        <f t="shared" si="1010"/>
        <v>4.0119473339336041E-2</v>
      </c>
      <c r="Y1075" s="22">
        <f t="shared" si="1011"/>
        <v>4.0119473339336041E-2</v>
      </c>
      <c r="Z1075" s="5" t="s">
        <v>101</v>
      </c>
      <c r="AA1075" s="31" t="s">
        <v>276</v>
      </c>
      <c r="AB1075" s="4" t="s">
        <v>16</v>
      </c>
      <c r="AC1075" s="4" t="s">
        <v>204</v>
      </c>
    </row>
    <row r="1076" spans="1:39" ht="15.75" hidden="1">
      <c r="A1076" t="s">
        <v>349</v>
      </c>
      <c r="B1076" s="4" t="str">
        <f t="shared" ca="1" si="1012"/>
        <v>Кувейт</v>
      </c>
      <c r="C1076" s="5" t="s">
        <v>30</v>
      </c>
      <c r="D1076" s="3" t="s">
        <v>6</v>
      </c>
      <c r="E1076" s="4" t="str">
        <f t="shared" ca="1" si="1013"/>
        <v>J Финансовое посредничество</v>
      </c>
      <c r="F1076" s="13">
        <v>12.105036134506557</v>
      </c>
      <c r="G1076" s="13">
        <v>12.352077688271997</v>
      </c>
      <c r="H1076" s="13">
        <v>12.604160906399997</v>
      </c>
      <c r="I1076" s="13">
        <v>12.861388679999997</v>
      </c>
      <c r="J1076" s="13">
        <v>13.123865999999998</v>
      </c>
      <c r="K1076" s="13">
        <v>13.391699999999998</v>
      </c>
      <c r="L1076" s="14">
        <v>13.664999999999999</v>
      </c>
      <c r="M1076" s="15">
        <v>13.678664999999997</v>
      </c>
      <c r="N1076" s="15">
        <v>13.678664999999997</v>
      </c>
      <c r="O1076" s="15">
        <v>13.405091699999996</v>
      </c>
      <c r="P1076" s="17">
        <f t="shared" si="1002"/>
        <v>1.21373559660456E-2</v>
      </c>
      <c r="Q1076" s="17">
        <f t="shared" si="1003"/>
        <v>1.21373559660456E-2</v>
      </c>
      <c r="R1076" s="17">
        <f t="shared" si="1004"/>
        <v>1.2137355966045598E-2</v>
      </c>
      <c r="S1076" s="17">
        <f t="shared" si="1005"/>
        <v>1.21373559660456E-2</v>
      </c>
      <c r="T1076" s="17">
        <f t="shared" si="1006"/>
        <v>1.21373559660456E-2</v>
      </c>
      <c r="U1076" s="17">
        <f t="shared" si="1007"/>
        <v>1.2137355966045602E-2</v>
      </c>
      <c r="V1076" s="21">
        <f t="shared" si="1008"/>
        <v>1.21373559660456E-2</v>
      </c>
      <c r="W1076" s="22">
        <f t="shared" si="1009"/>
        <v>1.2397442165318006E-2</v>
      </c>
      <c r="X1076" s="22">
        <f t="shared" si="1010"/>
        <v>1.2650451189100005E-2</v>
      </c>
      <c r="Y1076" s="22">
        <f t="shared" si="1011"/>
        <v>1.2650451189100005E-2</v>
      </c>
      <c r="Z1076" s="5" t="s">
        <v>101</v>
      </c>
      <c r="AA1076" s="31" t="s">
        <v>276</v>
      </c>
      <c r="AB1076" s="4" t="s">
        <v>17</v>
      </c>
      <c r="AC1076" s="4" t="s">
        <v>205</v>
      </c>
    </row>
    <row r="1077" spans="1:39" ht="31.5" hidden="1">
      <c r="A1077" t="s">
        <v>349</v>
      </c>
      <c r="B1077" s="4" t="str">
        <f t="shared" ca="1" si="1012"/>
        <v>Кувейт</v>
      </c>
      <c r="C1077" s="5" t="s">
        <v>30</v>
      </c>
      <c r="D1077" s="3" t="s">
        <v>6</v>
      </c>
      <c r="E1077" s="4" t="str">
        <f t="shared" ca="1" si="1013"/>
        <v>K Недвижимость, аренда и деловая активность</v>
      </c>
      <c r="F1077" s="13">
        <v>55.792124831576444</v>
      </c>
      <c r="G1077" s="13">
        <v>56.930739624057594</v>
      </c>
      <c r="H1077" s="13">
        <v>58.092591453119994</v>
      </c>
      <c r="I1077" s="13">
        <v>59.278154543999996</v>
      </c>
      <c r="J1077" s="13">
        <v>60.487912799999997</v>
      </c>
      <c r="K1077" s="13">
        <v>61.722359999999995</v>
      </c>
      <c r="L1077" s="14">
        <v>62.981999999999999</v>
      </c>
      <c r="M1077" s="15">
        <v>63.04498199999999</v>
      </c>
      <c r="N1077" s="15">
        <v>63.04498199999999</v>
      </c>
      <c r="O1077" s="15">
        <v>61.784082359999992</v>
      </c>
      <c r="P1077" s="17">
        <f t="shared" si="1002"/>
        <v>5.5941086970617206E-2</v>
      </c>
      <c r="Q1077" s="17">
        <f t="shared" si="1003"/>
        <v>5.5941086970617199E-2</v>
      </c>
      <c r="R1077" s="17">
        <f t="shared" si="1004"/>
        <v>5.5941086970617199E-2</v>
      </c>
      <c r="S1077" s="17">
        <f t="shared" si="1005"/>
        <v>5.5941086970617206E-2</v>
      </c>
      <c r="T1077" s="17">
        <f t="shared" si="1006"/>
        <v>5.5941086970617199E-2</v>
      </c>
      <c r="U1077" s="17">
        <f t="shared" si="1007"/>
        <v>5.5941086970617206E-2</v>
      </c>
      <c r="V1077" s="21">
        <f t="shared" si="1008"/>
        <v>5.5941086970617206E-2</v>
      </c>
      <c r="W1077" s="22">
        <f t="shared" si="1009"/>
        <v>5.7139824548558996E-2</v>
      </c>
      <c r="X1077" s="22">
        <f t="shared" si="1010"/>
        <v>5.8305943416896933E-2</v>
      </c>
      <c r="Y1077" s="22">
        <f t="shared" si="1011"/>
        <v>5.8305943416896933E-2</v>
      </c>
      <c r="Z1077" s="5" t="s">
        <v>101</v>
      </c>
      <c r="AA1077" s="31" t="s">
        <v>276</v>
      </c>
      <c r="AB1077" s="4" t="s">
        <v>18</v>
      </c>
      <c r="AC1077" s="4" t="s">
        <v>206</v>
      </c>
    </row>
    <row r="1078" spans="1:39" ht="47.25" hidden="1">
      <c r="A1078" t="s">
        <v>349</v>
      </c>
      <c r="B1078" s="4" t="str">
        <f t="shared" ca="1" si="1012"/>
        <v>Кувейт</v>
      </c>
      <c r="C1078" s="5" t="s">
        <v>30</v>
      </c>
      <c r="D1078" s="3" t="s">
        <v>6</v>
      </c>
      <c r="E1078" s="4" t="str">
        <f t="shared" ca="1" si="1013"/>
        <v>L Государственное управление и оборона; обязательное соц.страхование</v>
      </c>
      <c r="F1078" s="13">
        <v>147.13310440722523</v>
      </c>
      <c r="G1078" s="13">
        <v>150.13582082369922</v>
      </c>
      <c r="H1078" s="13">
        <v>153.19981716704001</v>
      </c>
      <c r="I1078" s="13">
        <v>156.32634404800001</v>
      </c>
      <c r="J1078" s="13">
        <v>159.51667760000001</v>
      </c>
      <c r="K1078" s="13">
        <v>162.77212</v>
      </c>
      <c r="L1078" s="14">
        <v>166.09399999999999</v>
      </c>
      <c r="M1078" s="15">
        <v>166.26009399999998</v>
      </c>
      <c r="N1078" s="15">
        <v>166.26009399999998</v>
      </c>
      <c r="O1078" s="15">
        <v>162.93489211999997</v>
      </c>
      <c r="P1078" s="17">
        <f t="shared" si="1002"/>
        <v>0.14752594232157912</v>
      </c>
      <c r="Q1078" s="17">
        <f t="shared" si="1003"/>
        <v>0.14752594232157912</v>
      </c>
      <c r="R1078" s="17">
        <f t="shared" si="1004"/>
        <v>0.14752594232157909</v>
      </c>
      <c r="S1078" s="17">
        <f t="shared" si="1005"/>
        <v>0.14752594232157909</v>
      </c>
      <c r="T1078" s="17">
        <f t="shared" si="1006"/>
        <v>0.14752594232157909</v>
      </c>
      <c r="U1078" s="17">
        <f t="shared" si="1007"/>
        <v>0.14752594232157909</v>
      </c>
      <c r="V1078" s="21">
        <f t="shared" si="1008"/>
        <v>0.14752594232157909</v>
      </c>
      <c r="W1078" s="22">
        <f t="shared" si="1009"/>
        <v>0.15068721251418435</v>
      </c>
      <c r="X1078" s="22">
        <f t="shared" si="1010"/>
        <v>0.15376246174916769</v>
      </c>
      <c r="Y1078" s="22">
        <f t="shared" si="1011"/>
        <v>0.15376246174916769</v>
      </c>
      <c r="Z1078" s="5" t="s">
        <v>101</v>
      </c>
      <c r="AA1078" s="31" t="s">
        <v>276</v>
      </c>
      <c r="AB1078" s="4" t="s">
        <v>19</v>
      </c>
      <c r="AC1078" s="4" t="s">
        <v>215</v>
      </c>
    </row>
    <row r="1079" spans="1:39" ht="15.75" hidden="1">
      <c r="A1079" t="s">
        <v>349</v>
      </c>
      <c r="B1079" s="4" t="str">
        <f t="shared" ca="1" si="1012"/>
        <v>Кувейт</v>
      </c>
      <c r="C1079" s="5" t="s">
        <v>30</v>
      </c>
      <c r="D1079" s="3" t="s">
        <v>6</v>
      </c>
      <c r="E1079" s="4" t="str">
        <f t="shared" ca="1" si="1013"/>
        <v>M Образование</v>
      </c>
      <c r="F1079" s="13">
        <v>52.117650635752568</v>
      </c>
      <c r="G1079" s="13">
        <v>53.18127615893119</v>
      </c>
      <c r="H1079" s="13">
        <v>54.266608325439989</v>
      </c>
      <c r="I1079" s="13">
        <v>55.374090127999992</v>
      </c>
      <c r="J1079" s="13">
        <v>56.504173599999994</v>
      </c>
      <c r="K1079" s="13">
        <v>57.657319999999999</v>
      </c>
      <c r="L1079" s="14">
        <v>58.834000000000003</v>
      </c>
      <c r="M1079" s="15">
        <v>58.892833999999993</v>
      </c>
      <c r="N1079" s="15">
        <v>58.892833999999993</v>
      </c>
      <c r="O1079" s="15">
        <v>57.714977319999996</v>
      </c>
      <c r="P1079" s="17">
        <f t="shared" si="1002"/>
        <v>5.2256802115355057E-2</v>
      </c>
      <c r="Q1079" s="17">
        <f t="shared" si="1003"/>
        <v>5.2256802115355057E-2</v>
      </c>
      <c r="R1079" s="17">
        <f t="shared" si="1004"/>
        <v>5.225680211535505E-2</v>
      </c>
      <c r="S1079" s="17">
        <f t="shared" si="1005"/>
        <v>5.2256802115355057E-2</v>
      </c>
      <c r="T1079" s="17">
        <f t="shared" si="1006"/>
        <v>5.2256802115355057E-2</v>
      </c>
      <c r="U1079" s="17">
        <f t="shared" si="1007"/>
        <v>5.2256802115355064E-2</v>
      </c>
      <c r="V1079" s="21">
        <f t="shared" si="1008"/>
        <v>5.2256802115355064E-2</v>
      </c>
      <c r="W1079" s="22">
        <f t="shared" si="1009"/>
        <v>5.3376590732112671E-2</v>
      </c>
      <c r="X1079" s="22">
        <f t="shared" si="1010"/>
        <v>5.446590891031905E-2</v>
      </c>
      <c r="Y1079" s="22">
        <f t="shared" si="1011"/>
        <v>5.446590891031905E-2</v>
      </c>
      <c r="Z1079" s="5" t="s">
        <v>101</v>
      </c>
      <c r="AA1079" s="31" t="s">
        <v>276</v>
      </c>
      <c r="AB1079" s="4" t="s">
        <v>20</v>
      </c>
      <c r="AC1079" s="4" t="s">
        <v>207</v>
      </c>
    </row>
    <row r="1080" spans="1:39" ht="31.5" hidden="1">
      <c r="A1080" t="s">
        <v>349</v>
      </c>
      <c r="B1080" s="4" t="str">
        <f t="shared" ca="1" si="1012"/>
        <v>Кувейт</v>
      </c>
      <c r="C1080" s="5" t="s">
        <v>30</v>
      </c>
      <c r="D1080" s="3" t="s">
        <v>6</v>
      </c>
      <c r="E1080" s="4" t="str">
        <f t="shared" ca="1" si="1013"/>
        <v>N Здравоохранение и социальная работа</v>
      </c>
      <c r="F1080" s="13">
        <v>23.897369908568127</v>
      </c>
      <c r="G1080" s="13">
        <v>24.385071335273601</v>
      </c>
      <c r="H1080" s="13">
        <v>24.88272585232</v>
      </c>
      <c r="I1080" s="13">
        <v>25.390536583999999</v>
      </c>
      <c r="J1080" s="13">
        <v>25.908710800000001</v>
      </c>
      <c r="K1080" s="13">
        <v>26.437460000000002</v>
      </c>
      <c r="L1080" s="14">
        <v>26.977</v>
      </c>
      <c r="M1080" s="15">
        <v>27.003976999999999</v>
      </c>
      <c r="N1080" s="15">
        <v>27.003976999999999</v>
      </c>
      <c r="O1080" s="15">
        <v>26.463897459999998</v>
      </c>
      <c r="P1080" s="17">
        <f t="shared" si="1002"/>
        <v>2.3961174672229212E-2</v>
      </c>
      <c r="Q1080" s="17">
        <f t="shared" si="1003"/>
        <v>2.3961174672229215E-2</v>
      </c>
      <c r="R1080" s="17">
        <f t="shared" si="1004"/>
        <v>2.3961174672229215E-2</v>
      </c>
      <c r="S1080" s="17">
        <f t="shared" si="1005"/>
        <v>2.3961174672229215E-2</v>
      </c>
      <c r="T1080" s="17">
        <f t="shared" si="1006"/>
        <v>2.3961174672229215E-2</v>
      </c>
      <c r="U1080" s="17">
        <f t="shared" si="1007"/>
        <v>2.3961174672229215E-2</v>
      </c>
      <c r="V1080" s="21">
        <f t="shared" si="1008"/>
        <v>2.3961174672229215E-2</v>
      </c>
      <c r="W1080" s="22">
        <f t="shared" si="1009"/>
        <v>2.4474628415205556E-2</v>
      </c>
      <c r="X1080" s="22">
        <f t="shared" si="1010"/>
        <v>2.4974110627760768E-2</v>
      </c>
      <c r="Y1080" s="22">
        <f t="shared" si="1011"/>
        <v>2.4974110627760768E-2</v>
      </c>
      <c r="Z1080" s="5" t="s">
        <v>101</v>
      </c>
      <c r="AA1080" s="31" t="s">
        <v>276</v>
      </c>
      <c r="AB1080" s="4" t="s">
        <v>21</v>
      </c>
      <c r="AC1080" s="4" t="s">
        <v>209</v>
      </c>
    </row>
    <row r="1081" spans="1:39" ht="31.5" hidden="1">
      <c r="A1081" t="s">
        <v>349</v>
      </c>
      <c r="B1081" s="4" t="str">
        <f t="shared" ca="1" si="1012"/>
        <v>Кувейт</v>
      </c>
      <c r="C1081" s="5" t="s">
        <v>30</v>
      </c>
      <c r="D1081" s="3" t="s">
        <v>6</v>
      </c>
      <c r="E1081" s="4" t="str">
        <f t="shared" ca="1" si="1013"/>
        <v>O Другие коммунальные, социальные и личные виды услуг</v>
      </c>
      <c r="F1081" s="13">
        <v>41.705459291077112</v>
      </c>
      <c r="G1081" s="13">
        <v>42.556591113343991</v>
      </c>
      <c r="H1081" s="13">
        <v>43.425092972799995</v>
      </c>
      <c r="I1081" s="13">
        <v>44.311319359999999</v>
      </c>
      <c r="J1081" s="13">
        <v>45.215631999999999</v>
      </c>
      <c r="K1081" s="13">
        <v>46.138399999999997</v>
      </c>
      <c r="L1081" s="14">
        <v>47.08</v>
      </c>
      <c r="M1081" s="15">
        <v>47.127079999999992</v>
      </c>
      <c r="N1081" s="15">
        <v>47.127079999999992</v>
      </c>
      <c r="O1081" s="15">
        <v>46.184538399999994</v>
      </c>
      <c r="P1081" s="17">
        <f t="shared" si="1002"/>
        <v>4.1816810748732301E-2</v>
      </c>
      <c r="Q1081" s="17">
        <f t="shared" si="1003"/>
        <v>4.1816810748732294E-2</v>
      </c>
      <c r="R1081" s="17">
        <f t="shared" si="1004"/>
        <v>4.1816810748732301E-2</v>
      </c>
      <c r="S1081" s="17">
        <f t="shared" si="1005"/>
        <v>4.1816810748732308E-2</v>
      </c>
      <c r="T1081" s="17">
        <f t="shared" si="1006"/>
        <v>4.1816810748732301E-2</v>
      </c>
      <c r="U1081" s="17">
        <f t="shared" si="1007"/>
        <v>4.1816810748732301E-2</v>
      </c>
      <c r="V1081" s="21">
        <f t="shared" si="1008"/>
        <v>4.1816810748732301E-2</v>
      </c>
      <c r="W1081" s="22">
        <f t="shared" si="1009"/>
        <v>4.2712885264776561E-2</v>
      </c>
      <c r="X1081" s="22">
        <f t="shared" si="1010"/>
        <v>4.3584576800792411E-2</v>
      </c>
      <c r="Y1081" s="22">
        <f t="shared" si="1011"/>
        <v>4.3584576800792411E-2</v>
      </c>
      <c r="Z1081" s="5" t="s">
        <v>101</v>
      </c>
      <c r="AA1081" s="31" t="s">
        <v>276</v>
      </c>
      <c r="AB1081" s="4" t="s">
        <v>26</v>
      </c>
      <c r="AC1081" s="4" t="s">
        <v>217</v>
      </c>
    </row>
    <row r="1082" spans="1:39" ht="31.5" hidden="1">
      <c r="A1082" t="s">
        <v>349</v>
      </c>
      <c r="B1082" s="4" t="str">
        <f t="shared" ca="1" si="1012"/>
        <v>Кувейт</v>
      </c>
      <c r="C1082" s="5" t="s">
        <v>30</v>
      </c>
      <c r="D1082" s="3" t="s">
        <v>6</v>
      </c>
      <c r="E1082" s="4" t="str">
        <f t="shared" ca="1" si="1013"/>
        <v>Q Организации и органы вне пределов территории</v>
      </c>
      <c r="F1082" s="13">
        <v>1.0807277046540797</v>
      </c>
      <c r="G1082" s="13">
        <v>1.1027833720959999</v>
      </c>
      <c r="H1082" s="13">
        <v>1.1252891551999999</v>
      </c>
      <c r="I1082" s="13">
        <v>1.14825424</v>
      </c>
      <c r="J1082" s="13">
        <v>1.1716880000000001</v>
      </c>
      <c r="K1082" s="13">
        <v>1.1956</v>
      </c>
      <c r="L1082" s="14">
        <v>1.22</v>
      </c>
      <c r="M1082" s="15">
        <v>1.2212199999999998</v>
      </c>
      <c r="N1082" s="15">
        <v>1.2212199999999998</v>
      </c>
      <c r="O1082" s="15">
        <v>1.1967955999999997</v>
      </c>
      <c r="P1082" s="17">
        <f t="shared" si="1002"/>
        <v>1.0836131927241589E-3</v>
      </c>
      <c r="Q1082" s="17">
        <f t="shared" si="1003"/>
        <v>1.0836131927241591E-3</v>
      </c>
      <c r="R1082" s="17">
        <f t="shared" si="1004"/>
        <v>1.0836131927241591E-3</v>
      </c>
      <c r="S1082" s="17">
        <f t="shared" si="1005"/>
        <v>1.0836131927241591E-3</v>
      </c>
      <c r="T1082" s="17">
        <f t="shared" si="1006"/>
        <v>1.0836131927241591E-3</v>
      </c>
      <c r="U1082" s="17">
        <f t="shared" si="1007"/>
        <v>1.0836131927241591E-3</v>
      </c>
      <c r="V1082" s="21">
        <f t="shared" si="1008"/>
        <v>1.0836131927241591E-3</v>
      </c>
      <c r="W1082" s="22">
        <f t="shared" si="1009"/>
        <v>1.1068334754253909E-3</v>
      </c>
      <c r="X1082" s="22">
        <f t="shared" si="1010"/>
        <v>1.1294219136993786E-3</v>
      </c>
      <c r="Y1082" s="22">
        <f t="shared" si="1011"/>
        <v>1.1294219136993786E-3</v>
      </c>
      <c r="Z1082" s="5" t="s">
        <v>101</v>
      </c>
      <c r="AA1082" s="31" t="s">
        <v>276</v>
      </c>
      <c r="AB1082" s="4" t="s">
        <v>22</v>
      </c>
      <c r="AC1082" s="4" t="s">
        <v>211</v>
      </c>
    </row>
    <row r="1083" spans="1:39" ht="31.5" hidden="1">
      <c r="A1083" t="s">
        <v>349</v>
      </c>
      <c r="B1083" s="4" t="str">
        <f t="shared" ca="1" si="1012"/>
        <v>Кувейт</v>
      </c>
      <c r="C1083" s="5" t="s">
        <v>30</v>
      </c>
      <c r="D1083" s="3" t="s">
        <v>6</v>
      </c>
      <c r="E1083" s="4" t="str">
        <f t="shared" ca="1" si="1013"/>
        <v>X Неклассифицируемые по экономической деятельности</v>
      </c>
      <c r="F1083" s="13">
        <v>6.6136992155306231</v>
      </c>
      <c r="G1083" s="13">
        <v>6.7486726689087995</v>
      </c>
      <c r="H1083" s="13">
        <v>6.8864006825599997</v>
      </c>
      <c r="I1083" s="13">
        <v>7.0269394719999996</v>
      </c>
      <c r="J1083" s="13">
        <v>7.1703463999999997</v>
      </c>
      <c r="K1083" s="13">
        <v>7.3166799999999999</v>
      </c>
      <c r="L1083" s="14">
        <v>7.4660000000000002</v>
      </c>
      <c r="M1083" s="15">
        <v>7.4734659999999993</v>
      </c>
      <c r="N1083" s="15">
        <v>7.4734659999999993</v>
      </c>
      <c r="O1083" s="15">
        <v>7.3239966799999996</v>
      </c>
      <c r="P1083" s="17">
        <f t="shared" si="1002"/>
        <v>6.6313574564578455E-3</v>
      </c>
      <c r="Q1083" s="17">
        <f t="shared" si="1003"/>
        <v>6.6313574564578455E-3</v>
      </c>
      <c r="R1083" s="17">
        <f t="shared" si="1004"/>
        <v>6.6313574564578455E-3</v>
      </c>
      <c r="S1083" s="17">
        <f t="shared" si="1005"/>
        <v>6.6313574564578455E-3</v>
      </c>
      <c r="T1083" s="17">
        <f t="shared" si="1006"/>
        <v>6.6313574564578455E-3</v>
      </c>
      <c r="U1083" s="17">
        <f t="shared" si="1007"/>
        <v>6.6313574564578464E-3</v>
      </c>
      <c r="V1083" s="21">
        <f t="shared" si="1008"/>
        <v>6.6313574564578455E-3</v>
      </c>
      <c r="W1083" s="22">
        <f t="shared" si="1009"/>
        <v>6.773457973381942E-3</v>
      </c>
      <c r="X1083" s="22">
        <f t="shared" si="1010"/>
        <v>6.9116918095734102E-3</v>
      </c>
      <c r="Y1083" s="22">
        <f t="shared" si="1011"/>
        <v>6.9116918095734111E-3</v>
      </c>
      <c r="Z1083" s="5" t="s">
        <v>101</v>
      </c>
      <c r="AA1083" s="31" t="s">
        <v>276</v>
      </c>
      <c r="AB1083" s="4" t="s">
        <v>23</v>
      </c>
      <c r="AC1083" s="4" t="s">
        <v>213</v>
      </c>
    </row>
    <row r="1084" spans="1:39" ht="15.75" hidden="1">
      <c r="A1084" t="s">
        <v>350</v>
      </c>
      <c r="B1084" s="4" t="str">
        <f t="shared" ca="1" si="1012"/>
        <v>Кыргызстан</v>
      </c>
      <c r="C1084" s="2" t="s">
        <v>5</v>
      </c>
      <c r="D1084" s="3" t="s">
        <v>6</v>
      </c>
      <c r="E1084" s="4" t="str">
        <f t="shared" ca="1" si="1013"/>
        <v xml:space="preserve">Итого </v>
      </c>
      <c r="F1084" s="46">
        <v>1733.0320000000002</v>
      </c>
      <c r="G1084" s="43">
        <v>1768.4</v>
      </c>
      <c r="H1084" s="43">
        <v>1787</v>
      </c>
      <c r="I1084" s="43">
        <v>1850.1</v>
      </c>
      <c r="J1084" s="43">
        <v>1930.5</v>
      </c>
      <c r="K1084" s="43">
        <v>1991.2</v>
      </c>
      <c r="L1084" s="43">
        <v>2077.1</v>
      </c>
      <c r="M1084" s="43">
        <v>2096.1</v>
      </c>
      <c r="N1084" s="43">
        <v>2152.6999999999998</v>
      </c>
      <c r="O1084" s="43">
        <v>2184.3000000000002</v>
      </c>
      <c r="P1084" s="17">
        <f t="shared" ref="P1084:Y1084" si="1014">F1084/F$1084</f>
        <v>1</v>
      </c>
      <c r="Q1084" s="21">
        <f t="shared" si="1014"/>
        <v>1</v>
      </c>
      <c r="R1084" s="21">
        <f t="shared" si="1014"/>
        <v>1</v>
      </c>
      <c r="S1084" s="21">
        <f t="shared" si="1014"/>
        <v>1</v>
      </c>
      <c r="T1084" s="21">
        <f t="shared" si="1014"/>
        <v>1</v>
      </c>
      <c r="U1084" s="21">
        <f t="shared" si="1014"/>
        <v>1</v>
      </c>
      <c r="V1084" s="21">
        <f t="shared" si="1014"/>
        <v>1</v>
      </c>
      <c r="W1084" s="21">
        <f t="shared" si="1014"/>
        <v>1</v>
      </c>
      <c r="X1084" s="21">
        <f t="shared" si="1014"/>
        <v>1</v>
      </c>
      <c r="Y1084" s="21">
        <f t="shared" si="1014"/>
        <v>1</v>
      </c>
      <c r="Z1084" s="35" t="s">
        <v>102</v>
      </c>
      <c r="AA1084" s="32" t="s">
        <v>277</v>
      </c>
      <c r="AB1084" s="4" t="s">
        <v>7</v>
      </c>
      <c r="AC1084" s="4" t="s">
        <v>214</v>
      </c>
      <c r="AD1084" s="27">
        <f>F1084/F1084</f>
        <v>1</v>
      </c>
      <c r="AE1084" s="27">
        <f>G1084/F1084</f>
        <v>1.0204081632653061</v>
      </c>
      <c r="AF1084" s="27">
        <f t="shared" ref="AF1084" si="1015">H1084/G1084</f>
        <v>1.0105179823569328</v>
      </c>
      <c r="AG1084" s="27">
        <f t="shared" ref="AG1084" si="1016">I1084/H1084</f>
        <v>1.0353105763850028</v>
      </c>
      <c r="AH1084" s="27">
        <f t="shared" ref="AH1084" si="1017">J1084/I1084</f>
        <v>1.0434571104264634</v>
      </c>
      <c r="AI1084" s="27">
        <f t="shared" ref="AI1084" si="1018">K1084/J1084</f>
        <v>1.0314426314426315</v>
      </c>
      <c r="AJ1084" s="27">
        <f t="shared" ref="AJ1084" si="1019">L1084/K1084</f>
        <v>1.0431398151868219</v>
      </c>
      <c r="AK1084" s="27">
        <f t="shared" ref="AK1084" si="1020">M1084/L1084</f>
        <v>1.0091473689278321</v>
      </c>
      <c r="AL1084" s="27">
        <f t="shared" ref="AL1084" si="1021">N1084/M1084</f>
        <v>1.0270025285053193</v>
      </c>
      <c r="AM1084" s="27">
        <f t="shared" ref="AM1084" si="1022">O1084/N1084</f>
        <v>1.0146792400241558</v>
      </c>
    </row>
    <row r="1085" spans="1:39" ht="31.5">
      <c r="A1085" t="s">
        <v>350</v>
      </c>
      <c r="B1085" s="4" t="str">
        <f t="shared" ca="1" si="1012"/>
        <v>Кыргызстан</v>
      </c>
      <c r="C1085" s="5" t="s">
        <v>5</v>
      </c>
      <c r="D1085" s="6" t="s">
        <v>6</v>
      </c>
      <c r="E1085" s="4" t="str">
        <f t="shared" ca="1" si="1013"/>
        <v xml:space="preserve">A Сельское, лесное и охотничье хоз-во </v>
      </c>
      <c r="F1085" s="13">
        <v>853.0964287999999</v>
      </c>
      <c r="G1085" s="13">
        <v>870.50655999999992</v>
      </c>
      <c r="H1085" s="13">
        <v>888.27199999999993</v>
      </c>
      <c r="I1085" s="14">
        <v>906.4</v>
      </c>
      <c r="J1085" s="14">
        <v>834.2</v>
      </c>
      <c r="K1085" s="14">
        <v>773.9</v>
      </c>
      <c r="L1085" s="14">
        <v>799</v>
      </c>
      <c r="M1085" s="14">
        <v>760</v>
      </c>
      <c r="N1085" s="14">
        <v>742.1</v>
      </c>
      <c r="O1085" s="14">
        <v>742.9</v>
      </c>
      <c r="P1085" s="17">
        <f t="shared" ref="P1085:P1104" si="1023">F1085/F$1084</f>
        <v>0.49225659353087525</v>
      </c>
      <c r="Q1085" s="17">
        <f t="shared" ref="Q1085:Q1104" si="1024">G1085/G$1084</f>
        <v>0.49225659353087531</v>
      </c>
      <c r="R1085" s="17">
        <f t="shared" ref="R1085:R1104" si="1025">H1085/H$1084</f>
        <v>0.49707442641298261</v>
      </c>
      <c r="S1085" s="21">
        <f t="shared" ref="S1085:S1104" si="1026">I1085/I$1084</f>
        <v>0.48991946381276691</v>
      </c>
      <c r="T1085" s="21">
        <f t="shared" ref="T1085:T1104" si="1027">J1085/J$1084</f>
        <v>0.43211603211603217</v>
      </c>
      <c r="U1085" s="21">
        <f t="shared" ref="U1085:U1104" si="1028">K1085/K$1084</f>
        <v>0.38866010445962229</v>
      </c>
      <c r="V1085" s="21">
        <f t="shared" ref="V1085:V1104" si="1029">L1085/L$1084</f>
        <v>0.38467093543883302</v>
      </c>
      <c r="W1085" s="21">
        <f t="shared" ref="W1085:W1104" si="1030">M1085/M$1084</f>
        <v>0.36257812127284006</v>
      </c>
      <c r="X1085" s="21">
        <f t="shared" ref="X1085:X1104" si="1031">N1085/N$1084</f>
        <v>0.34472987411158085</v>
      </c>
      <c r="Y1085" s="21">
        <f t="shared" ref="Y1085:Y1104" si="1032">O1085/O$1084</f>
        <v>0.34010895939202485</v>
      </c>
      <c r="Z1085" s="36" t="s">
        <v>102</v>
      </c>
      <c r="AA1085" s="31" t="s">
        <v>277</v>
      </c>
      <c r="AB1085" s="4" t="s">
        <v>8</v>
      </c>
      <c r="AC1085" s="4" t="s">
        <v>193</v>
      </c>
    </row>
    <row r="1086" spans="1:39" ht="15.75">
      <c r="A1086" t="s">
        <v>350</v>
      </c>
      <c r="B1086" s="4" t="str">
        <f t="shared" ca="1" si="1012"/>
        <v>Кыргызстан</v>
      </c>
      <c r="C1086" s="5" t="s">
        <v>5</v>
      </c>
      <c r="D1086" s="6" t="s">
        <v>6</v>
      </c>
      <c r="E1086" s="4" t="str">
        <f t="shared" ca="1" si="1013"/>
        <v>B Рыбное хоз-во</v>
      </c>
      <c r="F1086" s="13">
        <v>1.6941455999999999</v>
      </c>
      <c r="G1086" s="13">
        <v>1.72872</v>
      </c>
      <c r="H1086" s="13">
        <v>1.764</v>
      </c>
      <c r="I1086" s="14">
        <v>1.8</v>
      </c>
      <c r="J1086" s="14">
        <v>0.5</v>
      </c>
      <c r="K1086" s="14">
        <v>0.7</v>
      </c>
      <c r="L1086" s="14">
        <v>0.6</v>
      </c>
      <c r="M1086" s="14">
        <v>0.2</v>
      </c>
      <c r="N1086" s="14">
        <v>0.3</v>
      </c>
      <c r="O1086" s="14">
        <v>0.1</v>
      </c>
      <c r="P1086" s="17">
        <f t="shared" si="1023"/>
        <v>9.7756163763854315E-4</v>
      </c>
      <c r="Q1086" s="17">
        <f t="shared" si="1024"/>
        <v>9.7756163763854337E-4</v>
      </c>
      <c r="R1086" s="17">
        <f t="shared" si="1025"/>
        <v>9.8712926692781189E-4</v>
      </c>
      <c r="S1086" s="21">
        <f t="shared" si="1026"/>
        <v>9.7292038268201721E-4</v>
      </c>
      <c r="T1086" s="21">
        <f t="shared" si="1027"/>
        <v>2.5900025900025902E-4</v>
      </c>
      <c r="U1086" s="21">
        <f t="shared" si="1028"/>
        <v>3.515468059461631E-4</v>
      </c>
      <c r="V1086" s="21">
        <f t="shared" si="1029"/>
        <v>2.8886428193153915E-4</v>
      </c>
      <c r="W1086" s="21">
        <f t="shared" si="1030"/>
        <v>9.5415295071800022E-5</v>
      </c>
      <c r="X1086" s="21">
        <f t="shared" si="1031"/>
        <v>1.3935987364704791E-4</v>
      </c>
      <c r="Y1086" s="21">
        <f t="shared" si="1032"/>
        <v>4.5781257153321431E-5</v>
      </c>
      <c r="Z1086" s="36" t="s">
        <v>102</v>
      </c>
      <c r="AA1086" s="31" t="s">
        <v>277</v>
      </c>
      <c r="AB1086" s="4" t="s">
        <v>9</v>
      </c>
      <c r="AC1086" s="4" t="s">
        <v>195</v>
      </c>
    </row>
    <row r="1087" spans="1:39" ht="15.75">
      <c r="A1087" t="s">
        <v>350</v>
      </c>
      <c r="B1087" s="4" t="str">
        <f t="shared" ca="1" si="1012"/>
        <v>Кыргызстан</v>
      </c>
      <c r="C1087" s="5" t="s">
        <v>5</v>
      </c>
      <c r="D1087" s="6" t="s">
        <v>6</v>
      </c>
      <c r="E1087" s="4" t="str">
        <f t="shared" ca="1" si="1013"/>
        <v xml:space="preserve">C Добыча полезных ископаемых </v>
      </c>
      <c r="F1087" s="13">
        <v>7.2471784000000001</v>
      </c>
      <c r="G1087" s="13">
        <v>7.3950800000000001</v>
      </c>
      <c r="H1087" s="13">
        <v>7.5460000000000003</v>
      </c>
      <c r="I1087" s="14">
        <v>7.7</v>
      </c>
      <c r="J1087" s="14">
        <v>12.5</v>
      </c>
      <c r="K1087" s="14">
        <v>13.5</v>
      </c>
      <c r="L1087" s="14">
        <v>12.4</v>
      </c>
      <c r="M1087" s="14">
        <v>11.8</v>
      </c>
      <c r="N1087" s="14">
        <v>13.1</v>
      </c>
      <c r="O1087" s="14">
        <v>13.3</v>
      </c>
      <c r="P1087" s="17">
        <f t="shared" si="1023"/>
        <v>4.1817914498982131E-3</v>
      </c>
      <c r="Q1087" s="17">
        <f t="shared" si="1024"/>
        <v>4.1817914498982131E-3</v>
      </c>
      <c r="R1087" s="17">
        <f t="shared" si="1025"/>
        <v>4.2227196418578626E-3</v>
      </c>
      <c r="S1087" s="21">
        <f t="shared" si="1026"/>
        <v>4.1619371925841848E-3</v>
      </c>
      <c r="T1087" s="21">
        <f t="shared" si="1027"/>
        <v>6.4750064750064753E-3</v>
      </c>
      <c r="U1087" s="21">
        <f t="shared" si="1028"/>
        <v>6.7798312575331459E-3</v>
      </c>
      <c r="V1087" s="21">
        <f t="shared" si="1029"/>
        <v>5.9698618265851431E-3</v>
      </c>
      <c r="W1087" s="21">
        <f t="shared" si="1030"/>
        <v>5.6295024092362011E-3</v>
      </c>
      <c r="X1087" s="21">
        <f t="shared" si="1031"/>
        <v>6.0853811492544247E-3</v>
      </c>
      <c r="Y1087" s="21">
        <f t="shared" si="1032"/>
        <v>6.0889072013917498E-3</v>
      </c>
      <c r="Z1087" s="36" t="s">
        <v>102</v>
      </c>
      <c r="AA1087" s="31" t="s">
        <v>277</v>
      </c>
      <c r="AB1087" s="4" t="s">
        <v>10</v>
      </c>
      <c r="AC1087" s="4" t="s">
        <v>197</v>
      </c>
    </row>
    <row r="1088" spans="1:39" ht="15.75" hidden="1">
      <c r="A1088" t="s">
        <v>350</v>
      </c>
      <c r="B1088" s="4" t="str">
        <f t="shared" ca="1" si="1012"/>
        <v>Кыргызстан</v>
      </c>
      <c r="C1088" s="7" t="s">
        <v>5</v>
      </c>
      <c r="D1088" s="3" t="s">
        <v>6</v>
      </c>
      <c r="E1088" s="4" t="str">
        <f t="shared" ca="1" si="1013"/>
        <v xml:space="preserve">C-E </v>
      </c>
      <c r="F1088" s="13">
        <v>152.19074639999997</v>
      </c>
      <c r="G1088" s="13">
        <v>155.29667999999998</v>
      </c>
      <c r="H1088" s="13">
        <v>158.46599999999998</v>
      </c>
      <c r="I1088" s="14">
        <v>161.69999999999999</v>
      </c>
      <c r="J1088" s="14">
        <v>187.7</v>
      </c>
      <c r="K1088" s="14">
        <v>206</v>
      </c>
      <c r="L1088" s="14">
        <v>211.5</v>
      </c>
      <c r="M1088" s="14">
        <v>225.3</v>
      </c>
      <c r="N1088" s="14">
        <v>231.2</v>
      </c>
      <c r="O1088" s="15">
        <v>231.2</v>
      </c>
      <c r="P1088" s="17">
        <f t="shared" si="1023"/>
        <v>8.7817620447862441E-2</v>
      </c>
      <c r="Q1088" s="17">
        <f t="shared" si="1024"/>
        <v>8.7817620447862454E-2</v>
      </c>
      <c r="R1088" s="17">
        <f t="shared" si="1025"/>
        <v>8.8677112479015094E-2</v>
      </c>
      <c r="S1088" s="21">
        <f t="shared" si="1026"/>
        <v>8.7400681044267875E-2</v>
      </c>
      <c r="T1088" s="21">
        <f t="shared" si="1027"/>
        <v>9.7228697228697217E-2</v>
      </c>
      <c r="U1088" s="21">
        <f t="shared" si="1028"/>
        <v>0.103455202892728</v>
      </c>
      <c r="V1088" s="21">
        <f t="shared" si="1029"/>
        <v>0.10182465938086756</v>
      </c>
      <c r="W1088" s="21">
        <f t="shared" si="1030"/>
        <v>0.10748532989838272</v>
      </c>
      <c r="X1088" s="21">
        <f t="shared" si="1031"/>
        <v>0.10740000929065825</v>
      </c>
      <c r="Y1088" s="22">
        <f t="shared" si="1032"/>
        <v>0.10584626653847913</v>
      </c>
      <c r="Z1088" s="38" t="s">
        <v>102</v>
      </c>
      <c r="AA1088" s="31" t="s">
        <v>277</v>
      </c>
      <c r="AB1088" s="4" t="s">
        <v>103</v>
      </c>
      <c r="AC1088" s="4" t="s">
        <v>103</v>
      </c>
    </row>
    <row r="1089" spans="1:29" ht="15.75">
      <c r="A1089" t="s">
        <v>350</v>
      </c>
      <c r="B1089" s="4" t="str">
        <f t="shared" ca="1" si="1012"/>
        <v>Кыргызстан</v>
      </c>
      <c r="C1089" s="5" t="s">
        <v>5</v>
      </c>
      <c r="D1089" s="6" t="s">
        <v>6</v>
      </c>
      <c r="E1089" s="4" t="str">
        <f t="shared" ca="1" si="1013"/>
        <v xml:space="preserve">D Промышленность </v>
      </c>
      <c r="F1089" s="13">
        <v>117.3666424</v>
      </c>
      <c r="G1089" s="13">
        <v>119.76188</v>
      </c>
      <c r="H1089" s="13">
        <v>122.206</v>
      </c>
      <c r="I1089" s="14">
        <v>124.7</v>
      </c>
      <c r="J1089" s="14">
        <v>140.19999999999999</v>
      </c>
      <c r="K1089" s="14">
        <v>153.4</v>
      </c>
      <c r="L1089" s="14">
        <v>163.9</v>
      </c>
      <c r="M1089" s="14">
        <v>177.9</v>
      </c>
      <c r="N1089" s="14">
        <v>179.8</v>
      </c>
      <c r="O1089" s="14">
        <v>178</v>
      </c>
      <c r="P1089" s="17">
        <f t="shared" si="1023"/>
        <v>6.7723297896403523E-2</v>
      </c>
      <c r="Q1089" s="17">
        <f t="shared" si="1024"/>
        <v>6.7723297896403523E-2</v>
      </c>
      <c r="R1089" s="17">
        <f t="shared" si="1025"/>
        <v>6.8386121992165649E-2</v>
      </c>
      <c r="S1089" s="21">
        <f t="shared" si="1026"/>
        <v>6.7401762066915311E-2</v>
      </c>
      <c r="T1089" s="21">
        <f t="shared" si="1027"/>
        <v>7.2623672623672614E-2</v>
      </c>
      <c r="U1089" s="21">
        <f t="shared" si="1028"/>
        <v>7.7038971474487752E-2</v>
      </c>
      <c r="V1089" s="21">
        <f t="shared" si="1029"/>
        <v>7.8908093014298783E-2</v>
      </c>
      <c r="W1089" s="21">
        <f t="shared" si="1030"/>
        <v>8.487190496636611E-2</v>
      </c>
      <c r="X1089" s="21">
        <f t="shared" si="1031"/>
        <v>8.3523017605797389E-2</v>
      </c>
      <c r="Y1089" s="21">
        <f t="shared" si="1032"/>
        <v>8.1490637732912138E-2</v>
      </c>
      <c r="Z1089" s="36" t="s">
        <v>102</v>
      </c>
      <c r="AA1089" s="31" t="s">
        <v>277</v>
      </c>
      <c r="AB1089" s="4" t="s">
        <v>11</v>
      </c>
      <c r="AC1089" s="4" t="s">
        <v>198</v>
      </c>
    </row>
    <row r="1090" spans="1:29" ht="31.5" hidden="1">
      <c r="A1090" t="s">
        <v>350</v>
      </c>
      <c r="B1090" s="4" t="str">
        <f t="shared" ca="1" si="1012"/>
        <v>Кыргызстан</v>
      </c>
      <c r="C1090" s="7" t="s">
        <v>5</v>
      </c>
      <c r="D1090" s="3" t="s">
        <v>6</v>
      </c>
      <c r="E1090" s="4" t="str">
        <f t="shared" ca="1" si="1013"/>
        <v xml:space="preserve">E Электро-, газо- и водоснабжение </v>
      </c>
      <c r="F1090" s="13">
        <v>27.482806399999998</v>
      </c>
      <c r="G1090" s="13">
        <v>28.043679999999998</v>
      </c>
      <c r="H1090" s="13">
        <v>28.616</v>
      </c>
      <c r="I1090" s="14">
        <v>29.2</v>
      </c>
      <c r="J1090" s="14">
        <v>35</v>
      </c>
      <c r="K1090" s="14">
        <v>39.1</v>
      </c>
      <c r="L1090" s="14">
        <v>35.200000000000003</v>
      </c>
      <c r="M1090" s="14">
        <v>35.6</v>
      </c>
      <c r="N1090" s="14">
        <v>38.299999999999997</v>
      </c>
      <c r="O1090" s="14">
        <v>37.799999999999997</v>
      </c>
      <c r="P1090" s="17">
        <f t="shared" si="1023"/>
        <v>1.5858222121691922E-2</v>
      </c>
      <c r="Q1090" s="17">
        <f t="shared" si="1024"/>
        <v>1.5858222121691922E-2</v>
      </c>
      <c r="R1090" s="17">
        <f t="shared" si="1025"/>
        <v>1.6013430330162282E-2</v>
      </c>
      <c r="S1090" s="21">
        <f t="shared" si="1026"/>
        <v>1.5782930652397168E-2</v>
      </c>
      <c r="T1090" s="21">
        <f t="shared" si="1027"/>
        <v>1.8130018130018129E-2</v>
      </c>
      <c r="U1090" s="21">
        <f t="shared" si="1028"/>
        <v>1.9636400160707113E-2</v>
      </c>
      <c r="V1090" s="21">
        <f t="shared" si="1029"/>
        <v>1.6946704539983634E-2</v>
      </c>
      <c r="W1090" s="21">
        <f t="shared" si="1030"/>
        <v>1.6983922522780404E-2</v>
      </c>
      <c r="X1090" s="21">
        <f t="shared" si="1031"/>
        <v>1.7791610535606447E-2</v>
      </c>
      <c r="Y1090" s="21">
        <f t="shared" si="1032"/>
        <v>1.7305315203955497E-2</v>
      </c>
      <c r="Z1090" s="38" t="s">
        <v>102</v>
      </c>
      <c r="AA1090" s="31" t="s">
        <v>277</v>
      </c>
      <c r="AB1090" s="4" t="s">
        <v>12</v>
      </c>
      <c r="AC1090" s="4" t="s">
        <v>201</v>
      </c>
    </row>
    <row r="1091" spans="1:29" ht="15.75">
      <c r="A1091" t="s">
        <v>350</v>
      </c>
      <c r="B1091" s="4" t="str">
        <f t="shared" ca="1" si="1012"/>
        <v>Кыргызстан</v>
      </c>
      <c r="C1091" s="5" t="s">
        <v>5</v>
      </c>
      <c r="D1091" s="6" t="s">
        <v>6</v>
      </c>
      <c r="E1091" s="4" t="str">
        <f t="shared" ca="1" si="1013"/>
        <v xml:space="preserve">F Строительство </v>
      </c>
      <c r="F1091" s="13">
        <v>56.659758400000001</v>
      </c>
      <c r="G1091" s="13">
        <v>57.816079999999999</v>
      </c>
      <c r="H1091" s="13">
        <v>58.996000000000002</v>
      </c>
      <c r="I1091" s="14">
        <v>60.2</v>
      </c>
      <c r="J1091" s="14">
        <v>102.2</v>
      </c>
      <c r="K1091" s="14">
        <v>144</v>
      </c>
      <c r="L1091" s="14">
        <v>153.69999999999999</v>
      </c>
      <c r="M1091" s="14">
        <v>181.4</v>
      </c>
      <c r="N1091" s="14">
        <v>205.3</v>
      </c>
      <c r="O1091" s="14">
        <v>221.9</v>
      </c>
      <c r="P1091" s="17">
        <f t="shared" si="1023"/>
        <v>3.2694005881022392E-2</v>
      </c>
      <c r="Q1091" s="17">
        <f t="shared" si="1024"/>
        <v>3.2694005881022392E-2</v>
      </c>
      <c r="R1091" s="17">
        <f t="shared" si="1025"/>
        <v>3.301398992725238E-2</v>
      </c>
      <c r="S1091" s="21">
        <f t="shared" si="1026"/>
        <v>3.2538781687476356E-2</v>
      </c>
      <c r="T1091" s="21">
        <f t="shared" si="1027"/>
        <v>5.2939652939652942E-2</v>
      </c>
      <c r="U1091" s="21">
        <f t="shared" si="1028"/>
        <v>7.2318200080353556E-2</v>
      </c>
      <c r="V1091" s="21">
        <f t="shared" si="1029"/>
        <v>7.3997400221462617E-2</v>
      </c>
      <c r="W1091" s="21">
        <f t="shared" si="1030"/>
        <v>8.6541672630122621E-2</v>
      </c>
      <c r="X1091" s="21">
        <f t="shared" si="1031"/>
        <v>9.5368606865796457E-2</v>
      </c>
      <c r="Y1091" s="21">
        <f t="shared" si="1032"/>
        <v>0.10158860962322025</v>
      </c>
      <c r="Z1091" s="36" t="s">
        <v>102</v>
      </c>
      <c r="AA1091" s="31" t="s">
        <v>277</v>
      </c>
      <c r="AB1091" s="4" t="s">
        <v>13</v>
      </c>
      <c r="AC1091" s="4" t="s">
        <v>200</v>
      </c>
    </row>
    <row r="1092" spans="1:29" ht="47.25" hidden="1">
      <c r="A1092" t="s">
        <v>350</v>
      </c>
      <c r="B1092" s="4" t="str">
        <f t="shared" ca="1" si="1012"/>
        <v>Кыргызстан</v>
      </c>
      <c r="C1092" s="8" t="s">
        <v>5</v>
      </c>
      <c r="D1092" s="3" t="s">
        <v>6</v>
      </c>
      <c r="E1092" s="4" t="str">
        <f t="shared" ca="1" si="1013"/>
        <v xml:space="preserve">G Оптовая и розничная торгоалв, ремонт автомашин, мотоциклов и личного имущества домохозяйств </v>
      </c>
      <c r="F1092" s="13">
        <v>206.6857632</v>
      </c>
      <c r="G1092" s="13">
        <v>210.90384</v>
      </c>
      <c r="H1092" s="13">
        <v>215.208</v>
      </c>
      <c r="I1092" s="14">
        <v>219.6</v>
      </c>
      <c r="J1092" s="14">
        <v>257.8</v>
      </c>
      <c r="K1092" s="14">
        <v>281.60000000000002</v>
      </c>
      <c r="L1092" s="14">
        <v>301.5</v>
      </c>
      <c r="M1092" s="14">
        <v>308.39999999999998</v>
      </c>
      <c r="N1092" s="14">
        <v>316.89999999999998</v>
      </c>
      <c r="O1092" s="14">
        <v>319.39999999999998</v>
      </c>
      <c r="P1092" s="17">
        <f t="shared" si="1023"/>
        <v>0.11926251979190228</v>
      </c>
      <c r="Q1092" s="17">
        <f t="shared" si="1024"/>
        <v>0.11926251979190228</v>
      </c>
      <c r="R1092" s="17">
        <f t="shared" si="1025"/>
        <v>0.12042977056519306</v>
      </c>
      <c r="S1092" s="21">
        <f t="shared" si="1026"/>
        <v>0.1186962866872061</v>
      </c>
      <c r="T1092" s="21">
        <f t="shared" si="1027"/>
        <v>0.13354053354053355</v>
      </c>
      <c r="U1092" s="21">
        <f t="shared" si="1028"/>
        <v>0.14142225793491361</v>
      </c>
      <c r="V1092" s="21">
        <f t="shared" si="1029"/>
        <v>0.14515430167059842</v>
      </c>
      <c r="W1092" s="21">
        <f t="shared" si="1030"/>
        <v>0.1471303850007156</v>
      </c>
      <c r="X1092" s="21">
        <f t="shared" si="1031"/>
        <v>0.14721047986249827</v>
      </c>
      <c r="Y1092" s="21">
        <f t="shared" si="1032"/>
        <v>0.14622533534770862</v>
      </c>
      <c r="Z1092" s="39" t="s">
        <v>102</v>
      </c>
      <c r="AA1092" s="31" t="s">
        <v>277</v>
      </c>
      <c r="AB1092" s="4" t="s">
        <v>14</v>
      </c>
      <c r="AC1092" s="4" t="s">
        <v>203</v>
      </c>
    </row>
    <row r="1093" spans="1:29" ht="15.75" hidden="1">
      <c r="A1093" t="s">
        <v>350</v>
      </c>
      <c r="B1093" s="4" t="str">
        <f t="shared" ca="1" si="1012"/>
        <v>Кыргызстан</v>
      </c>
      <c r="C1093" s="5" t="s">
        <v>5</v>
      </c>
      <c r="D1093" s="3" t="s">
        <v>6</v>
      </c>
      <c r="E1093" s="4" t="str">
        <f t="shared" ca="1" si="1013"/>
        <v xml:space="preserve">G-I </v>
      </c>
      <c r="F1093" s="13">
        <v>315.76991600000002</v>
      </c>
      <c r="G1093" s="13">
        <v>322.21420000000001</v>
      </c>
      <c r="H1093" s="13">
        <v>328.79</v>
      </c>
      <c r="I1093" s="14">
        <v>335.5</v>
      </c>
      <c r="J1093" s="14">
        <v>389.6</v>
      </c>
      <c r="K1093" s="14">
        <v>438.9</v>
      </c>
      <c r="L1093" s="14">
        <v>466.2</v>
      </c>
      <c r="M1093" s="14">
        <v>477.7</v>
      </c>
      <c r="N1093" s="14">
        <v>508.5</v>
      </c>
      <c r="O1093" s="15">
        <v>509.00849999999997</v>
      </c>
      <c r="P1093" s="17">
        <f t="shared" si="1023"/>
        <v>0.18220662745985072</v>
      </c>
      <c r="Q1093" s="17">
        <f t="shared" si="1024"/>
        <v>0.1822066274598507</v>
      </c>
      <c r="R1093" s="17">
        <f t="shared" si="1025"/>
        <v>0.18398992725237831</v>
      </c>
      <c r="S1093" s="21">
        <f t="shared" si="1026"/>
        <v>0.18134154910545378</v>
      </c>
      <c r="T1093" s="21">
        <f t="shared" si="1027"/>
        <v>0.20181300181300182</v>
      </c>
      <c r="U1093" s="21">
        <f t="shared" si="1028"/>
        <v>0.22041984732824427</v>
      </c>
      <c r="V1093" s="21">
        <f t="shared" si="1029"/>
        <v>0.22444754706080594</v>
      </c>
      <c r="W1093" s="21">
        <f t="shared" si="1030"/>
        <v>0.22789943227899434</v>
      </c>
      <c r="X1093" s="21">
        <f t="shared" si="1031"/>
        <v>0.23621498583174619</v>
      </c>
      <c r="Y1093" s="22">
        <f t="shared" si="1032"/>
        <v>0.23303049031726408</v>
      </c>
      <c r="Z1093" s="36" t="s">
        <v>102</v>
      </c>
      <c r="AA1093" s="31" t="s">
        <v>277</v>
      </c>
      <c r="AB1093" s="4" t="s">
        <v>104</v>
      </c>
      <c r="AC1093" s="4" t="s">
        <v>104</v>
      </c>
    </row>
    <row r="1094" spans="1:29" ht="15.75" hidden="1">
      <c r="A1094" t="s">
        <v>350</v>
      </c>
      <c r="B1094" s="4" t="str">
        <f t="shared" ca="1" si="1012"/>
        <v>Кыргызстан</v>
      </c>
      <c r="C1094" s="5" t="s">
        <v>5</v>
      </c>
      <c r="D1094" s="3" t="s">
        <v>6</v>
      </c>
      <c r="E1094" s="4" t="str">
        <f t="shared" ca="1" si="1013"/>
        <v xml:space="preserve">H Отели и рестораны </v>
      </c>
      <c r="F1094" s="13">
        <v>23.906276800000001</v>
      </c>
      <c r="G1094" s="13">
        <v>24.394159999999999</v>
      </c>
      <c r="H1094" s="13">
        <v>24.891999999999999</v>
      </c>
      <c r="I1094" s="14">
        <v>25.4</v>
      </c>
      <c r="J1094" s="14">
        <v>34.1</v>
      </c>
      <c r="K1094" s="14">
        <v>44.5</v>
      </c>
      <c r="L1094" s="14">
        <v>49</v>
      </c>
      <c r="M1094" s="14">
        <v>49</v>
      </c>
      <c r="N1094" s="14">
        <v>58.4</v>
      </c>
      <c r="O1094" s="14">
        <v>66.2</v>
      </c>
      <c r="P1094" s="17">
        <f t="shared" si="1023"/>
        <v>1.3794480886677221E-2</v>
      </c>
      <c r="Q1094" s="17">
        <f t="shared" si="1024"/>
        <v>1.3794480886677221E-2</v>
      </c>
      <c r="R1094" s="17">
        <f t="shared" si="1025"/>
        <v>1.3929490766648013E-2</v>
      </c>
      <c r="S1094" s="21">
        <f t="shared" si="1026"/>
        <v>1.3728987622290688E-2</v>
      </c>
      <c r="T1094" s="21">
        <f t="shared" si="1027"/>
        <v>1.7663817663817666E-2</v>
      </c>
      <c r="U1094" s="21">
        <f t="shared" si="1028"/>
        <v>2.2348332663720369E-2</v>
      </c>
      <c r="V1094" s="21">
        <f t="shared" si="1029"/>
        <v>2.3590583024409032E-2</v>
      </c>
      <c r="W1094" s="21">
        <f t="shared" si="1030"/>
        <v>2.3376747292591003E-2</v>
      </c>
      <c r="X1094" s="21">
        <f t="shared" si="1031"/>
        <v>2.7128722069958658E-2</v>
      </c>
      <c r="Y1094" s="21">
        <f t="shared" si="1032"/>
        <v>3.0307192235498787E-2</v>
      </c>
      <c r="Z1094" s="36" t="s">
        <v>102</v>
      </c>
      <c r="AA1094" s="31" t="s">
        <v>277</v>
      </c>
      <c r="AB1094" s="4" t="s">
        <v>15</v>
      </c>
      <c r="AC1094" s="4" t="s">
        <v>202</v>
      </c>
    </row>
    <row r="1095" spans="1:29" ht="31.5" hidden="1">
      <c r="A1095" t="s">
        <v>350</v>
      </c>
      <c r="B1095" s="4" t="str">
        <f t="shared" ca="1" si="1012"/>
        <v>Кыргызстан</v>
      </c>
      <c r="C1095" s="5" t="s">
        <v>5</v>
      </c>
      <c r="D1095" s="3" t="s">
        <v>6</v>
      </c>
      <c r="E1095" s="4" t="str">
        <f t="shared" ca="1" si="1013"/>
        <v xml:space="preserve">I Транспорт, складское хозяйство и связь </v>
      </c>
      <c r="F1095" s="13">
        <v>85.177875999999983</v>
      </c>
      <c r="G1095" s="13">
        <v>86.916199999999989</v>
      </c>
      <c r="H1095" s="13">
        <v>88.69</v>
      </c>
      <c r="I1095" s="14">
        <v>90.5</v>
      </c>
      <c r="J1095" s="14">
        <v>97.6</v>
      </c>
      <c r="K1095" s="14">
        <v>112.9</v>
      </c>
      <c r="L1095" s="14">
        <v>115.7</v>
      </c>
      <c r="M1095" s="14">
        <v>120.2</v>
      </c>
      <c r="N1095" s="14">
        <v>133.30000000000001</v>
      </c>
      <c r="O1095" s="14">
        <v>133.80000000000001</v>
      </c>
      <c r="P1095" s="17">
        <f t="shared" si="1023"/>
        <v>4.9149626781271188E-2</v>
      </c>
      <c r="Q1095" s="17">
        <f t="shared" si="1024"/>
        <v>4.9149626781271195E-2</v>
      </c>
      <c r="R1095" s="17">
        <f t="shared" si="1025"/>
        <v>4.9630665920537213E-2</v>
      </c>
      <c r="S1095" s="21">
        <f t="shared" si="1026"/>
        <v>4.8916274795956977E-2</v>
      </c>
      <c r="T1095" s="21">
        <f t="shared" si="1027"/>
        <v>5.0556850556850552E-2</v>
      </c>
      <c r="U1095" s="21">
        <f t="shared" si="1028"/>
        <v>5.6699477701888309E-2</v>
      </c>
      <c r="V1095" s="21">
        <f t="shared" si="1029"/>
        <v>5.5702662365798475E-2</v>
      </c>
      <c r="W1095" s="21">
        <f t="shared" si="1030"/>
        <v>5.7344592338151812E-2</v>
      </c>
      <c r="X1095" s="21">
        <f t="shared" si="1031"/>
        <v>6.1922237190504957E-2</v>
      </c>
      <c r="Y1095" s="21">
        <f t="shared" si="1032"/>
        <v>6.1255322071144071E-2</v>
      </c>
      <c r="Z1095" s="36" t="s">
        <v>102</v>
      </c>
      <c r="AA1095" s="31" t="s">
        <v>277</v>
      </c>
      <c r="AB1095" s="4" t="s">
        <v>16</v>
      </c>
      <c r="AC1095" s="4" t="s">
        <v>204</v>
      </c>
    </row>
    <row r="1096" spans="1:29" ht="15.75" hidden="1">
      <c r="A1096" t="s">
        <v>350</v>
      </c>
      <c r="B1096" s="4" t="str">
        <f t="shared" ca="1" si="1012"/>
        <v>Кыргызстан</v>
      </c>
      <c r="C1096" s="5" t="s">
        <v>5</v>
      </c>
      <c r="D1096" s="3" t="s">
        <v>6</v>
      </c>
      <c r="E1096" s="4" t="str">
        <f t="shared" ca="1" si="1013"/>
        <v>J Финансовое посредничество</v>
      </c>
      <c r="F1096" s="13">
        <v>7.4354167999999996</v>
      </c>
      <c r="G1096" s="13">
        <v>7.5871599999999999</v>
      </c>
      <c r="H1096" s="13">
        <v>7.742</v>
      </c>
      <c r="I1096" s="14">
        <v>7.9</v>
      </c>
      <c r="J1096" s="14">
        <v>10</v>
      </c>
      <c r="K1096" s="14">
        <v>8.5</v>
      </c>
      <c r="L1096" s="14">
        <v>8.1999999999999993</v>
      </c>
      <c r="M1096" s="14">
        <v>9.5</v>
      </c>
      <c r="N1096" s="14">
        <v>9.6999999999999993</v>
      </c>
      <c r="O1096" s="14">
        <v>12.2</v>
      </c>
      <c r="P1096" s="17">
        <f t="shared" si="1023"/>
        <v>4.2904094096358281E-3</v>
      </c>
      <c r="Q1096" s="17">
        <f t="shared" si="1024"/>
        <v>4.290409409635829E-3</v>
      </c>
      <c r="R1096" s="17">
        <f t="shared" si="1025"/>
        <v>4.3324006715165083E-3</v>
      </c>
      <c r="S1096" s="21">
        <f t="shared" si="1026"/>
        <v>4.2700394573266312E-3</v>
      </c>
      <c r="T1096" s="21">
        <f t="shared" si="1027"/>
        <v>5.1800051800051797E-3</v>
      </c>
      <c r="U1096" s="21">
        <f t="shared" si="1028"/>
        <v>4.2687826436319807E-3</v>
      </c>
      <c r="V1096" s="21">
        <f t="shared" si="1029"/>
        <v>3.9478118530643681E-3</v>
      </c>
      <c r="W1096" s="21">
        <f t="shared" si="1030"/>
        <v>4.5322265159105004E-3</v>
      </c>
      <c r="X1096" s="21">
        <f t="shared" si="1031"/>
        <v>4.5059692479212151E-3</v>
      </c>
      <c r="Y1096" s="21">
        <f t="shared" si="1032"/>
        <v>5.5853133727052136E-3</v>
      </c>
      <c r="Z1096" s="36" t="s">
        <v>102</v>
      </c>
      <c r="AA1096" s="31" t="s">
        <v>277</v>
      </c>
      <c r="AB1096" s="4" t="s">
        <v>17</v>
      </c>
      <c r="AC1096" s="4" t="s">
        <v>205</v>
      </c>
    </row>
    <row r="1097" spans="1:29" ht="15.75" hidden="1">
      <c r="A1097" t="s">
        <v>350</v>
      </c>
      <c r="B1097" s="4" t="str">
        <f t="shared" ca="1" si="1012"/>
        <v>Кыргызстан</v>
      </c>
      <c r="C1097" s="5" t="s">
        <v>5</v>
      </c>
      <c r="D1097" s="3" t="s">
        <v>6</v>
      </c>
      <c r="E1097" s="4" t="str">
        <f t="shared" ca="1" si="1013"/>
        <v xml:space="preserve">J-K </v>
      </c>
      <c r="F1097" s="13">
        <v>35.482938400000002</v>
      </c>
      <c r="G1097" s="13">
        <v>36.207080000000005</v>
      </c>
      <c r="H1097" s="13">
        <v>36.946000000000005</v>
      </c>
      <c r="I1097" s="14">
        <v>37.700000000000003</v>
      </c>
      <c r="J1097" s="14">
        <v>38.4</v>
      </c>
      <c r="K1097" s="14">
        <v>47</v>
      </c>
      <c r="L1097" s="14">
        <v>42.3</v>
      </c>
      <c r="M1097" s="14">
        <v>46</v>
      </c>
      <c r="N1097" s="14">
        <v>55.5</v>
      </c>
      <c r="O1097" s="15">
        <v>55.555499999999995</v>
      </c>
      <c r="P1097" s="17">
        <f t="shared" si="1023"/>
        <v>2.0474485410540602E-2</v>
      </c>
      <c r="Q1097" s="17">
        <f t="shared" si="1024"/>
        <v>2.0474485410540602E-2</v>
      </c>
      <c r="R1097" s="17">
        <f t="shared" si="1025"/>
        <v>2.0674874090654733E-2</v>
      </c>
      <c r="S1097" s="21">
        <f t="shared" si="1026"/>
        <v>2.0377276903951139E-2</v>
      </c>
      <c r="T1097" s="21">
        <f t="shared" si="1027"/>
        <v>1.9891219891219891E-2</v>
      </c>
      <c r="U1097" s="21">
        <f t="shared" si="1028"/>
        <v>2.3603856970670953E-2</v>
      </c>
      <c r="V1097" s="21">
        <f t="shared" si="1029"/>
        <v>2.0364931876173512E-2</v>
      </c>
      <c r="W1097" s="21">
        <f t="shared" si="1030"/>
        <v>2.1945517866514004E-2</v>
      </c>
      <c r="X1097" s="21">
        <f t="shared" si="1031"/>
        <v>2.5781576624703862E-2</v>
      </c>
      <c r="Y1097" s="22">
        <f t="shared" si="1032"/>
        <v>2.5434006317813482E-2</v>
      </c>
      <c r="Z1097" s="36" t="s">
        <v>102</v>
      </c>
      <c r="AA1097" s="31" t="s">
        <v>277</v>
      </c>
      <c r="AB1097" s="4" t="s">
        <v>27</v>
      </c>
      <c r="AC1097" s="4" t="s">
        <v>27</v>
      </c>
    </row>
    <row r="1098" spans="1:29" ht="31.5" hidden="1">
      <c r="A1098" t="s">
        <v>350</v>
      </c>
      <c r="B1098" s="4" t="str">
        <f t="shared" ca="1" si="1012"/>
        <v>Кыргызстан</v>
      </c>
      <c r="C1098" s="5" t="s">
        <v>5</v>
      </c>
      <c r="D1098" s="3" t="s">
        <v>6</v>
      </c>
      <c r="E1098" s="4" t="str">
        <f t="shared" ca="1" si="1013"/>
        <v>K Недвижимость, аренда и деловая активность</v>
      </c>
      <c r="F1098" s="13">
        <v>28.0475216</v>
      </c>
      <c r="G1098" s="13">
        <v>28.61992</v>
      </c>
      <c r="H1098" s="13">
        <v>29.204000000000001</v>
      </c>
      <c r="I1098" s="14">
        <v>29.8</v>
      </c>
      <c r="J1098" s="14">
        <v>28.4</v>
      </c>
      <c r="K1098" s="14">
        <v>38.4</v>
      </c>
      <c r="L1098" s="14">
        <v>34.1</v>
      </c>
      <c r="M1098" s="14">
        <v>36.5</v>
      </c>
      <c r="N1098" s="14">
        <v>45.8</v>
      </c>
      <c r="O1098" s="14">
        <v>49.7</v>
      </c>
      <c r="P1098" s="17">
        <f t="shared" si="1023"/>
        <v>1.6184076000904771E-2</v>
      </c>
      <c r="Q1098" s="17">
        <f t="shared" si="1024"/>
        <v>1.6184076000904771E-2</v>
      </c>
      <c r="R1098" s="17">
        <f t="shared" si="1025"/>
        <v>1.634247341913822E-2</v>
      </c>
      <c r="S1098" s="21">
        <f t="shared" si="1026"/>
        <v>1.6107237446624508E-2</v>
      </c>
      <c r="T1098" s="21">
        <f t="shared" si="1027"/>
        <v>1.4711214711214711E-2</v>
      </c>
      <c r="U1098" s="21">
        <f t="shared" si="1028"/>
        <v>1.9284853354760947E-2</v>
      </c>
      <c r="V1098" s="21">
        <f t="shared" si="1029"/>
        <v>1.6417120023109143E-2</v>
      </c>
      <c r="W1098" s="21">
        <f t="shared" si="1030"/>
        <v>1.7413291350603502E-2</v>
      </c>
      <c r="X1098" s="21">
        <f t="shared" si="1031"/>
        <v>2.1275607376782645E-2</v>
      </c>
      <c r="Y1098" s="21">
        <f t="shared" si="1032"/>
        <v>2.2753284805200752E-2</v>
      </c>
      <c r="Z1098" s="36" t="s">
        <v>102</v>
      </c>
      <c r="AA1098" s="31" t="s">
        <v>277</v>
      </c>
      <c r="AB1098" s="4" t="s">
        <v>18</v>
      </c>
      <c r="AC1098" s="4" t="s">
        <v>206</v>
      </c>
    </row>
    <row r="1099" spans="1:29" ht="47.25" hidden="1">
      <c r="A1099" t="s">
        <v>350</v>
      </c>
      <c r="B1099" s="4" t="str">
        <f t="shared" ca="1" si="1012"/>
        <v>Кыргызстан</v>
      </c>
      <c r="C1099" s="5" t="s">
        <v>5</v>
      </c>
      <c r="D1099" s="3" t="s">
        <v>6</v>
      </c>
      <c r="E1099" s="4" t="str">
        <f t="shared" ca="1" si="1013"/>
        <v>L Государственное управление и оборона; обязательное соц.страхование</v>
      </c>
      <c r="F1099" s="13">
        <v>77.271863199999999</v>
      </c>
      <c r="G1099" s="13">
        <v>78.848839999999996</v>
      </c>
      <c r="H1099" s="13">
        <v>80.457999999999998</v>
      </c>
      <c r="I1099" s="14">
        <v>82.1</v>
      </c>
      <c r="J1099" s="14">
        <v>91.1</v>
      </c>
      <c r="K1099" s="14">
        <v>91.8</v>
      </c>
      <c r="L1099" s="14">
        <v>102.3</v>
      </c>
      <c r="M1099" s="14">
        <v>101</v>
      </c>
      <c r="N1099" s="14">
        <v>106.8</v>
      </c>
      <c r="O1099" s="14">
        <v>101.7</v>
      </c>
      <c r="P1099" s="17">
        <f t="shared" si="1023"/>
        <v>4.4587672472291333E-2</v>
      </c>
      <c r="Q1099" s="17">
        <f t="shared" si="1024"/>
        <v>4.4587672472291333E-2</v>
      </c>
      <c r="R1099" s="17">
        <f t="shared" si="1025"/>
        <v>4.5024062674874091E-2</v>
      </c>
      <c r="S1099" s="21">
        <f t="shared" si="1026"/>
        <v>4.437597967677423E-2</v>
      </c>
      <c r="T1099" s="21">
        <f t="shared" si="1027"/>
        <v>4.7189847189847187E-2</v>
      </c>
      <c r="U1099" s="21">
        <f t="shared" si="1028"/>
        <v>4.6102852551225391E-2</v>
      </c>
      <c r="V1099" s="21">
        <f t="shared" si="1029"/>
        <v>4.9251360069327427E-2</v>
      </c>
      <c r="W1099" s="21">
        <f t="shared" si="1030"/>
        <v>4.8184724011259006E-2</v>
      </c>
      <c r="X1099" s="21">
        <f t="shared" si="1031"/>
        <v>4.961211501834905E-2</v>
      </c>
      <c r="Y1099" s="21">
        <f t="shared" si="1032"/>
        <v>4.655953852492789E-2</v>
      </c>
      <c r="Z1099" s="36" t="s">
        <v>102</v>
      </c>
      <c r="AA1099" s="31" t="s">
        <v>277</v>
      </c>
      <c r="AB1099" s="4" t="s">
        <v>19</v>
      </c>
      <c r="AC1099" s="4" t="s">
        <v>215</v>
      </c>
    </row>
    <row r="1100" spans="1:29" ht="15.75" hidden="1">
      <c r="A1100" t="s">
        <v>350</v>
      </c>
      <c r="B1100" s="4" t="str">
        <f t="shared" ca="1" si="1012"/>
        <v>Кыргызстан</v>
      </c>
      <c r="C1100" s="5" t="s">
        <v>5</v>
      </c>
      <c r="D1100" s="3" t="s">
        <v>6</v>
      </c>
      <c r="E1100" s="4" t="str">
        <f t="shared" ca="1" si="1013"/>
        <v xml:space="preserve">L-P </v>
      </c>
      <c r="F1100" s="13">
        <v>326.31126639999997</v>
      </c>
      <c r="G1100" s="13">
        <v>332.97067999999996</v>
      </c>
      <c r="H1100" s="13">
        <v>339.76599999999996</v>
      </c>
      <c r="I1100" s="14">
        <v>346.7</v>
      </c>
      <c r="J1100" s="14">
        <v>378</v>
      </c>
      <c r="K1100" s="14">
        <v>380.6</v>
      </c>
      <c r="L1100" s="14">
        <v>403.7</v>
      </c>
      <c r="M1100" s="14">
        <v>405.5</v>
      </c>
      <c r="N1100" s="14">
        <v>409.9</v>
      </c>
      <c r="O1100" s="15">
        <v>410.30989999999991</v>
      </c>
      <c r="P1100" s="17">
        <f t="shared" si="1023"/>
        <v>0.18828923320515717</v>
      </c>
      <c r="Q1100" s="17">
        <f t="shared" si="1024"/>
        <v>0.18828923320515717</v>
      </c>
      <c r="R1100" s="17">
        <f t="shared" si="1025"/>
        <v>0.19013206491326243</v>
      </c>
      <c r="S1100" s="21">
        <f t="shared" si="1026"/>
        <v>0.18739527593103075</v>
      </c>
      <c r="T1100" s="21">
        <f t="shared" si="1027"/>
        <v>0.19580419580419581</v>
      </c>
      <c r="U1100" s="21">
        <f t="shared" si="1028"/>
        <v>0.19114102049015669</v>
      </c>
      <c r="V1100" s="21">
        <f t="shared" si="1029"/>
        <v>0.19435751769293727</v>
      </c>
      <c r="W1100" s="21">
        <f t="shared" si="1030"/>
        <v>0.19345451075807452</v>
      </c>
      <c r="X1100" s="21">
        <f t="shared" si="1031"/>
        <v>0.19041204069308312</v>
      </c>
      <c r="Y1100" s="22">
        <f t="shared" si="1032"/>
        <v>0.18784503044453596</v>
      </c>
      <c r="Z1100" s="36" t="s">
        <v>102</v>
      </c>
      <c r="AA1100" s="31" t="s">
        <v>277</v>
      </c>
      <c r="AB1100" s="4" t="s">
        <v>40</v>
      </c>
      <c r="AC1100" s="4" t="s">
        <v>40</v>
      </c>
    </row>
    <row r="1101" spans="1:29" ht="15.75" hidden="1">
      <c r="A1101" t="s">
        <v>350</v>
      </c>
      <c r="B1101" s="4" t="str">
        <f t="shared" ca="1" si="1012"/>
        <v>Кыргызстан</v>
      </c>
      <c r="C1101" s="5" t="s">
        <v>5</v>
      </c>
      <c r="D1101" s="3" t="s">
        <v>6</v>
      </c>
      <c r="E1101" s="4" t="str">
        <f t="shared" ca="1" si="1013"/>
        <v>M Образование</v>
      </c>
      <c r="F1101" s="13">
        <v>135.8140056</v>
      </c>
      <c r="G1101" s="13">
        <v>138.58572000000001</v>
      </c>
      <c r="H1101" s="13">
        <v>141.41400000000002</v>
      </c>
      <c r="I1101" s="14">
        <v>144.30000000000001</v>
      </c>
      <c r="J1101" s="14">
        <v>156.4</v>
      </c>
      <c r="K1101" s="14">
        <v>161.80000000000001</v>
      </c>
      <c r="L1101" s="14">
        <v>161.80000000000001</v>
      </c>
      <c r="M1101" s="14">
        <v>152.9</v>
      </c>
      <c r="N1101" s="14">
        <v>156.6</v>
      </c>
      <c r="O1101" s="14">
        <v>156.1</v>
      </c>
      <c r="P1101" s="17">
        <f t="shared" si="1023"/>
        <v>7.8367857950689887E-2</v>
      </c>
      <c r="Q1101" s="17">
        <f t="shared" si="1024"/>
        <v>7.8367857950689887E-2</v>
      </c>
      <c r="R1101" s="17">
        <f t="shared" si="1025"/>
        <v>7.9134862898712938E-2</v>
      </c>
      <c r="S1101" s="21">
        <f t="shared" si="1026"/>
        <v>7.7995784011675048E-2</v>
      </c>
      <c r="T1101" s="21">
        <f t="shared" si="1027"/>
        <v>8.1015281015281021E-2</v>
      </c>
      <c r="U1101" s="21">
        <f t="shared" si="1028"/>
        <v>8.1257533145841707E-2</v>
      </c>
      <c r="V1101" s="21">
        <f t="shared" si="1029"/>
        <v>7.7897068027538402E-2</v>
      </c>
      <c r="W1101" s="21">
        <f t="shared" si="1030"/>
        <v>7.2944993082391107E-2</v>
      </c>
      <c r="X1101" s="21">
        <f t="shared" si="1031"/>
        <v>7.2745854043759009E-2</v>
      </c>
      <c r="Y1101" s="21">
        <f t="shared" si="1032"/>
        <v>7.146454241633475E-2</v>
      </c>
      <c r="Z1101" s="36" t="s">
        <v>102</v>
      </c>
      <c r="AA1101" s="31" t="s">
        <v>277</v>
      </c>
      <c r="AB1101" s="4" t="s">
        <v>20</v>
      </c>
      <c r="AC1101" s="4" t="s">
        <v>207</v>
      </c>
    </row>
    <row r="1102" spans="1:29" ht="31.5" hidden="1">
      <c r="A1102" t="s">
        <v>350</v>
      </c>
      <c r="B1102" s="4" t="str">
        <f t="shared" ca="1" si="1012"/>
        <v>Кыргызстан</v>
      </c>
      <c r="C1102" s="5" t="s">
        <v>5</v>
      </c>
      <c r="D1102" s="3" t="s">
        <v>6</v>
      </c>
      <c r="E1102" s="4" t="str">
        <f t="shared" ca="1" si="1013"/>
        <v>N Здравоохранение и социальная работа</v>
      </c>
      <c r="F1102" s="13">
        <v>73.412975999999986</v>
      </c>
      <c r="G1102" s="13">
        <v>74.911199999999994</v>
      </c>
      <c r="H1102" s="13">
        <v>76.44</v>
      </c>
      <c r="I1102" s="14">
        <v>78</v>
      </c>
      <c r="J1102" s="14">
        <v>80.900000000000006</v>
      </c>
      <c r="K1102" s="14">
        <v>73.900000000000006</v>
      </c>
      <c r="L1102" s="14">
        <v>85.4</v>
      </c>
      <c r="M1102" s="14">
        <v>87</v>
      </c>
      <c r="N1102" s="14">
        <v>86.2</v>
      </c>
      <c r="O1102" s="14">
        <v>86.2</v>
      </c>
      <c r="P1102" s="17">
        <f t="shared" si="1023"/>
        <v>4.2361004297670202E-2</v>
      </c>
      <c r="Q1102" s="17">
        <f t="shared" si="1024"/>
        <v>4.2361004297670202E-2</v>
      </c>
      <c r="R1102" s="17">
        <f t="shared" si="1025"/>
        <v>4.2775601566871851E-2</v>
      </c>
      <c r="S1102" s="21">
        <f t="shared" si="1026"/>
        <v>4.2159883249554081E-2</v>
      </c>
      <c r="T1102" s="21">
        <f t="shared" si="1027"/>
        <v>4.1906241906241912E-2</v>
      </c>
      <c r="U1102" s="21">
        <f t="shared" si="1028"/>
        <v>3.7113298513459222E-2</v>
      </c>
      <c r="V1102" s="21">
        <f t="shared" si="1029"/>
        <v>4.1115016128255744E-2</v>
      </c>
      <c r="W1102" s="21">
        <f t="shared" si="1030"/>
        <v>4.1505653356233005E-2</v>
      </c>
      <c r="X1102" s="21">
        <f t="shared" si="1031"/>
        <v>4.0042737027918433E-2</v>
      </c>
      <c r="Y1102" s="21">
        <f t="shared" si="1032"/>
        <v>3.946344366616307E-2</v>
      </c>
      <c r="Z1102" s="36" t="s">
        <v>102</v>
      </c>
      <c r="AA1102" s="31" t="s">
        <v>277</v>
      </c>
      <c r="AB1102" s="4" t="s">
        <v>21</v>
      </c>
      <c r="AC1102" s="4" t="s">
        <v>209</v>
      </c>
    </row>
    <row r="1103" spans="1:29" ht="31.5" hidden="1">
      <c r="A1103" t="s">
        <v>350</v>
      </c>
      <c r="B1103" s="4" t="str">
        <f t="shared" ca="1" si="1012"/>
        <v>Кыргызстан</v>
      </c>
      <c r="C1103" s="5" t="s">
        <v>5</v>
      </c>
      <c r="D1103" s="3" t="s">
        <v>6</v>
      </c>
      <c r="E1103" s="4" t="str">
        <f t="shared" ca="1" si="1013"/>
        <v>O Другие коммунальные, социальные и личные виды услуг</v>
      </c>
      <c r="F1103" s="13">
        <v>34.635865600000002</v>
      </c>
      <c r="G1103" s="13">
        <v>35.34272</v>
      </c>
      <c r="H1103" s="13">
        <v>36.064</v>
      </c>
      <c r="I1103" s="14">
        <v>36.799999999999997</v>
      </c>
      <c r="J1103" s="14">
        <v>38.5</v>
      </c>
      <c r="K1103" s="14">
        <v>41.6</v>
      </c>
      <c r="L1103" s="14">
        <v>44.9</v>
      </c>
      <c r="M1103" s="14">
        <v>48.8</v>
      </c>
      <c r="N1103" s="14">
        <v>43</v>
      </c>
      <c r="O1103" s="14">
        <v>49.4</v>
      </c>
      <c r="P1103" s="17">
        <f t="shared" si="1023"/>
        <v>1.9985704591721328E-2</v>
      </c>
      <c r="Q1103" s="17">
        <f t="shared" si="1024"/>
        <v>1.9985704591721328E-2</v>
      </c>
      <c r="R1103" s="17">
        <f t="shared" si="1025"/>
        <v>2.0181309457190821E-2</v>
      </c>
      <c r="S1103" s="21">
        <f t="shared" si="1026"/>
        <v>1.9890816712610129E-2</v>
      </c>
      <c r="T1103" s="21">
        <f t="shared" si="1027"/>
        <v>1.9943019943019943E-2</v>
      </c>
      <c r="U1103" s="21">
        <f t="shared" si="1028"/>
        <v>2.0891924467657693E-2</v>
      </c>
      <c r="V1103" s="21">
        <f t="shared" si="1029"/>
        <v>2.1616677097876846E-2</v>
      </c>
      <c r="W1103" s="21">
        <f t="shared" si="1030"/>
        <v>2.3281331997519202E-2</v>
      </c>
      <c r="X1103" s="21">
        <f t="shared" si="1031"/>
        <v>1.9974915222743535E-2</v>
      </c>
      <c r="Y1103" s="21">
        <f t="shared" si="1032"/>
        <v>2.2615941033740785E-2</v>
      </c>
      <c r="Z1103" s="36" t="s">
        <v>102</v>
      </c>
      <c r="AA1103" s="31" t="s">
        <v>277</v>
      </c>
      <c r="AB1103" s="4" t="s">
        <v>26</v>
      </c>
      <c r="AC1103" s="4" t="s">
        <v>217</v>
      </c>
    </row>
    <row r="1104" spans="1:29" ht="31.5" hidden="1">
      <c r="A1104" t="s">
        <v>350</v>
      </c>
      <c r="B1104" s="4" t="str">
        <f t="shared" ca="1" si="1012"/>
        <v>Кыргызстан</v>
      </c>
      <c r="C1104" s="5" t="s">
        <v>5</v>
      </c>
      <c r="D1104" s="3" t="s">
        <v>6</v>
      </c>
      <c r="E1104" s="4" t="str">
        <f t="shared" ca="1" si="1013"/>
        <v>Q Организации и органы вне пределов территории</v>
      </c>
      <c r="F1104" s="13">
        <v>9.41192E-2</v>
      </c>
      <c r="G1104" s="13">
        <v>9.604E-2</v>
      </c>
      <c r="H1104" s="13">
        <v>9.8000000000000004E-2</v>
      </c>
      <c r="I1104" s="14">
        <v>0.1</v>
      </c>
      <c r="J1104" s="14">
        <v>0.8</v>
      </c>
      <c r="K1104" s="14">
        <v>0.4</v>
      </c>
      <c r="L1104" s="14">
        <v>0.5</v>
      </c>
      <c r="M1104" s="14">
        <v>0.5</v>
      </c>
      <c r="N1104" s="14">
        <v>1.1000000000000001</v>
      </c>
      <c r="O1104" s="14">
        <v>0.3</v>
      </c>
      <c r="P1104" s="17">
        <f t="shared" si="1023"/>
        <v>5.4308979868807956E-5</v>
      </c>
      <c r="Q1104" s="17">
        <f t="shared" si="1024"/>
        <v>5.4308979868807963E-5</v>
      </c>
      <c r="R1104" s="17">
        <f t="shared" si="1025"/>
        <v>5.4840514829322887E-5</v>
      </c>
      <c r="S1104" s="21">
        <f t="shared" si="1026"/>
        <v>5.4051132371223183E-5</v>
      </c>
      <c r="T1104" s="21">
        <f t="shared" si="1027"/>
        <v>4.1440041440041442E-4</v>
      </c>
      <c r="U1104" s="21">
        <f t="shared" si="1028"/>
        <v>2.0088388911209323E-4</v>
      </c>
      <c r="V1104" s="21">
        <f t="shared" si="1029"/>
        <v>2.407202349429493E-4</v>
      </c>
      <c r="W1104" s="21">
        <f t="shared" si="1030"/>
        <v>2.3853823767950002E-4</v>
      </c>
      <c r="X1104" s="21">
        <f t="shared" si="1031"/>
        <v>5.1098620337250899E-4</v>
      </c>
      <c r="Y1104" s="21">
        <f t="shared" si="1032"/>
        <v>1.3734377145996427E-4</v>
      </c>
      <c r="Z1104" s="36" t="s">
        <v>102</v>
      </c>
      <c r="AA1104" s="31" t="s">
        <v>277</v>
      </c>
      <c r="AB1104" s="4" t="s">
        <v>22</v>
      </c>
      <c r="AC1104" s="4" t="s">
        <v>211</v>
      </c>
    </row>
    <row r="1105" spans="1:39" ht="15.75" hidden="1">
      <c r="A1105" t="s">
        <v>350</v>
      </c>
      <c r="B1105" s="4" t="str">
        <f t="shared" ca="1" si="1012"/>
        <v>Латвия</v>
      </c>
      <c r="C1105" s="2" t="s">
        <v>5</v>
      </c>
      <c r="D1105" s="3" t="s">
        <v>6</v>
      </c>
      <c r="E1105" s="4" t="str">
        <f t="shared" ca="1" si="1013"/>
        <v xml:space="preserve">Итого </v>
      </c>
      <c r="F1105" s="43">
        <v>968.5</v>
      </c>
      <c r="G1105" s="43">
        <v>941.1</v>
      </c>
      <c r="H1105" s="43">
        <v>962.1</v>
      </c>
      <c r="I1105" s="44">
        <v>989</v>
      </c>
      <c r="J1105" s="43">
        <v>1006.9</v>
      </c>
      <c r="K1105" s="43">
        <v>1017.7</v>
      </c>
      <c r="L1105" s="43">
        <v>1035.9000000000001</v>
      </c>
      <c r="M1105" s="43">
        <v>1087.5999999999999</v>
      </c>
      <c r="N1105" s="43">
        <v>1119</v>
      </c>
      <c r="O1105" s="43">
        <v>1124.0999999999999</v>
      </c>
      <c r="P1105" s="21">
        <f t="shared" ref="P1105:Y1105" si="1033">F1105/F$1105</f>
        <v>1</v>
      </c>
      <c r="Q1105" s="21">
        <f t="shared" si="1033"/>
        <v>1</v>
      </c>
      <c r="R1105" s="21">
        <f t="shared" si="1033"/>
        <v>1</v>
      </c>
      <c r="S1105" s="23">
        <f t="shared" si="1033"/>
        <v>1</v>
      </c>
      <c r="T1105" s="21">
        <f t="shared" si="1033"/>
        <v>1</v>
      </c>
      <c r="U1105" s="21">
        <f t="shared" si="1033"/>
        <v>1</v>
      </c>
      <c r="V1105" s="21">
        <f t="shared" si="1033"/>
        <v>1</v>
      </c>
      <c r="W1105" s="21">
        <f t="shared" si="1033"/>
        <v>1</v>
      </c>
      <c r="X1105" s="21">
        <f t="shared" si="1033"/>
        <v>1</v>
      </c>
      <c r="Y1105" s="21">
        <f t="shared" si="1033"/>
        <v>1</v>
      </c>
      <c r="Z1105" s="35" t="s">
        <v>105</v>
      </c>
      <c r="AA1105" s="32" t="s">
        <v>278</v>
      </c>
      <c r="AB1105" s="4" t="s">
        <v>7</v>
      </c>
      <c r="AC1105" s="4" t="s">
        <v>214</v>
      </c>
      <c r="AD1105" s="27">
        <f>F1105/F1105</f>
        <v>1</v>
      </c>
      <c r="AE1105" s="27">
        <f>G1105/F1105</f>
        <v>0.97170882808466708</v>
      </c>
      <c r="AF1105" s="27">
        <f t="shared" ref="AF1105" si="1034">H1105/G1105</f>
        <v>1.0223143130379344</v>
      </c>
      <c r="AG1105" s="27">
        <f t="shared" ref="AG1105" si="1035">I1105/H1105</f>
        <v>1.0279596715518138</v>
      </c>
      <c r="AH1105" s="27">
        <f t="shared" ref="AH1105" si="1036">J1105/I1105</f>
        <v>1.0180990899898887</v>
      </c>
      <c r="AI1105" s="27">
        <f t="shared" ref="AI1105" si="1037">K1105/J1105</f>
        <v>1.0107259906644157</v>
      </c>
      <c r="AJ1105" s="27">
        <f t="shared" ref="AJ1105" si="1038">L1105/K1105</f>
        <v>1.0178834627100324</v>
      </c>
      <c r="AK1105" s="27">
        <f t="shared" ref="AK1105" si="1039">M1105/L1105</f>
        <v>1.0499082923062071</v>
      </c>
      <c r="AL1105" s="27">
        <f t="shared" ref="AL1105" si="1040">N1105/M1105</f>
        <v>1.0288709084222141</v>
      </c>
      <c r="AM1105" s="27">
        <f t="shared" ref="AM1105" si="1041">O1105/N1105</f>
        <v>1.0045576407506702</v>
      </c>
    </row>
    <row r="1106" spans="1:39" ht="31.5">
      <c r="A1106" t="s">
        <v>350</v>
      </c>
      <c r="B1106" s="4" t="str">
        <f t="shared" ca="1" si="1012"/>
        <v>Латвия</v>
      </c>
      <c r="C1106" s="5" t="s">
        <v>5</v>
      </c>
      <c r="D1106" s="6" t="s">
        <v>6</v>
      </c>
      <c r="E1106" s="4" t="str">
        <f t="shared" ca="1" si="1013"/>
        <v xml:space="preserve">A Сельское, лесное и охотничье хоз-во </v>
      </c>
      <c r="F1106" s="14">
        <v>156.4</v>
      </c>
      <c r="G1106" s="14">
        <v>133.9</v>
      </c>
      <c r="H1106" s="14">
        <v>142.69999999999999</v>
      </c>
      <c r="I1106" s="16">
        <v>146.9</v>
      </c>
      <c r="J1106" s="14">
        <v>135</v>
      </c>
      <c r="K1106" s="14">
        <v>132.5</v>
      </c>
      <c r="L1106" s="14">
        <v>122.3</v>
      </c>
      <c r="M1106" s="14">
        <v>117.8</v>
      </c>
      <c r="N1106" s="14">
        <v>107.5</v>
      </c>
      <c r="O1106" s="14">
        <v>87.3</v>
      </c>
      <c r="P1106" s="21">
        <f t="shared" ref="P1106:P1122" si="1042">F1106/F$1105</f>
        <v>0.16148683531233868</v>
      </c>
      <c r="Q1106" s="21">
        <f t="shared" ref="Q1106:Q1122" si="1043">G1106/G$1105</f>
        <v>0.14228031027520988</v>
      </c>
      <c r="R1106" s="21">
        <f t="shared" ref="R1106:R1122" si="1044">H1106/H$1105</f>
        <v>0.14832138031389666</v>
      </c>
      <c r="S1106" s="23">
        <f t="shared" ref="S1106:S1122" si="1045">I1106/I$1105</f>
        <v>0.14853387259858444</v>
      </c>
      <c r="T1106" s="21">
        <f t="shared" ref="T1106:T1122" si="1046">J1106/J$1105</f>
        <v>0.13407488330519415</v>
      </c>
      <c r="U1106" s="21">
        <f t="shared" ref="U1106:U1122" si="1047">K1106/K$1105</f>
        <v>0.1301955389604009</v>
      </c>
      <c r="V1106" s="21">
        <f t="shared" ref="V1106:V1122" si="1048">L1106/L$1105</f>
        <v>0.11806158895646296</v>
      </c>
      <c r="W1106" s="21">
        <f t="shared" ref="W1106:W1122" si="1049">M1106/M$1105</f>
        <v>0.1083118793674145</v>
      </c>
      <c r="X1106" s="21">
        <f t="shared" ref="X1106:X1122" si="1050">N1106/N$1105</f>
        <v>9.6067917783735482E-2</v>
      </c>
      <c r="Y1106" s="21">
        <f t="shared" ref="Y1106:Y1122" si="1051">O1106/O$1105</f>
        <v>7.7662129703763016E-2</v>
      </c>
      <c r="Z1106" s="36" t="s">
        <v>105</v>
      </c>
      <c r="AA1106" s="31" t="s">
        <v>278</v>
      </c>
      <c r="AB1106" s="4" t="s">
        <v>8</v>
      </c>
      <c r="AC1106" s="4" t="s">
        <v>193</v>
      </c>
    </row>
    <row r="1107" spans="1:39" ht="15.75">
      <c r="A1107" t="s">
        <v>350</v>
      </c>
      <c r="B1107" s="4" t="str">
        <f t="shared" ca="1" si="1012"/>
        <v>Латвия</v>
      </c>
      <c r="C1107" s="5" t="s">
        <v>5</v>
      </c>
      <c r="D1107" s="6" t="s">
        <v>6</v>
      </c>
      <c r="E1107" s="4" t="str">
        <f t="shared" ca="1" si="1013"/>
        <v>B Рыбное хоз-во</v>
      </c>
      <c r="F1107" s="14">
        <v>4.3</v>
      </c>
      <c r="G1107" s="14">
        <v>2.1</v>
      </c>
      <c r="H1107" s="14">
        <v>2.4</v>
      </c>
      <c r="I1107" s="16">
        <v>5.5</v>
      </c>
      <c r="J1107" s="14">
        <v>3.5</v>
      </c>
      <c r="K1107" s="14">
        <v>2.2999999999999998</v>
      </c>
      <c r="L1107" s="14">
        <v>2.9</v>
      </c>
      <c r="M1107" s="14">
        <v>2.4</v>
      </c>
      <c r="N1107" s="14">
        <v>2.8</v>
      </c>
      <c r="O1107" s="14">
        <v>1.8</v>
      </c>
      <c r="P1107" s="21">
        <f t="shared" si="1042"/>
        <v>4.4398554465668559E-3</v>
      </c>
      <c r="Q1107" s="21">
        <f t="shared" si="1043"/>
        <v>2.2314313037934334E-3</v>
      </c>
      <c r="R1107" s="21">
        <f t="shared" si="1044"/>
        <v>2.494543186778921E-3</v>
      </c>
      <c r="S1107" s="23">
        <f t="shared" si="1045"/>
        <v>5.561172901921132E-3</v>
      </c>
      <c r="T1107" s="21">
        <f t="shared" si="1046"/>
        <v>3.4760154930976264E-3</v>
      </c>
      <c r="U1107" s="21">
        <f t="shared" si="1047"/>
        <v>2.2599980347843174E-3</v>
      </c>
      <c r="V1107" s="21">
        <f t="shared" si="1048"/>
        <v>2.7994980210445022E-3</v>
      </c>
      <c r="W1107" s="21">
        <f t="shared" si="1049"/>
        <v>2.206693637366679E-3</v>
      </c>
      <c r="X1107" s="21">
        <f t="shared" si="1050"/>
        <v>2.5022341376228774E-3</v>
      </c>
      <c r="Y1107" s="21">
        <f t="shared" si="1051"/>
        <v>1.601281024819856E-3</v>
      </c>
      <c r="Z1107" s="36" t="s">
        <v>105</v>
      </c>
      <c r="AA1107" s="31" t="s">
        <v>278</v>
      </c>
      <c r="AB1107" s="4" t="s">
        <v>9</v>
      </c>
      <c r="AC1107" s="4" t="s">
        <v>195</v>
      </c>
    </row>
    <row r="1108" spans="1:39" ht="15.75">
      <c r="A1108" t="s">
        <v>350</v>
      </c>
      <c r="B1108" s="4" t="str">
        <f t="shared" ca="1" si="1012"/>
        <v>Латвия</v>
      </c>
      <c r="C1108" s="5" t="s">
        <v>5</v>
      </c>
      <c r="D1108" s="6" t="s">
        <v>6</v>
      </c>
      <c r="E1108" s="4" t="str">
        <f t="shared" ca="1" si="1013"/>
        <v xml:space="preserve">C Добыча полезных ископаемых </v>
      </c>
      <c r="F1108" s="14">
        <v>0</v>
      </c>
      <c r="G1108" s="14">
        <v>0</v>
      </c>
      <c r="H1108" s="14">
        <v>0</v>
      </c>
      <c r="I1108" s="16">
        <v>3.4</v>
      </c>
      <c r="J1108" s="14">
        <v>2.5</v>
      </c>
      <c r="K1108" s="14">
        <v>2.2000000000000002</v>
      </c>
      <c r="L1108" s="14">
        <v>0</v>
      </c>
      <c r="M1108" s="14">
        <v>3.8</v>
      </c>
      <c r="N1108" s="14">
        <v>6.6</v>
      </c>
      <c r="O1108" s="14">
        <v>2.8</v>
      </c>
      <c r="P1108" s="21">
        <f t="shared" si="1042"/>
        <v>0</v>
      </c>
      <c r="Q1108" s="21">
        <f t="shared" si="1043"/>
        <v>0</v>
      </c>
      <c r="R1108" s="21">
        <f t="shared" si="1044"/>
        <v>0</v>
      </c>
      <c r="S1108" s="23">
        <f t="shared" si="1045"/>
        <v>3.4378159757330637E-3</v>
      </c>
      <c r="T1108" s="21">
        <f t="shared" si="1046"/>
        <v>2.4828682093554475E-3</v>
      </c>
      <c r="U1108" s="21">
        <f t="shared" si="1047"/>
        <v>2.1617372506632605E-3</v>
      </c>
      <c r="V1108" s="21">
        <f t="shared" si="1048"/>
        <v>0</v>
      </c>
      <c r="W1108" s="21">
        <f t="shared" si="1049"/>
        <v>3.4939315924972418E-3</v>
      </c>
      <c r="X1108" s="21">
        <f t="shared" si="1050"/>
        <v>5.8981233243967828E-3</v>
      </c>
      <c r="Y1108" s="21">
        <f t="shared" si="1051"/>
        <v>2.4908815941642203E-3</v>
      </c>
      <c r="Z1108" s="36" t="s">
        <v>105</v>
      </c>
      <c r="AA1108" s="31" t="s">
        <v>278</v>
      </c>
      <c r="AB1108" s="4" t="s">
        <v>10</v>
      </c>
      <c r="AC1108" s="4" t="s">
        <v>197</v>
      </c>
    </row>
    <row r="1109" spans="1:39" ht="15.75">
      <c r="A1109" t="s">
        <v>350</v>
      </c>
      <c r="B1109" s="4" t="str">
        <f t="shared" ca="1" si="1012"/>
        <v>Латвия</v>
      </c>
      <c r="C1109" s="5" t="s">
        <v>5</v>
      </c>
      <c r="D1109" s="6" t="s">
        <v>6</v>
      </c>
      <c r="E1109" s="4" t="str">
        <f t="shared" ca="1" si="1013"/>
        <v xml:space="preserve">D Промышленность </v>
      </c>
      <c r="F1109" s="14">
        <v>170.3</v>
      </c>
      <c r="G1109" s="14">
        <v>170.2</v>
      </c>
      <c r="H1109" s="14">
        <v>165.6</v>
      </c>
      <c r="I1109" s="16">
        <v>167.2</v>
      </c>
      <c r="J1109" s="14">
        <v>173.6</v>
      </c>
      <c r="K1109" s="14">
        <v>163.5</v>
      </c>
      <c r="L1109" s="14">
        <v>154.1</v>
      </c>
      <c r="M1109" s="14">
        <v>169.6</v>
      </c>
      <c r="N1109" s="14">
        <v>164.8</v>
      </c>
      <c r="O1109" s="14">
        <v>171</v>
      </c>
      <c r="P1109" s="21">
        <f t="shared" si="1042"/>
        <v>0.17583892617449665</v>
      </c>
      <c r="Q1109" s="21">
        <f t="shared" si="1043"/>
        <v>0.18085219424078205</v>
      </c>
      <c r="R1109" s="21">
        <f t="shared" si="1044"/>
        <v>0.17212347988774554</v>
      </c>
      <c r="S1109" s="23">
        <f t="shared" si="1045"/>
        <v>0.16905965621840241</v>
      </c>
      <c r="T1109" s="21">
        <f t="shared" si="1046"/>
        <v>0.17241036845764227</v>
      </c>
      <c r="U1109" s="21">
        <f t="shared" si="1047"/>
        <v>0.16065638203792865</v>
      </c>
      <c r="V1109" s="21">
        <f t="shared" si="1048"/>
        <v>0.14875953277343371</v>
      </c>
      <c r="W1109" s="21">
        <f t="shared" si="1049"/>
        <v>0.15593968370724531</v>
      </c>
      <c r="X1109" s="21">
        <f t="shared" si="1050"/>
        <v>0.14727435210008938</v>
      </c>
      <c r="Y1109" s="21">
        <f t="shared" si="1051"/>
        <v>0.15212169735788633</v>
      </c>
      <c r="Z1109" s="36" t="s">
        <v>105</v>
      </c>
      <c r="AA1109" s="31" t="s">
        <v>278</v>
      </c>
      <c r="AB1109" s="4" t="s">
        <v>11</v>
      </c>
      <c r="AC1109" s="4" t="s">
        <v>198</v>
      </c>
    </row>
    <row r="1110" spans="1:39" ht="31.5" hidden="1">
      <c r="A1110" t="s">
        <v>350</v>
      </c>
      <c r="B1110" s="4" t="str">
        <f t="shared" ca="1" si="1012"/>
        <v>Латвия</v>
      </c>
      <c r="C1110" s="7" t="s">
        <v>5</v>
      </c>
      <c r="D1110" s="3" t="s">
        <v>6</v>
      </c>
      <c r="E1110" s="4" t="str">
        <f t="shared" ca="1" si="1013"/>
        <v xml:space="preserve">E Электро-, газо- и водоснабжение </v>
      </c>
      <c r="F1110" s="14">
        <v>21.6</v>
      </c>
      <c r="G1110" s="14">
        <v>21</v>
      </c>
      <c r="H1110" s="14">
        <v>19.3</v>
      </c>
      <c r="I1110" s="16">
        <v>22.5</v>
      </c>
      <c r="J1110" s="14">
        <v>21.5</v>
      </c>
      <c r="K1110" s="14">
        <v>25.5</v>
      </c>
      <c r="L1110" s="14">
        <v>23.1</v>
      </c>
      <c r="M1110" s="14">
        <v>22.3</v>
      </c>
      <c r="N1110" s="14">
        <v>20.7</v>
      </c>
      <c r="O1110" s="14">
        <v>21.3</v>
      </c>
      <c r="P1110" s="21">
        <f t="shared" si="1042"/>
        <v>2.2302529685080022E-2</v>
      </c>
      <c r="Q1110" s="21">
        <f t="shared" si="1043"/>
        <v>2.2314313037934332E-2</v>
      </c>
      <c r="R1110" s="21">
        <f t="shared" si="1044"/>
        <v>2.0060284793680491E-2</v>
      </c>
      <c r="S1110" s="23">
        <f t="shared" si="1045"/>
        <v>2.2750252780586452E-2</v>
      </c>
      <c r="T1110" s="21">
        <f t="shared" si="1046"/>
        <v>2.1352666600456847E-2</v>
      </c>
      <c r="U1110" s="21">
        <f t="shared" si="1047"/>
        <v>2.5056499950869608E-2</v>
      </c>
      <c r="V1110" s="21">
        <f t="shared" si="1048"/>
        <v>2.2299449753837242E-2</v>
      </c>
      <c r="W1110" s="21">
        <f t="shared" si="1049"/>
        <v>2.0503861713865396E-2</v>
      </c>
      <c r="X1110" s="21">
        <f t="shared" si="1050"/>
        <v>1.8498659517426273E-2</v>
      </c>
      <c r="Y1110" s="21">
        <f t="shared" si="1051"/>
        <v>1.8948492127034963E-2</v>
      </c>
      <c r="Z1110" s="38" t="s">
        <v>105</v>
      </c>
      <c r="AA1110" s="31" t="s">
        <v>278</v>
      </c>
      <c r="AB1110" s="4" t="s">
        <v>12</v>
      </c>
      <c r="AC1110" s="4" t="s">
        <v>201</v>
      </c>
    </row>
    <row r="1111" spans="1:39" ht="15.75">
      <c r="A1111" t="s">
        <v>350</v>
      </c>
      <c r="B1111" s="4" t="str">
        <f t="shared" ca="1" si="1012"/>
        <v>Латвия</v>
      </c>
      <c r="C1111" s="5" t="s">
        <v>5</v>
      </c>
      <c r="D1111" s="6" t="s">
        <v>6</v>
      </c>
      <c r="E1111" s="4" t="str">
        <f t="shared" ca="1" si="1013"/>
        <v xml:space="preserve">F Строительство </v>
      </c>
      <c r="F1111" s="14">
        <v>57.9</v>
      </c>
      <c r="G1111" s="14">
        <v>56.1</v>
      </c>
      <c r="H1111" s="14">
        <v>67.900000000000006</v>
      </c>
      <c r="I1111" s="16">
        <v>60.3</v>
      </c>
      <c r="J1111" s="14">
        <v>74.400000000000006</v>
      </c>
      <c r="K1111" s="14">
        <v>86.8</v>
      </c>
      <c r="L1111" s="14">
        <v>90.5</v>
      </c>
      <c r="M1111" s="14">
        <v>103.9</v>
      </c>
      <c r="N1111" s="14">
        <v>125.6</v>
      </c>
      <c r="O1111" s="14">
        <v>125.5</v>
      </c>
      <c r="P1111" s="21">
        <f t="shared" si="1042"/>
        <v>5.9783169850283945E-2</v>
      </c>
      <c r="Q1111" s="21">
        <f t="shared" si="1043"/>
        <v>5.9611093401338862E-2</v>
      </c>
      <c r="R1111" s="21">
        <f t="shared" si="1044"/>
        <v>7.0574784325953641E-2</v>
      </c>
      <c r="S1111" s="23">
        <f t="shared" si="1045"/>
        <v>6.0970677451971683E-2</v>
      </c>
      <c r="T1111" s="21">
        <f t="shared" si="1046"/>
        <v>7.3890157910418128E-2</v>
      </c>
      <c r="U1111" s="21">
        <f t="shared" si="1047"/>
        <v>8.5290360617077718E-2</v>
      </c>
      <c r="V1111" s="21">
        <f t="shared" si="1048"/>
        <v>8.7363645139492227E-2</v>
      </c>
      <c r="W1111" s="21">
        <f t="shared" si="1049"/>
        <v>9.5531445384332489E-2</v>
      </c>
      <c r="X1111" s="21">
        <f t="shared" si="1050"/>
        <v>0.11224307417336908</v>
      </c>
      <c r="Y1111" s="21">
        <f t="shared" si="1051"/>
        <v>0.11164487145271774</v>
      </c>
      <c r="Z1111" s="36" t="s">
        <v>105</v>
      </c>
      <c r="AA1111" s="31" t="s">
        <v>278</v>
      </c>
      <c r="AB1111" s="4" t="s">
        <v>13</v>
      </c>
      <c r="AC1111" s="4" t="s">
        <v>200</v>
      </c>
    </row>
    <row r="1112" spans="1:39" ht="47.25" hidden="1">
      <c r="A1112" t="s">
        <v>350</v>
      </c>
      <c r="B1112" s="4" t="str">
        <f t="shared" ca="1" si="1012"/>
        <v>Латвия</v>
      </c>
      <c r="C1112" s="8" t="s">
        <v>5</v>
      </c>
      <c r="D1112" s="3" t="s">
        <v>6</v>
      </c>
      <c r="E1112" s="4" t="str">
        <f t="shared" ca="1" si="1013"/>
        <v xml:space="preserve">G Оптовая и розничная торгоалв, ремонт автомашин, мотоциклов и личного имущества домохозяйств </v>
      </c>
      <c r="F1112" s="14">
        <v>141.80000000000001</v>
      </c>
      <c r="G1112" s="14">
        <v>145.30000000000001</v>
      </c>
      <c r="H1112" s="14">
        <v>150.80000000000001</v>
      </c>
      <c r="I1112" s="16">
        <v>147.69999999999999</v>
      </c>
      <c r="J1112" s="14">
        <v>152.6</v>
      </c>
      <c r="K1112" s="14">
        <v>151.19999999999999</v>
      </c>
      <c r="L1112" s="14">
        <v>157.69999999999999</v>
      </c>
      <c r="M1112" s="14">
        <v>170.2</v>
      </c>
      <c r="N1112" s="14">
        <v>184.6</v>
      </c>
      <c r="O1112" s="14">
        <v>186.6</v>
      </c>
      <c r="P1112" s="21">
        <f t="shared" si="1042"/>
        <v>0.14641197728446051</v>
      </c>
      <c r="Q1112" s="21">
        <f t="shared" si="1043"/>
        <v>0.15439379449580279</v>
      </c>
      <c r="R1112" s="21">
        <f t="shared" si="1044"/>
        <v>0.15674046356927554</v>
      </c>
      <c r="S1112" s="23">
        <f t="shared" si="1045"/>
        <v>0.14934277047522748</v>
      </c>
      <c r="T1112" s="21">
        <f t="shared" si="1046"/>
        <v>0.15155427549905651</v>
      </c>
      <c r="U1112" s="21">
        <f t="shared" si="1047"/>
        <v>0.14857030559103859</v>
      </c>
      <c r="V1112" s="21">
        <f t="shared" si="1048"/>
        <v>0.15223477169610963</v>
      </c>
      <c r="W1112" s="21">
        <f t="shared" si="1049"/>
        <v>0.15649135711658699</v>
      </c>
      <c r="X1112" s="21">
        <f t="shared" si="1050"/>
        <v>0.1649687220732797</v>
      </c>
      <c r="Y1112" s="21">
        <f t="shared" si="1051"/>
        <v>0.16599946623965839</v>
      </c>
      <c r="Z1112" s="39" t="s">
        <v>105</v>
      </c>
      <c r="AA1112" s="31" t="s">
        <v>278</v>
      </c>
      <c r="AB1112" s="4" t="s">
        <v>14</v>
      </c>
      <c r="AC1112" s="4" t="s">
        <v>203</v>
      </c>
    </row>
    <row r="1113" spans="1:39" ht="15.75" hidden="1">
      <c r="A1113" t="s">
        <v>350</v>
      </c>
      <c r="B1113" s="4" t="str">
        <f t="shared" ca="1" si="1012"/>
        <v>Латвия</v>
      </c>
      <c r="C1113" s="5" t="s">
        <v>5</v>
      </c>
      <c r="D1113" s="3" t="s">
        <v>6</v>
      </c>
      <c r="E1113" s="4" t="str">
        <f t="shared" ca="1" si="1013"/>
        <v xml:space="preserve">H Отели и рестораны </v>
      </c>
      <c r="F1113" s="14">
        <v>20.7</v>
      </c>
      <c r="G1113" s="14">
        <v>22.1</v>
      </c>
      <c r="H1113" s="14">
        <v>22.2</v>
      </c>
      <c r="I1113" s="16">
        <v>24.4</v>
      </c>
      <c r="J1113" s="14">
        <v>24.7</v>
      </c>
      <c r="K1113" s="14">
        <v>25.6</v>
      </c>
      <c r="L1113" s="14">
        <v>27.6</v>
      </c>
      <c r="M1113" s="14">
        <v>29.2</v>
      </c>
      <c r="N1113" s="14">
        <v>31.2</v>
      </c>
      <c r="O1113" s="14">
        <v>30.4</v>
      </c>
      <c r="P1113" s="21">
        <f t="shared" si="1042"/>
        <v>2.1373257614868354E-2</v>
      </c>
      <c r="Q1113" s="21">
        <f t="shared" si="1043"/>
        <v>2.3483158006588036E-2</v>
      </c>
      <c r="R1113" s="21">
        <f t="shared" si="1044"/>
        <v>2.307452447770502E-2</v>
      </c>
      <c r="S1113" s="23">
        <f t="shared" si="1045"/>
        <v>2.4671385237613749E-2</v>
      </c>
      <c r="T1113" s="21">
        <f t="shared" si="1046"/>
        <v>2.453073790843182E-2</v>
      </c>
      <c r="U1113" s="21">
        <f t="shared" si="1047"/>
        <v>2.5154760734990664E-2</v>
      </c>
      <c r="V1113" s="21">
        <f t="shared" si="1048"/>
        <v>2.6643498407182161E-2</v>
      </c>
      <c r="W1113" s="21">
        <f t="shared" si="1049"/>
        <v>2.6848105921294597E-2</v>
      </c>
      <c r="X1113" s="21">
        <f t="shared" si="1050"/>
        <v>2.7882037533512063E-2</v>
      </c>
      <c r="Y1113" s="21">
        <f t="shared" si="1051"/>
        <v>2.7043857308068679E-2</v>
      </c>
      <c r="Z1113" s="36" t="s">
        <v>105</v>
      </c>
      <c r="AA1113" s="31" t="s">
        <v>278</v>
      </c>
      <c r="AB1113" s="4" t="s">
        <v>15</v>
      </c>
      <c r="AC1113" s="4" t="s">
        <v>202</v>
      </c>
    </row>
    <row r="1114" spans="1:39" ht="31.5" hidden="1">
      <c r="A1114" t="s">
        <v>350</v>
      </c>
      <c r="B1114" s="4" t="str">
        <f t="shared" ca="1" si="1012"/>
        <v>Латвия</v>
      </c>
      <c r="C1114" s="5" t="s">
        <v>5</v>
      </c>
      <c r="D1114" s="3" t="s">
        <v>6</v>
      </c>
      <c r="E1114" s="4" t="str">
        <f t="shared" ca="1" si="1013"/>
        <v xml:space="preserve">I Транспорт, складское хозяйство и связь </v>
      </c>
      <c r="F1114" s="14">
        <v>81.599999999999994</v>
      </c>
      <c r="G1114" s="14">
        <v>78.8</v>
      </c>
      <c r="H1114" s="14">
        <v>78.2</v>
      </c>
      <c r="I1114" s="16">
        <v>86.2</v>
      </c>
      <c r="J1114" s="14">
        <v>94.5</v>
      </c>
      <c r="K1114" s="14">
        <v>95.9</v>
      </c>
      <c r="L1114" s="14">
        <v>94.6</v>
      </c>
      <c r="M1114" s="14">
        <v>100.8</v>
      </c>
      <c r="N1114" s="14">
        <v>104</v>
      </c>
      <c r="O1114" s="14">
        <v>105.8</v>
      </c>
      <c r="P1114" s="21">
        <f t="shared" si="1042"/>
        <v>8.425400103252452E-2</v>
      </c>
      <c r="Q1114" s="21">
        <f t="shared" si="1043"/>
        <v>8.3731803209010733E-2</v>
      </c>
      <c r="R1114" s="21">
        <f t="shared" si="1044"/>
        <v>8.1280532169213174E-2</v>
      </c>
      <c r="S1114" s="23">
        <f t="shared" si="1045"/>
        <v>8.7158746208291213E-2</v>
      </c>
      <c r="T1114" s="21">
        <f t="shared" si="1046"/>
        <v>9.3852418313635916E-2</v>
      </c>
      <c r="U1114" s="21">
        <f t="shared" si="1047"/>
        <v>9.4232091972093937E-2</v>
      </c>
      <c r="V1114" s="21">
        <f t="shared" si="1048"/>
        <v>9.1321556134762033E-2</v>
      </c>
      <c r="W1114" s="21">
        <f t="shared" si="1049"/>
        <v>9.2681132769400515E-2</v>
      </c>
      <c r="X1114" s="21">
        <f t="shared" si="1050"/>
        <v>9.2940125111706878E-2</v>
      </c>
      <c r="Y1114" s="21">
        <f t="shared" si="1051"/>
        <v>9.4119740236633762E-2</v>
      </c>
      <c r="Z1114" s="36" t="s">
        <v>105</v>
      </c>
      <c r="AA1114" s="31" t="s">
        <v>278</v>
      </c>
      <c r="AB1114" s="4" t="s">
        <v>16</v>
      </c>
      <c r="AC1114" s="4" t="s">
        <v>204</v>
      </c>
    </row>
    <row r="1115" spans="1:39" ht="15.75" hidden="1">
      <c r="A1115" t="s">
        <v>350</v>
      </c>
      <c r="B1115" s="4" t="str">
        <f t="shared" ca="1" si="1012"/>
        <v>Латвия</v>
      </c>
      <c r="C1115" s="5" t="s">
        <v>5</v>
      </c>
      <c r="D1115" s="3" t="s">
        <v>6</v>
      </c>
      <c r="E1115" s="4" t="str">
        <f t="shared" ca="1" si="1013"/>
        <v>J Финансовое посредничество</v>
      </c>
      <c r="F1115" s="14">
        <v>11.5</v>
      </c>
      <c r="G1115" s="14">
        <v>12.4</v>
      </c>
      <c r="H1115" s="14">
        <v>13.7</v>
      </c>
      <c r="I1115" s="16">
        <v>12.7</v>
      </c>
      <c r="J1115" s="14">
        <v>15.7</v>
      </c>
      <c r="K1115" s="14">
        <v>18.3</v>
      </c>
      <c r="L1115" s="14">
        <v>20.100000000000001</v>
      </c>
      <c r="M1115" s="14">
        <v>25.1</v>
      </c>
      <c r="N1115" s="14">
        <v>22</v>
      </c>
      <c r="O1115" s="14">
        <v>19.600000000000001</v>
      </c>
      <c r="P1115" s="21">
        <f t="shared" si="1042"/>
        <v>1.1874032008260196E-2</v>
      </c>
      <c r="Q1115" s="21">
        <f t="shared" si="1043"/>
        <v>1.3176070555732654E-2</v>
      </c>
      <c r="R1115" s="21">
        <f t="shared" si="1044"/>
        <v>1.4239684024529674E-2</v>
      </c>
      <c r="S1115" s="23">
        <f t="shared" si="1045"/>
        <v>1.2841253791708796E-2</v>
      </c>
      <c r="T1115" s="21">
        <f t="shared" si="1046"/>
        <v>1.559241235475221E-2</v>
      </c>
      <c r="U1115" s="21">
        <f t="shared" si="1047"/>
        <v>1.7981723494153484E-2</v>
      </c>
      <c r="V1115" s="21">
        <f t="shared" si="1048"/>
        <v>1.9403417318273965E-2</v>
      </c>
      <c r="W1115" s="21">
        <f t="shared" si="1049"/>
        <v>2.3078337624126519E-2</v>
      </c>
      <c r="X1115" s="21">
        <f t="shared" si="1050"/>
        <v>1.9660411081322611E-2</v>
      </c>
      <c r="Y1115" s="21">
        <f t="shared" si="1051"/>
        <v>1.7436171159149545E-2</v>
      </c>
      <c r="Z1115" s="36" t="s">
        <v>105</v>
      </c>
      <c r="AA1115" s="31" t="s">
        <v>278</v>
      </c>
      <c r="AB1115" s="4" t="s">
        <v>17</v>
      </c>
      <c r="AC1115" s="4" t="s">
        <v>205</v>
      </c>
    </row>
    <row r="1116" spans="1:39" ht="31.5" hidden="1">
      <c r="A1116" t="s">
        <v>350</v>
      </c>
      <c r="B1116" s="4" t="str">
        <f t="shared" ca="1" si="1012"/>
        <v>Латвия</v>
      </c>
      <c r="C1116" s="5" t="s">
        <v>5</v>
      </c>
      <c r="D1116" s="3" t="s">
        <v>6</v>
      </c>
      <c r="E1116" s="4" t="str">
        <f t="shared" ca="1" si="1013"/>
        <v>K Недвижимость, аренда и деловая активность</v>
      </c>
      <c r="F1116" s="14">
        <v>40.700000000000003</v>
      </c>
      <c r="G1116" s="14">
        <v>44.8</v>
      </c>
      <c r="H1116" s="14">
        <v>40.799999999999997</v>
      </c>
      <c r="I1116" s="16">
        <v>38.5</v>
      </c>
      <c r="J1116" s="14">
        <v>41.9</v>
      </c>
      <c r="K1116" s="14">
        <v>40.200000000000003</v>
      </c>
      <c r="L1116" s="14">
        <v>49.2</v>
      </c>
      <c r="M1116" s="14">
        <v>60.7</v>
      </c>
      <c r="N1116" s="14">
        <v>74</v>
      </c>
      <c r="O1116" s="14">
        <v>78.099999999999994</v>
      </c>
      <c r="P1116" s="21">
        <f t="shared" si="1042"/>
        <v>4.2023748064016521E-2</v>
      </c>
      <c r="Q1116" s="21">
        <f t="shared" si="1043"/>
        <v>4.7603867814259904E-2</v>
      </c>
      <c r="R1116" s="21">
        <f t="shared" si="1044"/>
        <v>4.2407234175241657E-2</v>
      </c>
      <c r="S1116" s="23">
        <f t="shared" si="1045"/>
        <v>3.8928210313447925E-2</v>
      </c>
      <c r="T1116" s="21">
        <f t="shared" si="1046"/>
        <v>4.16128711887973E-2</v>
      </c>
      <c r="U1116" s="21">
        <f t="shared" si="1047"/>
        <v>3.9500835216665031E-2</v>
      </c>
      <c r="V1116" s="21">
        <f t="shared" si="1048"/>
        <v>4.7494931943237763E-2</v>
      </c>
      <c r="W1116" s="21">
        <f t="shared" si="1049"/>
        <v>5.5810959911732259E-2</v>
      </c>
      <c r="X1116" s="21">
        <f t="shared" si="1050"/>
        <v>6.6130473637176043E-2</v>
      </c>
      <c r="Y1116" s="21">
        <f t="shared" si="1051"/>
        <v>6.9477804465794865E-2</v>
      </c>
      <c r="Z1116" s="36" t="s">
        <v>105</v>
      </c>
      <c r="AA1116" s="31" t="s">
        <v>278</v>
      </c>
      <c r="AB1116" s="4" t="s">
        <v>18</v>
      </c>
      <c r="AC1116" s="4" t="s">
        <v>206</v>
      </c>
    </row>
    <row r="1117" spans="1:39" ht="47.25" hidden="1">
      <c r="A1117" t="s">
        <v>350</v>
      </c>
      <c r="B1117" s="4" t="str">
        <f t="shared" ca="1" si="1012"/>
        <v>Латвия</v>
      </c>
      <c r="C1117" s="5" t="s">
        <v>5</v>
      </c>
      <c r="D1117" s="3" t="s">
        <v>6</v>
      </c>
      <c r="E1117" s="4" t="str">
        <f t="shared" ca="1" si="1013"/>
        <v>L Государственное управление и оборона; обязательное соц.страхование</v>
      </c>
      <c r="F1117" s="14">
        <v>74.2</v>
      </c>
      <c r="G1117" s="14">
        <v>70.900000000000006</v>
      </c>
      <c r="H1117" s="14">
        <v>67.5</v>
      </c>
      <c r="I1117" s="16">
        <v>67.8</v>
      </c>
      <c r="J1117" s="14">
        <v>67.400000000000006</v>
      </c>
      <c r="K1117" s="14">
        <v>73.099999999999994</v>
      </c>
      <c r="L1117" s="14">
        <v>81.8</v>
      </c>
      <c r="M1117" s="14">
        <v>88.2</v>
      </c>
      <c r="N1117" s="14">
        <v>83.9</v>
      </c>
      <c r="O1117" s="14">
        <v>86.6</v>
      </c>
      <c r="P1117" s="21">
        <f t="shared" si="1042"/>
        <v>7.661331956633971E-2</v>
      </c>
      <c r="Q1117" s="21">
        <f t="shared" si="1043"/>
        <v>7.5337371161406874E-2</v>
      </c>
      <c r="R1117" s="21">
        <f t="shared" si="1044"/>
        <v>7.015902712815715E-2</v>
      </c>
      <c r="S1117" s="23">
        <f t="shared" si="1045"/>
        <v>6.8554095045500502E-2</v>
      </c>
      <c r="T1117" s="21">
        <f t="shared" si="1046"/>
        <v>6.6938126924222865E-2</v>
      </c>
      <c r="U1117" s="21">
        <f t="shared" si="1047"/>
        <v>7.1828633192492872E-2</v>
      </c>
      <c r="V1117" s="21">
        <f t="shared" si="1048"/>
        <v>7.8965151076358708E-2</v>
      </c>
      <c r="W1117" s="21">
        <f t="shared" si="1049"/>
        <v>8.1095991173225454E-2</v>
      </c>
      <c r="X1117" s="21">
        <f t="shared" si="1050"/>
        <v>7.4977658623771232E-2</v>
      </c>
      <c r="Y1117" s="21">
        <f t="shared" si="1051"/>
        <v>7.7039409305221962E-2</v>
      </c>
      <c r="Z1117" s="36" t="s">
        <v>105</v>
      </c>
      <c r="AA1117" s="31" t="s">
        <v>278</v>
      </c>
      <c r="AB1117" s="4" t="s">
        <v>19</v>
      </c>
      <c r="AC1117" s="4" t="s">
        <v>215</v>
      </c>
    </row>
    <row r="1118" spans="1:39" ht="15.75" hidden="1">
      <c r="A1118" t="s">
        <v>350</v>
      </c>
      <c r="B1118" s="4" t="str">
        <f t="shared" ca="1" si="1012"/>
        <v>Латвия</v>
      </c>
      <c r="C1118" s="5" t="s">
        <v>5</v>
      </c>
      <c r="D1118" s="3" t="s">
        <v>6</v>
      </c>
      <c r="E1118" s="4" t="str">
        <f t="shared" ca="1" si="1013"/>
        <v>M Образование</v>
      </c>
      <c r="F1118" s="14">
        <v>87</v>
      </c>
      <c r="G1118" s="14">
        <v>86.7</v>
      </c>
      <c r="H1118" s="14">
        <v>88.3</v>
      </c>
      <c r="I1118" s="16">
        <v>87.6</v>
      </c>
      <c r="J1118" s="14">
        <v>78.599999999999994</v>
      </c>
      <c r="K1118" s="14">
        <v>82.8</v>
      </c>
      <c r="L1118" s="14">
        <v>90.5</v>
      </c>
      <c r="M1118" s="14">
        <v>87.8</v>
      </c>
      <c r="N1118" s="14">
        <v>81.8</v>
      </c>
      <c r="O1118" s="14">
        <v>90.4</v>
      </c>
      <c r="P1118" s="21">
        <f t="shared" si="1042"/>
        <v>8.9829633453794522E-2</v>
      </c>
      <c r="Q1118" s="21">
        <f t="shared" si="1043"/>
        <v>9.2126235256614605E-2</v>
      </c>
      <c r="R1118" s="21">
        <f t="shared" si="1044"/>
        <v>9.1778401413574462E-2</v>
      </c>
      <c r="S1118" s="23">
        <f t="shared" si="1045"/>
        <v>8.8574317492416579E-2</v>
      </c>
      <c r="T1118" s="21">
        <f t="shared" si="1046"/>
        <v>7.8061376502135266E-2</v>
      </c>
      <c r="U1118" s="21">
        <f t="shared" si="1047"/>
        <v>8.1359929252235424E-2</v>
      </c>
      <c r="V1118" s="21">
        <f t="shared" si="1048"/>
        <v>8.7363645139492227E-2</v>
      </c>
      <c r="W1118" s="21">
        <f t="shared" si="1049"/>
        <v>8.0728208900331014E-2</v>
      </c>
      <c r="X1118" s="21">
        <f t="shared" si="1050"/>
        <v>7.3100983020554067E-2</v>
      </c>
      <c r="Y1118" s="21">
        <f t="shared" si="1051"/>
        <v>8.0419891468730548E-2</v>
      </c>
      <c r="Z1118" s="36" t="s">
        <v>105</v>
      </c>
      <c r="AA1118" s="31" t="s">
        <v>278</v>
      </c>
      <c r="AB1118" s="4" t="s">
        <v>20</v>
      </c>
      <c r="AC1118" s="4" t="s">
        <v>207</v>
      </c>
    </row>
    <row r="1119" spans="1:39" ht="31.5" hidden="1">
      <c r="A1119" t="s">
        <v>350</v>
      </c>
      <c r="B1119" s="4" t="str">
        <f t="shared" ca="1" si="1012"/>
        <v>Латвия</v>
      </c>
      <c r="C1119" s="5" t="s">
        <v>5</v>
      </c>
      <c r="D1119" s="3" t="s">
        <v>6</v>
      </c>
      <c r="E1119" s="4" t="str">
        <f t="shared" ca="1" si="1013"/>
        <v>N Здравоохранение и социальная работа</v>
      </c>
      <c r="F1119" s="14">
        <v>52.3</v>
      </c>
      <c r="G1119" s="14">
        <v>48</v>
      </c>
      <c r="H1119" s="14">
        <v>49.9</v>
      </c>
      <c r="I1119" s="16">
        <v>60.4</v>
      </c>
      <c r="J1119" s="14">
        <v>59</v>
      </c>
      <c r="K1119" s="14">
        <v>54.4</v>
      </c>
      <c r="L1119" s="14">
        <v>57.9</v>
      </c>
      <c r="M1119" s="14">
        <v>51</v>
      </c>
      <c r="N1119" s="14">
        <v>50.1</v>
      </c>
      <c r="O1119" s="14">
        <v>54.7</v>
      </c>
      <c r="P1119" s="21">
        <f t="shared" si="1042"/>
        <v>5.4001032524522458E-2</v>
      </c>
      <c r="Q1119" s="21">
        <f t="shared" si="1043"/>
        <v>5.1004144086707046E-2</v>
      </c>
      <c r="R1119" s="21">
        <f t="shared" si="1044"/>
        <v>5.1865710425111733E-2</v>
      </c>
      <c r="S1119" s="23">
        <f t="shared" si="1045"/>
        <v>6.1071789686552073E-2</v>
      </c>
      <c r="T1119" s="21">
        <f t="shared" si="1046"/>
        <v>5.8595689740788562E-2</v>
      </c>
      <c r="U1119" s="21">
        <f t="shared" si="1047"/>
        <v>5.3453866561855162E-2</v>
      </c>
      <c r="V1119" s="21">
        <f t="shared" si="1048"/>
        <v>5.5893426006371268E-2</v>
      </c>
      <c r="W1119" s="21">
        <f t="shared" si="1049"/>
        <v>4.6892239794041932E-2</v>
      </c>
      <c r="X1119" s="21">
        <f t="shared" si="1050"/>
        <v>4.4772117962466489E-2</v>
      </c>
      <c r="Y1119" s="21">
        <f t="shared" si="1051"/>
        <v>4.8661151143136738E-2</v>
      </c>
      <c r="Z1119" s="36" t="s">
        <v>105</v>
      </c>
      <c r="AA1119" s="31" t="s">
        <v>278</v>
      </c>
      <c r="AB1119" s="4" t="s">
        <v>21</v>
      </c>
      <c r="AC1119" s="4" t="s">
        <v>209</v>
      </c>
    </row>
    <row r="1120" spans="1:39" ht="31.5" hidden="1">
      <c r="A1120" t="s">
        <v>350</v>
      </c>
      <c r="B1120" s="4" t="str">
        <f t="shared" ca="1" si="1012"/>
        <v>Латвия</v>
      </c>
      <c r="C1120" s="5" t="s">
        <v>5</v>
      </c>
      <c r="D1120" s="3" t="s">
        <v>6</v>
      </c>
      <c r="E1120" s="4" t="str">
        <f t="shared" ca="1" si="1013"/>
        <v>O Другие коммунальные, социальные и личные виды услуг</v>
      </c>
      <c r="F1120" s="14">
        <v>44.2</v>
      </c>
      <c r="G1120" s="14">
        <v>44.4</v>
      </c>
      <c r="H1120" s="14">
        <v>49.1</v>
      </c>
      <c r="I1120" s="16">
        <v>53.3</v>
      </c>
      <c r="J1120" s="14">
        <v>56.7</v>
      </c>
      <c r="K1120" s="14">
        <v>59.8</v>
      </c>
      <c r="L1120" s="14">
        <v>57.6</v>
      </c>
      <c r="M1120" s="14">
        <v>49.5</v>
      </c>
      <c r="N1120" s="14">
        <v>53.7</v>
      </c>
      <c r="O1120" s="14">
        <v>57.4</v>
      </c>
      <c r="P1120" s="21">
        <f t="shared" si="1042"/>
        <v>4.5637583892617455E-2</v>
      </c>
      <c r="Q1120" s="21">
        <f t="shared" si="1043"/>
        <v>4.7178833280204016E-2</v>
      </c>
      <c r="R1120" s="21">
        <f t="shared" si="1044"/>
        <v>5.1034196029518759E-2</v>
      </c>
      <c r="S1120" s="23">
        <f t="shared" si="1045"/>
        <v>5.3892821031344788E-2</v>
      </c>
      <c r="T1120" s="21">
        <f t="shared" si="1046"/>
        <v>5.6311450988181549E-2</v>
      </c>
      <c r="U1120" s="21">
        <f t="shared" si="1047"/>
        <v>5.8759948904392255E-2</v>
      </c>
      <c r="V1120" s="21">
        <f t="shared" si="1048"/>
        <v>5.560382276281494E-2</v>
      </c>
      <c r="W1120" s="21">
        <f t="shared" si="1049"/>
        <v>4.551305627068776E-2</v>
      </c>
      <c r="X1120" s="21">
        <f t="shared" si="1050"/>
        <v>4.7989276139410189E-2</v>
      </c>
      <c r="Y1120" s="21">
        <f t="shared" si="1051"/>
        <v>5.1063072680366521E-2</v>
      </c>
      <c r="Z1120" s="36" t="s">
        <v>105</v>
      </c>
      <c r="AA1120" s="31" t="s">
        <v>278</v>
      </c>
      <c r="AB1120" s="4" t="s">
        <v>26</v>
      </c>
      <c r="AC1120" s="4" t="s">
        <v>217</v>
      </c>
    </row>
    <row r="1121" spans="1:29" ht="31.5" hidden="1">
      <c r="A1121" t="s">
        <v>350</v>
      </c>
      <c r="B1121" s="4" t="str">
        <f t="shared" ca="1" si="1012"/>
        <v>Латвия</v>
      </c>
      <c r="C1121" s="5" t="s">
        <v>5</v>
      </c>
      <c r="D1121" s="3" t="s">
        <v>6</v>
      </c>
      <c r="E1121" s="4" t="str">
        <f t="shared" ca="1" si="1013"/>
        <v>Q Организации и органы вне пределов территории</v>
      </c>
      <c r="F1121" s="14">
        <v>0</v>
      </c>
      <c r="G1121" s="14">
        <v>0</v>
      </c>
      <c r="H1121" s="14">
        <v>0</v>
      </c>
      <c r="I1121" s="16">
        <v>-3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21">
        <f t="shared" si="1042"/>
        <v>0</v>
      </c>
      <c r="Q1121" s="21">
        <f t="shared" si="1043"/>
        <v>0</v>
      </c>
      <c r="R1121" s="21">
        <f t="shared" si="1044"/>
        <v>0</v>
      </c>
      <c r="S1121" s="23">
        <f t="shared" si="1045"/>
        <v>-3.0333670374115269E-3</v>
      </c>
      <c r="T1121" s="21">
        <f t="shared" si="1046"/>
        <v>0</v>
      </c>
      <c r="U1121" s="21">
        <f t="shared" si="1047"/>
        <v>0</v>
      </c>
      <c r="V1121" s="21">
        <f t="shared" si="1048"/>
        <v>0</v>
      </c>
      <c r="W1121" s="21">
        <f t="shared" si="1049"/>
        <v>0</v>
      </c>
      <c r="X1121" s="21">
        <f t="shared" si="1050"/>
        <v>0</v>
      </c>
      <c r="Y1121" s="21">
        <f t="shared" si="1051"/>
        <v>0</v>
      </c>
      <c r="Z1121" s="36" t="s">
        <v>105</v>
      </c>
      <c r="AA1121" s="31" t="s">
        <v>278</v>
      </c>
      <c r="AB1121" s="4" t="s">
        <v>22</v>
      </c>
      <c r="AC1121" s="4" t="s">
        <v>211</v>
      </c>
    </row>
    <row r="1122" spans="1:29" ht="31.5" hidden="1">
      <c r="A1122" t="s">
        <v>350</v>
      </c>
      <c r="B1122" s="4" t="str">
        <f t="shared" ca="1" si="1012"/>
        <v>Латвия</v>
      </c>
      <c r="C1122" s="5" t="s">
        <v>5</v>
      </c>
      <c r="D1122" s="3" t="s">
        <v>6</v>
      </c>
      <c r="E1122" s="4" t="str">
        <f t="shared" ca="1" si="1013"/>
        <v>X Неклассифицируемые по экономической деятельности</v>
      </c>
      <c r="F1122" s="14">
        <v>0</v>
      </c>
      <c r="G1122" s="14">
        <v>0</v>
      </c>
      <c r="H1122" s="14">
        <v>0</v>
      </c>
      <c r="I1122" s="16">
        <v>-3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21">
        <f t="shared" si="1042"/>
        <v>0</v>
      </c>
      <c r="Q1122" s="21">
        <f t="shared" si="1043"/>
        <v>0</v>
      </c>
      <c r="R1122" s="21">
        <f t="shared" si="1044"/>
        <v>0</v>
      </c>
      <c r="S1122" s="23">
        <f t="shared" si="1045"/>
        <v>-3.0333670374115269E-3</v>
      </c>
      <c r="T1122" s="21">
        <f t="shared" si="1046"/>
        <v>0</v>
      </c>
      <c r="U1122" s="21">
        <f t="shared" si="1047"/>
        <v>0</v>
      </c>
      <c r="V1122" s="21">
        <f t="shared" si="1048"/>
        <v>0</v>
      </c>
      <c r="W1122" s="21">
        <f t="shared" si="1049"/>
        <v>0</v>
      </c>
      <c r="X1122" s="21">
        <f t="shared" si="1050"/>
        <v>0</v>
      </c>
      <c r="Y1122" s="21">
        <f t="shared" si="1051"/>
        <v>0</v>
      </c>
      <c r="Z1122" s="36" t="s">
        <v>105</v>
      </c>
      <c r="AA1122" s="31" t="s">
        <v>278</v>
      </c>
      <c r="AB1122" s="4" t="s">
        <v>23</v>
      </c>
      <c r="AC1122" s="4" t="s">
        <v>213</v>
      </c>
    </row>
    <row r="1123" spans="1:29" ht="15.75" hidden="1">
      <c r="A1123" t="s">
        <v>349</v>
      </c>
      <c r="B1123" s="4" t="str">
        <f t="shared" ca="1" si="1012"/>
        <v>Лесото</v>
      </c>
      <c r="C1123" s="2" t="s">
        <v>30</v>
      </c>
      <c r="D1123" s="3" t="s">
        <v>6</v>
      </c>
      <c r="E1123" s="4" t="str">
        <f t="shared" ca="1" si="1013"/>
        <v xml:space="preserve">Итого </v>
      </c>
      <c r="F1123" s="14">
        <v>617.6</v>
      </c>
      <c r="G1123" s="15">
        <v>605.24800000000005</v>
      </c>
      <c r="H1123" s="15">
        <v>593.14304000000004</v>
      </c>
      <c r="I1123" s="15">
        <v>581.28017920000002</v>
      </c>
      <c r="J1123" s="15">
        <v>569.65457561599999</v>
      </c>
      <c r="K1123" s="15">
        <v>558.26148410368</v>
      </c>
      <c r="L1123" s="15">
        <v>547.09625442160643</v>
      </c>
      <c r="M1123" s="15">
        <v>536.15432933317425</v>
      </c>
      <c r="N1123" s="15">
        <v>525.43124274651075</v>
      </c>
      <c r="O1123" s="15">
        <v>514.92261789158056</v>
      </c>
      <c r="P1123" s="21">
        <f t="shared" ref="P1123:Y1123" si="1052">F1123/F$1123</f>
        <v>1</v>
      </c>
      <c r="Q1123" s="22">
        <f t="shared" si="1052"/>
        <v>1</v>
      </c>
      <c r="R1123" s="22">
        <f t="shared" si="1052"/>
        <v>1</v>
      </c>
      <c r="S1123" s="22">
        <f t="shared" si="1052"/>
        <v>1</v>
      </c>
      <c r="T1123" s="22">
        <f t="shared" si="1052"/>
        <v>1</v>
      </c>
      <c r="U1123" s="22">
        <f t="shared" si="1052"/>
        <v>1</v>
      </c>
      <c r="V1123" s="22">
        <f t="shared" si="1052"/>
        <v>1</v>
      </c>
      <c r="W1123" s="22">
        <f t="shared" si="1052"/>
        <v>1</v>
      </c>
      <c r="X1123" s="22">
        <f t="shared" si="1052"/>
        <v>1</v>
      </c>
      <c r="Y1123" s="22">
        <f t="shared" si="1052"/>
        <v>1</v>
      </c>
      <c r="Z1123" s="2" t="s">
        <v>106</v>
      </c>
      <c r="AA1123" s="32" t="s">
        <v>279</v>
      </c>
      <c r="AB1123" s="4" t="s">
        <v>7</v>
      </c>
      <c r="AC1123" s="4" t="s">
        <v>214</v>
      </c>
    </row>
    <row r="1124" spans="1:29" ht="31.5" hidden="1">
      <c r="A1124" t="s">
        <v>349</v>
      </c>
      <c r="B1124" s="4" t="str">
        <f t="shared" ca="1" si="1012"/>
        <v>Лесото</v>
      </c>
      <c r="C1124" s="5" t="s">
        <v>30</v>
      </c>
      <c r="D1124" s="6" t="s">
        <v>6</v>
      </c>
      <c r="E1124" s="4" t="str">
        <f t="shared" ca="1" si="1013"/>
        <v xml:space="preserve">A Сельское, лесное и охотничье хоз-во </v>
      </c>
      <c r="F1124" s="14">
        <v>446.7</v>
      </c>
      <c r="G1124" s="15">
        <v>437.76599999999996</v>
      </c>
      <c r="H1124" s="15">
        <v>429.01067999999998</v>
      </c>
      <c r="I1124" s="15">
        <v>428.15265863999997</v>
      </c>
      <c r="J1124" s="15">
        <v>428.15265863999997</v>
      </c>
      <c r="K1124" s="15">
        <v>428.15265863999997</v>
      </c>
      <c r="L1124" s="15">
        <v>423.87113205359998</v>
      </c>
      <c r="M1124" s="15">
        <v>424.29500318565351</v>
      </c>
      <c r="N1124" s="15">
        <v>424.29500318565351</v>
      </c>
      <c r="O1124" s="15">
        <v>415.80910312194044</v>
      </c>
      <c r="P1124" s="21">
        <f t="shared" ref="P1124:P1139" si="1053">F1124/F$1123</f>
        <v>0.72328367875647659</v>
      </c>
      <c r="Q1124" s="22">
        <f t="shared" ref="Q1124:Q1139" si="1054">G1124/G$1123</f>
        <v>0.72328367875647659</v>
      </c>
      <c r="R1124" s="22">
        <f t="shared" ref="R1124:R1139" si="1055">H1124/H$1123</f>
        <v>0.72328367875647659</v>
      </c>
      <c r="S1124" s="22">
        <f t="shared" ref="S1124:S1139" si="1056">I1124/I$1123</f>
        <v>0.73656848101935068</v>
      </c>
      <c r="T1124" s="22">
        <f t="shared" ref="T1124:T1139" si="1057">J1124/J$1123</f>
        <v>0.75160049083607217</v>
      </c>
      <c r="U1124" s="22">
        <f t="shared" ref="U1124:U1139" si="1058">K1124/K$1123</f>
        <v>0.76693927636333892</v>
      </c>
      <c r="V1124" s="22">
        <f t="shared" ref="V1124:V1139" si="1059">L1124/L$1123</f>
        <v>0.77476518734663824</v>
      </c>
      <c r="W1124" s="22">
        <f t="shared" ref="W1124:W1139" si="1060">M1124/M$1123</f>
        <v>0.79136729850406617</v>
      </c>
      <c r="X1124" s="22">
        <f t="shared" ref="X1124:X1139" si="1061">N1124/N$1123</f>
        <v>0.8075176515347614</v>
      </c>
      <c r="Y1124" s="22">
        <f t="shared" ref="Y1124:Y1139" si="1062">O1124/O$1123</f>
        <v>0.8075176515347614</v>
      </c>
      <c r="Z1124" s="5" t="s">
        <v>106</v>
      </c>
      <c r="AA1124" s="31" t="s">
        <v>279</v>
      </c>
      <c r="AB1124" s="4" t="s">
        <v>8</v>
      </c>
      <c r="AC1124" s="4" t="s">
        <v>193</v>
      </c>
    </row>
    <row r="1125" spans="1:29" ht="15.75" hidden="1">
      <c r="A1125" t="s">
        <v>349</v>
      </c>
      <c r="B1125" s="4" t="str">
        <f t="shared" ca="1" si="1012"/>
        <v>Лесото</v>
      </c>
      <c r="C1125" s="5" t="s">
        <v>30</v>
      </c>
      <c r="D1125" s="6" t="s">
        <v>6</v>
      </c>
      <c r="E1125" s="4" t="str">
        <f t="shared" ca="1" si="1013"/>
        <v>B Рыбное хоз-во</v>
      </c>
      <c r="F1125" s="14">
        <v>0.1</v>
      </c>
      <c r="G1125" s="15">
        <v>9.8000000000000004E-2</v>
      </c>
      <c r="H1125" s="15">
        <v>9.604E-2</v>
      </c>
      <c r="I1125" s="15">
        <v>9.5847920000000003E-2</v>
      </c>
      <c r="J1125" s="15">
        <v>9.5847920000000003E-2</v>
      </c>
      <c r="K1125" s="15">
        <v>9.5847920000000003E-2</v>
      </c>
      <c r="L1125" s="15">
        <v>9.4889440800000002E-2</v>
      </c>
      <c r="M1125" s="15">
        <v>9.4984330240799997E-2</v>
      </c>
      <c r="N1125" s="15">
        <v>9.4984330240799997E-2</v>
      </c>
      <c r="O1125" s="15">
        <v>9.3084643635983996E-2</v>
      </c>
      <c r="P1125" s="21">
        <f t="shared" si="1053"/>
        <v>1.6191709844559586E-4</v>
      </c>
      <c r="Q1125" s="22">
        <f t="shared" si="1054"/>
        <v>1.6191709844559586E-4</v>
      </c>
      <c r="R1125" s="22">
        <f t="shared" si="1055"/>
        <v>1.6191709844559583E-4</v>
      </c>
      <c r="S1125" s="22">
        <f t="shared" si="1056"/>
        <v>1.6489108596806599E-4</v>
      </c>
      <c r="T1125" s="22">
        <f t="shared" si="1057"/>
        <v>1.6825621017149591E-4</v>
      </c>
      <c r="U1125" s="22">
        <f t="shared" si="1058"/>
        <v>1.7169001037907746E-4</v>
      </c>
      <c r="V1125" s="22">
        <f t="shared" si="1059"/>
        <v>1.7344194926049661E-4</v>
      </c>
      <c r="W1125" s="22">
        <f t="shared" si="1060"/>
        <v>1.7715856245893583E-4</v>
      </c>
      <c r="X1125" s="22">
        <f t="shared" si="1061"/>
        <v>1.8077404332544471E-4</v>
      </c>
      <c r="Y1125" s="22">
        <f t="shared" si="1062"/>
        <v>1.8077404332544471E-4</v>
      </c>
      <c r="Z1125" s="5" t="s">
        <v>106</v>
      </c>
      <c r="AA1125" s="31" t="s">
        <v>279</v>
      </c>
      <c r="AB1125" s="4" t="s">
        <v>9</v>
      </c>
      <c r="AC1125" s="4" t="s">
        <v>195</v>
      </c>
    </row>
    <row r="1126" spans="1:29" ht="15.75" hidden="1">
      <c r="A1126" t="s">
        <v>349</v>
      </c>
      <c r="B1126" s="4" t="str">
        <f t="shared" ca="1" si="1012"/>
        <v>Лесото</v>
      </c>
      <c r="C1126" s="5" t="s">
        <v>30</v>
      </c>
      <c r="D1126" s="6" t="s">
        <v>6</v>
      </c>
      <c r="E1126" s="4" t="str">
        <f t="shared" ca="1" si="1013"/>
        <v xml:space="preserve">C Добыча полезных ископаемых </v>
      </c>
      <c r="F1126" s="14">
        <v>3</v>
      </c>
      <c r="G1126" s="15">
        <v>2.94</v>
      </c>
      <c r="H1126" s="15">
        <v>2.8811999999999998</v>
      </c>
      <c r="I1126" s="15">
        <v>2.8754375999999997</v>
      </c>
      <c r="J1126" s="15">
        <v>2.8754375999999997</v>
      </c>
      <c r="K1126" s="15">
        <v>2.8754375999999997</v>
      </c>
      <c r="L1126" s="15">
        <v>2.8466832239999995</v>
      </c>
      <c r="M1126" s="15">
        <v>2.849529907223999</v>
      </c>
      <c r="N1126" s="15">
        <v>2.849529907223999</v>
      </c>
      <c r="O1126" s="15">
        <v>2.792539309079519</v>
      </c>
      <c r="P1126" s="21">
        <f t="shared" si="1053"/>
        <v>4.8575129533678756E-3</v>
      </c>
      <c r="Q1126" s="22">
        <f t="shared" si="1054"/>
        <v>4.8575129533678756E-3</v>
      </c>
      <c r="R1126" s="22">
        <f t="shared" si="1055"/>
        <v>4.8575129533678747E-3</v>
      </c>
      <c r="S1126" s="22">
        <f t="shared" si="1056"/>
        <v>4.946732579041979E-3</v>
      </c>
      <c r="T1126" s="22">
        <f t="shared" si="1057"/>
        <v>5.0476863051448764E-3</v>
      </c>
      <c r="U1126" s="22">
        <f t="shared" si="1058"/>
        <v>5.1507003113723231E-3</v>
      </c>
      <c r="V1126" s="22">
        <f t="shared" si="1059"/>
        <v>5.2032584778148967E-3</v>
      </c>
      <c r="W1126" s="22">
        <f t="shared" si="1060"/>
        <v>5.314756873768073E-3</v>
      </c>
      <c r="X1126" s="22">
        <f t="shared" si="1061"/>
        <v>5.4232212997633398E-3</v>
      </c>
      <c r="Y1126" s="22">
        <f t="shared" si="1062"/>
        <v>5.4232212997633398E-3</v>
      </c>
      <c r="Z1126" s="5" t="s">
        <v>106</v>
      </c>
      <c r="AA1126" s="31" t="s">
        <v>279</v>
      </c>
      <c r="AB1126" s="4" t="s">
        <v>10</v>
      </c>
      <c r="AC1126" s="4" t="s">
        <v>197</v>
      </c>
    </row>
    <row r="1127" spans="1:29" ht="15.75" hidden="1">
      <c r="A1127" t="s">
        <v>349</v>
      </c>
      <c r="B1127" s="4" t="str">
        <f t="shared" ca="1" si="1012"/>
        <v>Лесото</v>
      </c>
      <c r="C1127" s="5" t="s">
        <v>30</v>
      </c>
      <c r="D1127" s="6" t="s">
        <v>6</v>
      </c>
      <c r="E1127" s="4" t="str">
        <f t="shared" ca="1" si="1013"/>
        <v xml:space="preserve">D Промышленность </v>
      </c>
      <c r="F1127" s="14">
        <v>21.8</v>
      </c>
      <c r="G1127" s="15">
        <v>21.364000000000001</v>
      </c>
      <c r="H1127" s="15">
        <v>20.936720000000001</v>
      </c>
      <c r="I1127" s="15">
        <v>20.894846560000001</v>
      </c>
      <c r="J1127" s="15">
        <v>20.894846560000001</v>
      </c>
      <c r="K1127" s="15">
        <v>20.894846560000001</v>
      </c>
      <c r="L1127" s="15">
        <v>20.685898094400002</v>
      </c>
      <c r="M1127" s="15">
        <v>20.706583992494402</v>
      </c>
      <c r="N1127" s="15">
        <v>20.706583992494402</v>
      </c>
      <c r="O1127" s="15">
        <v>20.292452312644514</v>
      </c>
      <c r="P1127" s="21">
        <f t="shared" si="1053"/>
        <v>3.5297927461139897E-2</v>
      </c>
      <c r="Q1127" s="22">
        <f t="shared" si="1054"/>
        <v>3.5297927461139897E-2</v>
      </c>
      <c r="R1127" s="22">
        <f t="shared" si="1055"/>
        <v>3.5297927461139897E-2</v>
      </c>
      <c r="S1127" s="22">
        <f t="shared" si="1056"/>
        <v>3.5946256741038386E-2</v>
      </c>
      <c r="T1127" s="22">
        <f t="shared" si="1057"/>
        <v>3.6679853817386109E-2</v>
      </c>
      <c r="U1127" s="22">
        <f t="shared" si="1058"/>
        <v>3.7428422262638886E-2</v>
      </c>
      <c r="V1127" s="22">
        <f t="shared" si="1059"/>
        <v>3.7810344938788265E-2</v>
      </c>
      <c r="W1127" s="22">
        <f t="shared" si="1060"/>
        <v>3.8620566616048013E-2</v>
      </c>
      <c r="X1127" s="22">
        <f t="shared" si="1061"/>
        <v>3.9408741444946951E-2</v>
      </c>
      <c r="Y1127" s="22">
        <f t="shared" si="1062"/>
        <v>3.9408741444946951E-2</v>
      </c>
      <c r="Z1127" s="5" t="s">
        <v>106</v>
      </c>
      <c r="AA1127" s="31" t="s">
        <v>279</v>
      </c>
      <c r="AB1127" s="4" t="s">
        <v>11</v>
      </c>
      <c r="AC1127" s="4" t="s">
        <v>198</v>
      </c>
    </row>
    <row r="1128" spans="1:29" ht="31.5" hidden="1">
      <c r="A1128" t="s">
        <v>349</v>
      </c>
      <c r="B1128" s="4" t="str">
        <f t="shared" ca="1" si="1012"/>
        <v>Лесото</v>
      </c>
      <c r="C1128" s="7" t="s">
        <v>30</v>
      </c>
      <c r="D1128" s="3" t="s">
        <v>6</v>
      </c>
      <c r="E1128" s="4" t="str">
        <f t="shared" ca="1" si="1013"/>
        <v xml:space="preserve">E Электро-, газо- и водоснабжение </v>
      </c>
      <c r="F1128" s="14">
        <v>3.3</v>
      </c>
      <c r="G1128" s="15">
        <v>3.234</v>
      </c>
      <c r="H1128" s="15">
        <v>3.1693199999999999</v>
      </c>
      <c r="I1128" s="15">
        <v>3.1629813599999999</v>
      </c>
      <c r="J1128" s="15">
        <v>3.1629813599999999</v>
      </c>
      <c r="K1128" s="15">
        <v>3.1629813599999999</v>
      </c>
      <c r="L1128" s="15">
        <v>3.1313515463999999</v>
      </c>
      <c r="M1128" s="15">
        <v>3.1344828979463997</v>
      </c>
      <c r="N1128" s="15">
        <v>3.1344828979463997</v>
      </c>
      <c r="O1128" s="15">
        <v>3.0717932399874717</v>
      </c>
      <c r="P1128" s="21">
        <f t="shared" si="1053"/>
        <v>5.3432642487046631E-3</v>
      </c>
      <c r="Q1128" s="22">
        <f t="shared" si="1054"/>
        <v>5.3432642487046631E-3</v>
      </c>
      <c r="R1128" s="22">
        <f t="shared" si="1055"/>
        <v>5.3432642487046631E-3</v>
      </c>
      <c r="S1128" s="22">
        <f t="shared" si="1056"/>
        <v>5.4414058369461771E-3</v>
      </c>
      <c r="T1128" s="22">
        <f t="shared" si="1057"/>
        <v>5.5524549356593643E-3</v>
      </c>
      <c r="U1128" s="22">
        <f t="shared" si="1058"/>
        <v>5.665770342509556E-3</v>
      </c>
      <c r="V1128" s="22">
        <f t="shared" si="1059"/>
        <v>5.7235843255963878E-3</v>
      </c>
      <c r="W1128" s="22">
        <f t="shared" si="1060"/>
        <v>5.8462325611448821E-3</v>
      </c>
      <c r="X1128" s="22">
        <f t="shared" si="1061"/>
        <v>5.9655434297396755E-3</v>
      </c>
      <c r="Y1128" s="22">
        <f t="shared" si="1062"/>
        <v>5.9655434297396755E-3</v>
      </c>
      <c r="Z1128" s="7" t="s">
        <v>106</v>
      </c>
      <c r="AA1128" s="31" t="s">
        <v>279</v>
      </c>
      <c r="AB1128" s="4" t="s">
        <v>12</v>
      </c>
      <c r="AC1128" s="4" t="s">
        <v>201</v>
      </c>
    </row>
    <row r="1129" spans="1:29" ht="15.75" hidden="1">
      <c r="A1129" t="s">
        <v>349</v>
      </c>
      <c r="B1129" s="4" t="str">
        <f t="shared" ca="1" si="1012"/>
        <v>Лесото</v>
      </c>
      <c r="C1129" s="5" t="s">
        <v>30</v>
      </c>
      <c r="D1129" s="6" t="s">
        <v>6</v>
      </c>
      <c r="E1129" s="4" t="str">
        <f t="shared" ca="1" si="1013"/>
        <v xml:space="preserve">F Строительство </v>
      </c>
      <c r="F1129" s="14">
        <v>29.5</v>
      </c>
      <c r="G1129" s="15">
        <v>28.91</v>
      </c>
      <c r="H1129" s="15">
        <v>28.331800000000001</v>
      </c>
      <c r="I1129" s="15">
        <v>28.275136400000001</v>
      </c>
      <c r="J1129" s="15">
        <v>28.275136400000001</v>
      </c>
      <c r="K1129" s="15">
        <v>28.275136400000001</v>
      </c>
      <c r="L1129" s="15">
        <v>27.992385036000002</v>
      </c>
      <c r="M1129" s="15">
        <v>28.020377421035999</v>
      </c>
      <c r="N1129" s="15">
        <v>28.020377421035999</v>
      </c>
      <c r="O1129" s="15">
        <v>27.459969872615279</v>
      </c>
      <c r="P1129" s="21">
        <f t="shared" si="1053"/>
        <v>4.7765544041450773E-2</v>
      </c>
      <c r="Q1129" s="22">
        <f t="shared" si="1054"/>
        <v>4.7765544041450773E-2</v>
      </c>
      <c r="R1129" s="22">
        <f t="shared" si="1055"/>
        <v>4.7765544041450773E-2</v>
      </c>
      <c r="S1129" s="22">
        <f t="shared" si="1056"/>
        <v>4.8642870360579467E-2</v>
      </c>
      <c r="T1129" s="22">
        <f t="shared" si="1057"/>
        <v>4.9635582000591295E-2</v>
      </c>
      <c r="U1129" s="22">
        <f t="shared" si="1058"/>
        <v>5.0648553061827847E-2</v>
      </c>
      <c r="V1129" s="22">
        <f t="shared" si="1059"/>
        <v>5.1165375031846497E-2</v>
      </c>
      <c r="W1129" s="22">
        <f t="shared" si="1060"/>
        <v>5.226177592538607E-2</v>
      </c>
      <c r="X1129" s="22">
        <f t="shared" si="1061"/>
        <v>5.3328342781006191E-2</v>
      </c>
      <c r="Y1129" s="22">
        <f t="shared" si="1062"/>
        <v>5.3328342781006191E-2</v>
      </c>
      <c r="Z1129" s="5" t="s">
        <v>106</v>
      </c>
      <c r="AA1129" s="31" t="s">
        <v>279</v>
      </c>
      <c r="AB1129" s="4" t="s">
        <v>13</v>
      </c>
      <c r="AC1129" s="4" t="s">
        <v>200</v>
      </c>
    </row>
    <row r="1130" spans="1:29" ht="47.25" hidden="1">
      <c r="A1130" t="s">
        <v>349</v>
      </c>
      <c r="B1130" s="4" t="str">
        <f t="shared" ca="1" si="1012"/>
        <v>Лесото</v>
      </c>
      <c r="C1130" s="8" t="s">
        <v>30</v>
      </c>
      <c r="D1130" s="3" t="s">
        <v>6</v>
      </c>
      <c r="E1130" s="4" t="str">
        <f t="shared" ca="1" si="1013"/>
        <v xml:space="preserve">G Оптовая и розничная торгоалв, ремонт автомашин, мотоциклов и личного имущества домохозяйств </v>
      </c>
      <c r="F1130" s="14">
        <v>29</v>
      </c>
      <c r="G1130" s="15">
        <v>28.419999999999998</v>
      </c>
      <c r="H1130" s="15">
        <v>27.851599999999998</v>
      </c>
      <c r="I1130" s="15">
        <v>27.795896799999998</v>
      </c>
      <c r="J1130" s="15">
        <v>27.795896799999998</v>
      </c>
      <c r="K1130" s="15">
        <v>27.795896799999998</v>
      </c>
      <c r="L1130" s="15">
        <v>27.517937831999998</v>
      </c>
      <c r="M1130" s="15">
        <v>27.545455769831996</v>
      </c>
      <c r="N1130" s="15">
        <v>27.545455769831996</v>
      </c>
      <c r="O1130" s="15">
        <v>26.994546654435357</v>
      </c>
      <c r="P1130" s="21">
        <f t="shared" si="1053"/>
        <v>4.6955958549222798E-2</v>
      </c>
      <c r="Q1130" s="22">
        <f t="shared" si="1054"/>
        <v>4.6955958549222791E-2</v>
      </c>
      <c r="R1130" s="22">
        <f t="shared" si="1055"/>
        <v>4.6955958549222791E-2</v>
      </c>
      <c r="S1130" s="22">
        <f t="shared" si="1056"/>
        <v>4.7818414930739128E-2</v>
      </c>
      <c r="T1130" s="22">
        <f t="shared" si="1057"/>
        <v>4.8794300949733811E-2</v>
      </c>
      <c r="U1130" s="22">
        <f t="shared" si="1058"/>
        <v>4.9790103009932453E-2</v>
      </c>
      <c r="V1130" s="22">
        <f t="shared" si="1059"/>
        <v>5.0298165285544011E-2</v>
      </c>
      <c r="W1130" s="22">
        <f t="shared" si="1060"/>
        <v>5.1375983113091384E-2</v>
      </c>
      <c r="X1130" s="22">
        <f t="shared" si="1061"/>
        <v>5.2424472564378967E-2</v>
      </c>
      <c r="Y1130" s="22">
        <f t="shared" si="1062"/>
        <v>5.242447256437896E-2</v>
      </c>
      <c r="Z1130" s="8" t="s">
        <v>106</v>
      </c>
      <c r="AA1130" s="31" t="s">
        <v>279</v>
      </c>
      <c r="AB1130" s="4" t="s">
        <v>14</v>
      </c>
      <c r="AC1130" s="4" t="s">
        <v>203</v>
      </c>
    </row>
    <row r="1131" spans="1:29" ht="15.75" hidden="1">
      <c r="A1131" t="s">
        <v>349</v>
      </c>
      <c r="B1131" s="4" t="str">
        <f t="shared" ca="1" si="1012"/>
        <v>Лесото</v>
      </c>
      <c r="C1131" s="5" t="s">
        <v>30</v>
      </c>
      <c r="D1131" s="3" t="s">
        <v>6</v>
      </c>
      <c r="E1131" s="4" t="str">
        <f t="shared" ca="1" si="1013"/>
        <v xml:space="preserve">H Отели и рестораны </v>
      </c>
      <c r="F1131" s="14">
        <v>4.4000000000000004</v>
      </c>
      <c r="G1131" s="15">
        <v>4.3120000000000003</v>
      </c>
      <c r="H1131" s="15">
        <v>4.2257600000000002</v>
      </c>
      <c r="I1131" s="15">
        <v>4.2173084799999998</v>
      </c>
      <c r="J1131" s="15">
        <v>4.2173084799999998</v>
      </c>
      <c r="K1131" s="15">
        <v>4.2173084799999998</v>
      </c>
      <c r="L1131" s="15">
        <v>4.1751353951999999</v>
      </c>
      <c r="M1131" s="15">
        <v>4.1793105305951999</v>
      </c>
      <c r="N1131" s="15">
        <v>4.1793105305951999</v>
      </c>
      <c r="O1131" s="15">
        <v>4.0957243199832956</v>
      </c>
      <c r="P1131" s="21">
        <f t="shared" si="1053"/>
        <v>7.1243523316062178E-3</v>
      </c>
      <c r="Q1131" s="22">
        <f t="shared" si="1054"/>
        <v>7.1243523316062178E-3</v>
      </c>
      <c r="R1131" s="22">
        <f t="shared" si="1055"/>
        <v>7.1243523316062178E-3</v>
      </c>
      <c r="S1131" s="22">
        <f t="shared" si="1056"/>
        <v>7.2552077825949026E-3</v>
      </c>
      <c r="T1131" s="22">
        <f t="shared" si="1057"/>
        <v>7.4032732475458191E-3</v>
      </c>
      <c r="U1131" s="22">
        <f t="shared" si="1058"/>
        <v>7.5543604566794074E-3</v>
      </c>
      <c r="V1131" s="22">
        <f t="shared" si="1059"/>
        <v>7.6314457674618499E-3</v>
      </c>
      <c r="W1131" s="22">
        <f t="shared" si="1060"/>
        <v>7.7949767481931762E-3</v>
      </c>
      <c r="X1131" s="22">
        <f t="shared" si="1061"/>
        <v>7.9540579063195685E-3</v>
      </c>
      <c r="Y1131" s="22">
        <f t="shared" si="1062"/>
        <v>7.9540579063195668E-3</v>
      </c>
      <c r="Z1131" s="5" t="s">
        <v>106</v>
      </c>
      <c r="AA1131" s="31" t="s">
        <v>279</v>
      </c>
      <c r="AB1131" s="4" t="s">
        <v>15</v>
      </c>
      <c r="AC1131" s="4" t="s">
        <v>202</v>
      </c>
    </row>
    <row r="1132" spans="1:29" ht="31.5" hidden="1">
      <c r="A1132" t="s">
        <v>349</v>
      </c>
      <c r="B1132" s="4" t="str">
        <f t="shared" ca="1" si="1012"/>
        <v>Лесото</v>
      </c>
      <c r="C1132" s="5" t="s">
        <v>30</v>
      </c>
      <c r="D1132" s="3" t="s">
        <v>6</v>
      </c>
      <c r="E1132" s="4" t="str">
        <f t="shared" ca="1" si="1013"/>
        <v xml:space="preserve">I Транспорт, складское хозяйство и связь </v>
      </c>
      <c r="F1132" s="14">
        <v>10.7</v>
      </c>
      <c r="G1132" s="15">
        <v>10.485999999999999</v>
      </c>
      <c r="H1132" s="15">
        <v>10.276279999999998</v>
      </c>
      <c r="I1132" s="15">
        <v>10.255727439999998</v>
      </c>
      <c r="J1132" s="15">
        <v>10.255727439999998</v>
      </c>
      <c r="K1132" s="15">
        <v>10.255727439999998</v>
      </c>
      <c r="L1132" s="15">
        <v>10.153170165599997</v>
      </c>
      <c r="M1132" s="15">
        <v>10.163323335765597</v>
      </c>
      <c r="N1132" s="15">
        <v>10.163323335765597</v>
      </c>
      <c r="O1132" s="15">
        <v>9.960056869050284</v>
      </c>
      <c r="P1132" s="21">
        <f t="shared" si="1053"/>
        <v>1.7325129533678756E-2</v>
      </c>
      <c r="Q1132" s="22">
        <f t="shared" si="1054"/>
        <v>1.7325129533678752E-2</v>
      </c>
      <c r="R1132" s="22">
        <f t="shared" si="1055"/>
        <v>1.7325129533678752E-2</v>
      </c>
      <c r="S1132" s="22">
        <f t="shared" si="1056"/>
        <v>1.7643346198583057E-2</v>
      </c>
      <c r="T1132" s="22">
        <f t="shared" si="1057"/>
        <v>1.8003414488350057E-2</v>
      </c>
      <c r="U1132" s="22">
        <f t="shared" si="1058"/>
        <v>1.8370831110561283E-2</v>
      </c>
      <c r="V1132" s="22">
        <f t="shared" si="1059"/>
        <v>1.8558288570873129E-2</v>
      </c>
      <c r="W1132" s="22">
        <f t="shared" si="1060"/>
        <v>1.8955966183106129E-2</v>
      </c>
      <c r="X1132" s="22">
        <f t="shared" si="1061"/>
        <v>1.9342822635822581E-2</v>
      </c>
      <c r="Y1132" s="22">
        <f t="shared" si="1062"/>
        <v>1.9342822635822578E-2</v>
      </c>
      <c r="Z1132" s="5" t="s">
        <v>106</v>
      </c>
      <c r="AA1132" s="31" t="s">
        <v>279</v>
      </c>
      <c r="AB1132" s="4" t="s">
        <v>16</v>
      </c>
      <c r="AC1132" s="4" t="s">
        <v>204</v>
      </c>
    </row>
    <row r="1133" spans="1:29" ht="15.75" hidden="1">
      <c r="A1133" t="s">
        <v>349</v>
      </c>
      <c r="B1133" s="4" t="str">
        <f t="shared" ca="1" si="1012"/>
        <v>Лесото</v>
      </c>
      <c r="C1133" s="5" t="s">
        <v>30</v>
      </c>
      <c r="D1133" s="3" t="s">
        <v>6</v>
      </c>
      <c r="E1133" s="4" t="str">
        <f t="shared" ca="1" si="1013"/>
        <v>J Финансовое посредничество</v>
      </c>
      <c r="F1133" s="14">
        <v>1.9</v>
      </c>
      <c r="G1133" s="15">
        <v>1.8619999999999999</v>
      </c>
      <c r="H1133" s="15">
        <v>1.8247599999999999</v>
      </c>
      <c r="I1133" s="15">
        <v>1.82111048</v>
      </c>
      <c r="J1133" s="15">
        <v>1.82111048</v>
      </c>
      <c r="K1133" s="15">
        <v>1.82111048</v>
      </c>
      <c r="L1133" s="15">
        <v>1.8028993752</v>
      </c>
      <c r="M1133" s="15">
        <v>1.8047022745751997</v>
      </c>
      <c r="N1133" s="15">
        <v>1.8047022745751997</v>
      </c>
      <c r="O1133" s="15">
        <v>1.7686082290836957</v>
      </c>
      <c r="P1133" s="21">
        <f t="shared" si="1053"/>
        <v>3.0764248704663209E-3</v>
      </c>
      <c r="Q1133" s="22">
        <f t="shared" si="1054"/>
        <v>3.0764248704663209E-3</v>
      </c>
      <c r="R1133" s="22">
        <f t="shared" si="1055"/>
        <v>3.0764248704663209E-3</v>
      </c>
      <c r="S1133" s="22">
        <f t="shared" si="1056"/>
        <v>3.1329306333932536E-3</v>
      </c>
      <c r="T1133" s="22">
        <f t="shared" si="1057"/>
        <v>3.1968679932584221E-3</v>
      </c>
      <c r="U1133" s="22">
        <f t="shared" si="1058"/>
        <v>3.2621101972024713E-3</v>
      </c>
      <c r="V1133" s="22">
        <f t="shared" si="1059"/>
        <v>3.2953970359494355E-3</v>
      </c>
      <c r="W1133" s="22">
        <f t="shared" si="1060"/>
        <v>3.3660126867197803E-3</v>
      </c>
      <c r="X1133" s="22">
        <f t="shared" si="1061"/>
        <v>3.4347068231834494E-3</v>
      </c>
      <c r="Y1133" s="22">
        <f t="shared" si="1062"/>
        <v>3.434706823183449E-3</v>
      </c>
      <c r="Z1133" s="5" t="s">
        <v>106</v>
      </c>
      <c r="AA1133" s="31" t="s">
        <v>279</v>
      </c>
      <c r="AB1133" s="4" t="s">
        <v>17</v>
      </c>
      <c r="AC1133" s="4" t="s">
        <v>205</v>
      </c>
    </row>
    <row r="1134" spans="1:29" ht="31.5" hidden="1">
      <c r="A1134" t="s">
        <v>349</v>
      </c>
      <c r="B1134" s="4" t="str">
        <f t="shared" ca="1" si="1012"/>
        <v>Лесото</v>
      </c>
      <c r="C1134" s="5" t="s">
        <v>30</v>
      </c>
      <c r="D1134" s="3" t="s">
        <v>6</v>
      </c>
      <c r="E1134" s="4" t="str">
        <f t="shared" ca="1" si="1013"/>
        <v>K Недвижимость, аренда и деловая активность</v>
      </c>
      <c r="F1134" s="14">
        <v>5.4</v>
      </c>
      <c r="G1134" s="15">
        <v>5.2919999999999998</v>
      </c>
      <c r="H1134" s="15">
        <v>5.1861600000000001</v>
      </c>
      <c r="I1134" s="15">
        <v>5.17578768</v>
      </c>
      <c r="J1134" s="15">
        <v>5.17578768</v>
      </c>
      <c r="K1134" s="15">
        <v>5.17578768</v>
      </c>
      <c r="L1134" s="15">
        <v>5.1240298032</v>
      </c>
      <c r="M1134" s="15">
        <v>5.1291538330031994</v>
      </c>
      <c r="N1134" s="15">
        <v>5.1291538330031994</v>
      </c>
      <c r="O1134" s="15">
        <v>5.0265707563431352</v>
      </c>
      <c r="P1134" s="21">
        <f t="shared" si="1053"/>
        <v>8.743523316062176E-3</v>
      </c>
      <c r="Q1134" s="22">
        <f t="shared" si="1054"/>
        <v>8.743523316062176E-3</v>
      </c>
      <c r="R1134" s="22">
        <f t="shared" si="1055"/>
        <v>8.743523316062176E-3</v>
      </c>
      <c r="S1134" s="22">
        <f t="shared" si="1056"/>
        <v>8.9041186422755634E-3</v>
      </c>
      <c r="T1134" s="22">
        <f t="shared" si="1057"/>
        <v>9.0858353492607787E-3</v>
      </c>
      <c r="U1134" s="22">
        <f t="shared" si="1058"/>
        <v>9.2712605604701823E-3</v>
      </c>
      <c r="V1134" s="22">
        <f t="shared" si="1059"/>
        <v>9.3658652600668163E-3</v>
      </c>
      <c r="W1134" s="22">
        <f t="shared" si="1060"/>
        <v>9.5665623727825329E-3</v>
      </c>
      <c r="X1134" s="22">
        <f t="shared" si="1061"/>
        <v>9.7617983395740134E-3</v>
      </c>
      <c r="Y1134" s="22">
        <f t="shared" si="1062"/>
        <v>9.7617983395740134E-3</v>
      </c>
      <c r="Z1134" s="5" t="s">
        <v>106</v>
      </c>
      <c r="AA1134" s="31" t="s">
        <v>279</v>
      </c>
      <c r="AB1134" s="4" t="s">
        <v>18</v>
      </c>
      <c r="AC1134" s="4" t="s">
        <v>206</v>
      </c>
    </row>
    <row r="1135" spans="1:29" ht="47.25" hidden="1">
      <c r="A1135" t="s">
        <v>349</v>
      </c>
      <c r="B1135" s="4" t="str">
        <f t="shared" ca="1" si="1012"/>
        <v>Лесото</v>
      </c>
      <c r="C1135" s="5" t="s">
        <v>30</v>
      </c>
      <c r="D1135" s="3" t="s">
        <v>6</v>
      </c>
      <c r="E1135" s="4" t="str">
        <f t="shared" ca="1" si="1013"/>
        <v>L Государственное управление и оборона; обязательное соц.страхование</v>
      </c>
      <c r="F1135" s="14">
        <v>7.6</v>
      </c>
      <c r="G1135" s="15">
        <v>7.4479999999999995</v>
      </c>
      <c r="H1135" s="15">
        <v>7.2990399999999998</v>
      </c>
      <c r="I1135" s="15">
        <v>7.2844419199999999</v>
      </c>
      <c r="J1135" s="15">
        <v>7.2844419199999999</v>
      </c>
      <c r="K1135" s="15">
        <v>7.2844419199999999</v>
      </c>
      <c r="L1135" s="15">
        <v>7.2115975007999999</v>
      </c>
      <c r="M1135" s="15">
        <v>7.2188090983007989</v>
      </c>
      <c r="N1135" s="15">
        <v>7.2188090983007989</v>
      </c>
      <c r="O1135" s="15">
        <v>7.074432916334783</v>
      </c>
      <c r="P1135" s="21">
        <f t="shared" si="1053"/>
        <v>1.2305699481865284E-2</v>
      </c>
      <c r="Q1135" s="22">
        <f t="shared" si="1054"/>
        <v>1.2305699481865284E-2</v>
      </c>
      <c r="R1135" s="22">
        <f t="shared" si="1055"/>
        <v>1.2305699481865284E-2</v>
      </c>
      <c r="S1135" s="22">
        <f t="shared" si="1056"/>
        <v>1.2531722533573014E-2</v>
      </c>
      <c r="T1135" s="22">
        <f t="shared" si="1057"/>
        <v>1.2787471973033688E-2</v>
      </c>
      <c r="U1135" s="22">
        <f t="shared" si="1058"/>
        <v>1.3048440788809885E-2</v>
      </c>
      <c r="V1135" s="22">
        <f t="shared" si="1059"/>
        <v>1.3181588143797742E-2</v>
      </c>
      <c r="W1135" s="22">
        <f t="shared" si="1060"/>
        <v>1.3464050746879121E-2</v>
      </c>
      <c r="X1135" s="22">
        <f t="shared" si="1061"/>
        <v>1.3738827292733798E-2</v>
      </c>
      <c r="Y1135" s="22">
        <f t="shared" si="1062"/>
        <v>1.3738827292733796E-2</v>
      </c>
      <c r="Z1135" s="5" t="s">
        <v>106</v>
      </c>
      <c r="AA1135" s="31" t="s">
        <v>279</v>
      </c>
      <c r="AB1135" s="4" t="s">
        <v>19</v>
      </c>
      <c r="AC1135" s="4" t="s">
        <v>215</v>
      </c>
    </row>
    <row r="1136" spans="1:29" ht="15.75" hidden="1">
      <c r="A1136" t="s">
        <v>349</v>
      </c>
      <c r="B1136" s="4" t="str">
        <f t="shared" ca="1" si="1012"/>
        <v>Лесото</v>
      </c>
      <c r="C1136" s="5" t="s">
        <v>30</v>
      </c>
      <c r="D1136" s="3" t="s">
        <v>6</v>
      </c>
      <c r="E1136" s="4" t="str">
        <f t="shared" ca="1" si="1013"/>
        <v>M Образование</v>
      </c>
      <c r="F1136" s="14">
        <v>13.2</v>
      </c>
      <c r="G1136" s="15">
        <v>12.936</v>
      </c>
      <c r="H1136" s="15">
        <v>12.67728</v>
      </c>
      <c r="I1136" s="15">
        <v>12.651925439999999</v>
      </c>
      <c r="J1136" s="15">
        <v>12.651925439999999</v>
      </c>
      <c r="K1136" s="15">
        <v>12.651925439999999</v>
      </c>
      <c r="L1136" s="15">
        <v>12.5254061856</v>
      </c>
      <c r="M1136" s="15">
        <v>12.537931591785599</v>
      </c>
      <c r="N1136" s="15">
        <v>12.537931591785599</v>
      </c>
      <c r="O1136" s="15">
        <v>12.287172959949887</v>
      </c>
      <c r="P1136" s="21">
        <f t="shared" si="1053"/>
        <v>2.1373056994818652E-2</v>
      </c>
      <c r="Q1136" s="22">
        <f t="shared" si="1054"/>
        <v>2.1373056994818652E-2</v>
      </c>
      <c r="R1136" s="22">
        <f t="shared" si="1055"/>
        <v>2.1373056994818652E-2</v>
      </c>
      <c r="S1136" s="22">
        <f t="shared" si="1056"/>
        <v>2.1765623347784709E-2</v>
      </c>
      <c r="T1136" s="22">
        <f t="shared" si="1057"/>
        <v>2.2209819742637457E-2</v>
      </c>
      <c r="U1136" s="22">
        <f t="shared" si="1058"/>
        <v>2.2663081370038224E-2</v>
      </c>
      <c r="V1136" s="22">
        <f t="shared" si="1059"/>
        <v>2.2894337302385551E-2</v>
      </c>
      <c r="W1136" s="22">
        <f t="shared" si="1060"/>
        <v>2.3384930244579528E-2</v>
      </c>
      <c r="X1136" s="22">
        <f t="shared" si="1061"/>
        <v>2.3862173718958702E-2</v>
      </c>
      <c r="Y1136" s="22">
        <f t="shared" si="1062"/>
        <v>2.3862173718958702E-2</v>
      </c>
      <c r="Z1136" s="5" t="s">
        <v>106</v>
      </c>
      <c r="AA1136" s="31" t="s">
        <v>279</v>
      </c>
      <c r="AB1136" s="4" t="s">
        <v>20</v>
      </c>
      <c r="AC1136" s="4" t="s">
        <v>207</v>
      </c>
    </row>
    <row r="1137" spans="1:39" ht="31.5" hidden="1">
      <c r="A1137" t="s">
        <v>349</v>
      </c>
      <c r="B1137" s="4" t="str">
        <f t="shared" ca="1" si="1012"/>
        <v>Лесото</v>
      </c>
      <c r="C1137" s="5" t="s">
        <v>30</v>
      </c>
      <c r="D1137" s="3" t="s">
        <v>6</v>
      </c>
      <c r="E1137" s="4" t="str">
        <f t="shared" ca="1" si="1013"/>
        <v>N Здравоохранение и социальная работа</v>
      </c>
      <c r="F1137" s="14">
        <v>5</v>
      </c>
      <c r="G1137" s="15">
        <v>4.9000000000000004</v>
      </c>
      <c r="H1137" s="15">
        <v>4.8020000000000005</v>
      </c>
      <c r="I1137" s="15">
        <v>4.7923960000000001</v>
      </c>
      <c r="J1137" s="15">
        <v>4.7923960000000001</v>
      </c>
      <c r="K1137" s="15">
        <v>4.7923960000000001</v>
      </c>
      <c r="L1137" s="15">
        <v>4.7444720399999998</v>
      </c>
      <c r="M1137" s="15">
        <v>4.7492165120399994</v>
      </c>
      <c r="N1137" s="15">
        <v>4.7492165120399994</v>
      </c>
      <c r="O1137" s="15">
        <v>4.6542321817991992</v>
      </c>
      <c r="P1137" s="21">
        <f t="shared" si="1053"/>
        <v>8.095854922279792E-3</v>
      </c>
      <c r="Q1137" s="22">
        <f t="shared" si="1054"/>
        <v>8.095854922279792E-3</v>
      </c>
      <c r="R1137" s="22">
        <f t="shared" si="1055"/>
        <v>8.0958549222797938E-3</v>
      </c>
      <c r="S1137" s="22">
        <f t="shared" si="1056"/>
        <v>8.2445542984032998E-3</v>
      </c>
      <c r="T1137" s="22">
        <f t="shared" si="1057"/>
        <v>8.4128105085747949E-3</v>
      </c>
      <c r="U1137" s="22">
        <f t="shared" si="1058"/>
        <v>8.584500518953873E-3</v>
      </c>
      <c r="V1137" s="22">
        <f t="shared" si="1059"/>
        <v>8.6720974630248287E-3</v>
      </c>
      <c r="W1137" s="22">
        <f t="shared" si="1060"/>
        <v>8.8579281229467909E-3</v>
      </c>
      <c r="X1137" s="22">
        <f t="shared" si="1061"/>
        <v>9.0387021662722347E-3</v>
      </c>
      <c r="Y1137" s="22">
        <f t="shared" si="1062"/>
        <v>9.0387021662722347E-3</v>
      </c>
      <c r="Z1137" s="5" t="s">
        <v>106</v>
      </c>
      <c r="AA1137" s="31" t="s">
        <v>279</v>
      </c>
      <c r="AB1137" s="4" t="s">
        <v>21</v>
      </c>
      <c r="AC1137" s="4" t="s">
        <v>209</v>
      </c>
    </row>
    <row r="1138" spans="1:39" ht="31.5" hidden="1">
      <c r="A1138" t="s">
        <v>349</v>
      </c>
      <c r="B1138" s="4" t="str">
        <f t="shared" ca="1" si="1012"/>
        <v>Лесото</v>
      </c>
      <c r="C1138" s="5" t="s">
        <v>30</v>
      </c>
      <c r="D1138" s="3" t="s">
        <v>6</v>
      </c>
      <c r="E1138" s="4" t="str">
        <f t="shared" ca="1" si="1013"/>
        <v>O Другие коммунальные, социальные и личные виды услуг</v>
      </c>
      <c r="F1138" s="14">
        <v>9.5</v>
      </c>
      <c r="G1138" s="15">
        <v>9.31</v>
      </c>
      <c r="H1138" s="15">
        <v>9.123800000000001</v>
      </c>
      <c r="I1138" s="15">
        <v>9.1055524000000005</v>
      </c>
      <c r="J1138" s="15">
        <v>9.1055524000000005</v>
      </c>
      <c r="K1138" s="15">
        <v>9.1055524000000005</v>
      </c>
      <c r="L1138" s="15">
        <v>9.0144968760000008</v>
      </c>
      <c r="M1138" s="15">
        <v>9.0235113728759995</v>
      </c>
      <c r="N1138" s="15">
        <v>9.0235113728759995</v>
      </c>
      <c r="O1138" s="15">
        <v>8.8430411454184785</v>
      </c>
      <c r="P1138" s="21">
        <f t="shared" si="1053"/>
        <v>1.5382124352331605E-2</v>
      </c>
      <c r="Q1138" s="22">
        <f t="shared" si="1054"/>
        <v>1.5382124352331605E-2</v>
      </c>
      <c r="R1138" s="22">
        <f t="shared" si="1055"/>
        <v>1.5382124352331607E-2</v>
      </c>
      <c r="S1138" s="22">
        <f t="shared" si="1056"/>
        <v>1.5664653166966268E-2</v>
      </c>
      <c r="T1138" s="22">
        <f t="shared" si="1057"/>
        <v>1.5984339966292112E-2</v>
      </c>
      <c r="U1138" s="22">
        <f t="shared" si="1058"/>
        <v>1.6310550986012359E-2</v>
      </c>
      <c r="V1138" s="22">
        <f t="shared" si="1059"/>
        <v>1.6476985179747178E-2</v>
      </c>
      <c r="W1138" s="22">
        <f t="shared" si="1060"/>
        <v>1.6830063433598903E-2</v>
      </c>
      <c r="X1138" s="22">
        <f t="shared" si="1061"/>
        <v>1.7173534115917249E-2</v>
      </c>
      <c r="Y1138" s="22">
        <f t="shared" si="1062"/>
        <v>1.7173534115917245E-2</v>
      </c>
      <c r="Z1138" s="5" t="s">
        <v>106</v>
      </c>
      <c r="AA1138" s="31" t="s">
        <v>279</v>
      </c>
      <c r="AB1138" s="4" t="s">
        <v>26</v>
      </c>
      <c r="AC1138" s="4" t="s">
        <v>217</v>
      </c>
    </row>
    <row r="1139" spans="1:39" ht="31.5" hidden="1">
      <c r="A1139" t="s">
        <v>349</v>
      </c>
      <c r="B1139" s="4" t="str">
        <f t="shared" ref="B1139:B1202" ca="1" si="1063">OFFSET(Z1139,0,$AA$1)</f>
        <v>Лесото</v>
      </c>
      <c r="C1139" s="5" t="s">
        <v>30</v>
      </c>
      <c r="D1139" s="3" t="s">
        <v>6</v>
      </c>
      <c r="E1139" s="4" t="str">
        <f t="shared" ref="E1139:E1202" ca="1" si="1064">OFFSET(AB1139,0,$AA$1)</f>
        <v>Q Организации и органы вне пределов территории</v>
      </c>
      <c r="F1139" s="14">
        <v>0.1</v>
      </c>
      <c r="G1139" s="15">
        <v>9.8000000000000004E-2</v>
      </c>
      <c r="H1139" s="15">
        <v>9.604E-2</v>
      </c>
      <c r="I1139" s="15">
        <v>9.5847920000000003E-2</v>
      </c>
      <c r="J1139" s="15">
        <v>9.5847920000000003E-2</v>
      </c>
      <c r="K1139" s="15">
        <v>9.5847920000000003E-2</v>
      </c>
      <c r="L1139" s="15">
        <v>9.4889440800000002E-2</v>
      </c>
      <c r="M1139" s="15">
        <v>9.4984330240799997E-2</v>
      </c>
      <c r="N1139" s="15">
        <v>9.4984330240799997E-2</v>
      </c>
      <c r="O1139" s="15">
        <v>9.3084643635983996E-2</v>
      </c>
      <c r="P1139" s="21">
        <f t="shared" si="1053"/>
        <v>1.6191709844559586E-4</v>
      </c>
      <c r="Q1139" s="22">
        <f t="shared" si="1054"/>
        <v>1.6191709844559586E-4</v>
      </c>
      <c r="R1139" s="22">
        <f t="shared" si="1055"/>
        <v>1.6191709844559583E-4</v>
      </c>
      <c r="S1139" s="22">
        <f t="shared" si="1056"/>
        <v>1.6489108596806599E-4</v>
      </c>
      <c r="T1139" s="22">
        <f t="shared" si="1057"/>
        <v>1.6825621017149591E-4</v>
      </c>
      <c r="U1139" s="22">
        <f t="shared" si="1058"/>
        <v>1.7169001037907746E-4</v>
      </c>
      <c r="V1139" s="22">
        <f t="shared" si="1059"/>
        <v>1.7344194926049661E-4</v>
      </c>
      <c r="W1139" s="22">
        <f t="shared" si="1060"/>
        <v>1.7715856245893583E-4</v>
      </c>
      <c r="X1139" s="22">
        <f t="shared" si="1061"/>
        <v>1.8077404332544471E-4</v>
      </c>
      <c r="Y1139" s="22">
        <f t="shared" si="1062"/>
        <v>1.8077404332544471E-4</v>
      </c>
      <c r="Z1139" s="5" t="s">
        <v>106</v>
      </c>
      <c r="AA1139" s="31" t="s">
        <v>279</v>
      </c>
      <c r="AB1139" s="4" t="s">
        <v>22</v>
      </c>
      <c r="AC1139" s="4" t="s">
        <v>211</v>
      </c>
    </row>
    <row r="1140" spans="1:39" ht="15.75" hidden="1">
      <c r="A1140" t="s">
        <v>350</v>
      </c>
      <c r="B1140" s="4" t="str">
        <f t="shared" ca="1" si="1063"/>
        <v>Литва</v>
      </c>
      <c r="C1140" s="2" t="s">
        <v>5</v>
      </c>
      <c r="D1140" s="3" t="s">
        <v>6</v>
      </c>
      <c r="E1140" s="4" t="str">
        <f t="shared" ca="1" si="1064"/>
        <v xml:space="preserve">Итого </v>
      </c>
      <c r="F1140" s="43">
        <v>1456.5</v>
      </c>
      <c r="G1140" s="43">
        <v>1397.8</v>
      </c>
      <c r="H1140" s="43">
        <v>1351.8</v>
      </c>
      <c r="I1140" s="43">
        <v>1405.9</v>
      </c>
      <c r="J1140" s="43">
        <v>1438</v>
      </c>
      <c r="K1140" s="43">
        <v>1436.3</v>
      </c>
      <c r="L1140" s="43">
        <v>1473.9</v>
      </c>
      <c r="M1140" s="43">
        <v>1499</v>
      </c>
      <c r="N1140" s="43">
        <v>1534.2</v>
      </c>
      <c r="O1140" s="43">
        <v>1520</v>
      </c>
      <c r="P1140" s="21">
        <f t="shared" ref="P1140:Y1140" si="1065">F1140/F$1140</f>
        <v>1</v>
      </c>
      <c r="Q1140" s="21">
        <f t="shared" si="1065"/>
        <v>1</v>
      </c>
      <c r="R1140" s="21">
        <f t="shared" si="1065"/>
        <v>1</v>
      </c>
      <c r="S1140" s="21">
        <f t="shared" si="1065"/>
        <v>1</v>
      </c>
      <c r="T1140" s="21">
        <f t="shared" si="1065"/>
        <v>1</v>
      </c>
      <c r="U1140" s="21">
        <f t="shared" si="1065"/>
        <v>1</v>
      </c>
      <c r="V1140" s="21">
        <f t="shared" si="1065"/>
        <v>1</v>
      </c>
      <c r="W1140" s="21">
        <f t="shared" si="1065"/>
        <v>1</v>
      </c>
      <c r="X1140" s="21">
        <f t="shared" si="1065"/>
        <v>1</v>
      </c>
      <c r="Y1140" s="21">
        <f t="shared" si="1065"/>
        <v>1</v>
      </c>
      <c r="Z1140" s="35" t="s">
        <v>107</v>
      </c>
      <c r="AA1140" s="32" t="s">
        <v>280</v>
      </c>
      <c r="AB1140" s="4" t="s">
        <v>7</v>
      </c>
      <c r="AC1140" s="4" t="s">
        <v>214</v>
      </c>
      <c r="AD1140" s="27">
        <f>F1140/F1140</f>
        <v>1</v>
      </c>
      <c r="AE1140" s="27">
        <f>G1140/F1140</f>
        <v>0.95969790593889459</v>
      </c>
      <c r="AF1140" s="27">
        <f t="shared" ref="AF1140" si="1066">H1140/G1140</f>
        <v>0.96709114322506795</v>
      </c>
      <c r="AG1140" s="27">
        <f t="shared" ref="AG1140" si="1067">I1140/H1140</f>
        <v>1.0400207131232433</v>
      </c>
      <c r="AH1140" s="27">
        <f t="shared" ref="AH1140" si="1068">J1140/I1140</f>
        <v>1.0228323493847358</v>
      </c>
      <c r="AI1140" s="27">
        <f t="shared" ref="AI1140" si="1069">K1140/J1140</f>
        <v>0.99881780250347707</v>
      </c>
      <c r="AJ1140" s="27">
        <f t="shared" ref="AJ1140" si="1070">L1140/K1140</f>
        <v>1.0261783749912972</v>
      </c>
      <c r="AK1140" s="27">
        <f t="shared" ref="AK1140" si="1071">M1140/L1140</f>
        <v>1.0170296492299342</v>
      </c>
      <c r="AL1140" s="27">
        <f t="shared" ref="AL1140" si="1072">N1140/M1140</f>
        <v>1.0234823215476985</v>
      </c>
      <c r="AM1140" s="27">
        <f t="shared" ref="AM1140" si="1073">O1140/N1140</f>
        <v>0.99074436188241422</v>
      </c>
    </row>
    <row r="1141" spans="1:39" ht="31.5">
      <c r="A1141" t="s">
        <v>350</v>
      </c>
      <c r="B1141" s="4" t="str">
        <f t="shared" ca="1" si="1063"/>
        <v>Литва</v>
      </c>
      <c r="C1141" s="5" t="s">
        <v>5</v>
      </c>
      <c r="D1141" s="6" t="s">
        <v>6</v>
      </c>
      <c r="E1141" s="4" t="str">
        <f t="shared" ca="1" si="1064"/>
        <v xml:space="preserve">A Сельское, лесное и охотничье хоз-во </v>
      </c>
      <c r="F1141" s="14">
        <v>278.8</v>
      </c>
      <c r="G1141" s="14">
        <v>258.10000000000002</v>
      </c>
      <c r="H1141" s="14">
        <v>231.3</v>
      </c>
      <c r="I1141" s="14">
        <v>249.8</v>
      </c>
      <c r="J1141" s="14">
        <v>255.5</v>
      </c>
      <c r="K1141" s="14">
        <v>225.6</v>
      </c>
      <c r="L1141" s="14">
        <v>204.2</v>
      </c>
      <c r="M1141" s="14">
        <v>183.9</v>
      </c>
      <c r="N1141" s="14">
        <v>156.9</v>
      </c>
      <c r="O1141" s="14">
        <v>116.6</v>
      </c>
      <c r="P1141" s="21">
        <f t="shared" ref="P1141:P1156" si="1074">F1141/F$1140</f>
        <v>0.19141778235496054</v>
      </c>
      <c r="Q1141" s="21">
        <f t="shared" ref="Q1141:Q1156" si="1075">G1141/G$1140</f>
        <v>0.18464730290456433</v>
      </c>
      <c r="R1141" s="21">
        <f t="shared" ref="R1141:R1156" si="1076">H1141/H$1140</f>
        <v>0.1711051930758988</v>
      </c>
      <c r="S1141" s="21">
        <f t="shared" ref="S1141:S1156" si="1077">I1141/I$1140</f>
        <v>0.17767977807809943</v>
      </c>
      <c r="T1141" s="21">
        <f t="shared" ref="T1141:T1156" si="1078">J1141/J$1140</f>
        <v>0.17767732962447844</v>
      </c>
      <c r="U1141" s="21">
        <f t="shared" ref="U1141:U1156" si="1079">K1141/K$1140</f>
        <v>0.15707024994778249</v>
      </c>
      <c r="V1141" s="21">
        <f t="shared" ref="V1141:V1156" si="1080">L1141/L$1140</f>
        <v>0.13854399891444466</v>
      </c>
      <c r="W1141" s="21">
        <f t="shared" ref="W1141:W1156" si="1081">M1141/M$1140</f>
        <v>0.12268178785857238</v>
      </c>
      <c r="X1141" s="21">
        <f t="shared" ref="X1141:X1156" si="1082">N1141/N$1140</f>
        <v>0.10226828314430973</v>
      </c>
      <c r="Y1141" s="21">
        <f t="shared" ref="Y1141:Y1156" si="1083">O1141/O$1140</f>
        <v>7.6710526315789465E-2</v>
      </c>
      <c r="Z1141" s="36" t="s">
        <v>107</v>
      </c>
      <c r="AA1141" s="31" t="s">
        <v>280</v>
      </c>
      <c r="AB1141" s="4" t="s">
        <v>8</v>
      </c>
      <c r="AC1141" s="4" t="s">
        <v>193</v>
      </c>
    </row>
    <row r="1142" spans="1:39" ht="15.75">
      <c r="A1142" t="s">
        <v>350</v>
      </c>
      <c r="B1142" s="4" t="str">
        <f t="shared" ca="1" si="1063"/>
        <v>Литва</v>
      </c>
      <c r="C1142" s="5" t="s">
        <v>5</v>
      </c>
      <c r="D1142" s="6" t="s">
        <v>6</v>
      </c>
      <c r="E1142" s="4" t="str">
        <f t="shared" ca="1" si="1064"/>
        <v>B Рыбное хоз-во</v>
      </c>
      <c r="F1142" s="14">
        <v>2.6</v>
      </c>
      <c r="G1142" s="14">
        <v>3.5</v>
      </c>
      <c r="H1142" s="14">
        <v>2.6</v>
      </c>
      <c r="I1142" s="14">
        <v>0.8</v>
      </c>
      <c r="J1142" s="14">
        <v>1.5</v>
      </c>
      <c r="K1142" s="14">
        <v>1.9</v>
      </c>
      <c r="L1142" s="14">
        <v>2.8</v>
      </c>
      <c r="M1142" s="14">
        <v>2.7</v>
      </c>
      <c r="N1142" s="14">
        <v>2.6</v>
      </c>
      <c r="O1142" s="14">
        <v>4.0999999999999996</v>
      </c>
      <c r="P1142" s="21">
        <f t="shared" si="1074"/>
        <v>1.7851012701682115E-3</v>
      </c>
      <c r="Q1142" s="21">
        <f t="shared" si="1075"/>
        <v>2.5039347546143942E-3</v>
      </c>
      <c r="R1142" s="21">
        <f t="shared" si="1076"/>
        <v>1.9233614440005919E-3</v>
      </c>
      <c r="S1142" s="21">
        <f t="shared" si="1077"/>
        <v>5.6903051426132731E-4</v>
      </c>
      <c r="T1142" s="21">
        <f t="shared" si="1078"/>
        <v>1.043115438108484E-3</v>
      </c>
      <c r="U1142" s="21">
        <f t="shared" si="1079"/>
        <v>1.3228434171134165E-3</v>
      </c>
      <c r="V1142" s="21">
        <f t="shared" si="1080"/>
        <v>1.8997218264468416E-3</v>
      </c>
      <c r="W1142" s="21">
        <f t="shared" si="1081"/>
        <v>1.8012008005336892E-3</v>
      </c>
      <c r="X1142" s="21">
        <f t="shared" si="1082"/>
        <v>1.6946943032199193E-3</v>
      </c>
      <c r="Y1142" s="21">
        <f t="shared" si="1083"/>
        <v>2.6973684210526315E-3</v>
      </c>
      <c r="Z1142" s="36" t="s">
        <v>107</v>
      </c>
      <c r="AA1142" s="31" t="s">
        <v>280</v>
      </c>
      <c r="AB1142" s="4" t="s">
        <v>9</v>
      </c>
      <c r="AC1142" s="4" t="s">
        <v>195</v>
      </c>
    </row>
    <row r="1143" spans="1:39" ht="15.75">
      <c r="A1143" t="s">
        <v>350</v>
      </c>
      <c r="B1143" s="4" t="str">
        <f t="shared" ca="1" si="1063"/>
        <v>Литва</v>
      </c>
      <c r="C1143" s="5" t="s">
        <v>5</v>
      </c>
      <c r="D1143" s="6" t="s">
        <v>6</v>
      </c>
      <c r="E1143" s="4" t="str">
        <f t="shared" ca="1" si="1064"/>
        <v xml:space="preserve">C Добыча полезных ископаемых </v>
      </c>
      <c r="F1143" s="14">
        <v>3.2</v>
      </c>
      <c r="G1143" s="14">
        <v>3.1</v>
      </c>
      <c r="H1143" s="14">
        <v>2.8</v>
      </c>
      <c r="I1143" s="14">
        <v>4.3</v>
      </c>
      <c r="J1143" s="14">
        <v>5.0999999999999996</v>
      </c>
      <c r="K1143" s="14">
        <v>4.3</v>
      </c>
      <c r="L1143" s="14">
        <v>3.3</v>
      </c>
      <c r="M1143" s="14">
        <v>4.3</v>
      </c>
      <c r="N1143" s="14">
        <v>5.3</v>
      </c>
      <c r="O1143" s="14">
        <v>4</v>
      </c>
      <c r="P1143" s="21">
        <f t="shared" si="1074"/>
        <v>2.1970477171301067E-3</v>
      </c>
      <c r="Q1143" s="21">
        <f t="shared" si="1075"/>
        <v>2.2177707826584636E-3</v>
      </c>
      <c r="R1143" s="21">
        <f t="shared" si="1076"/>
        <v>2.0713123243083294E-3</v>
      </c>
      <c r="S1143" s="21">
        <f t="shared" si="1077"/>
        <v>3.0585390141546335E-3</v>
      </c>
      <c r="T1143" s="21">
        <f t="shared" si="1078"/>
        <v>3.5465924895688454E-3</v>
      </c>
      <c r="U1143" s="21">
        <f t="shared" si="1079"/>
        <v>2.9938035229408896E-3</v>
      </c>
      <c r="V1143" s="21">
        <f t="shared" si="1080"/>
        <v>2.2389578668837776E-3</v>
      </c>
      <c r="W1143" s="21">
        <f t="shared" si="1081"/>
        <v>2.8685790527018013E-3</v>
      </c>
      <c r="X1143" s="21">
        <f t="shared" si="1082"/>
        <v>3.4545691565636811E-3</v>
      </c>
      <c r="Y1143" s="21">
        <f t="shared" si="1083"/>
        <v>2.631578947368421E-3</v>
      </c>
      <c r="Z1143" s="36" t="s">
        <v>107</v>
      </c>
      <c r="AA1143" s="31" t="s">
        <v>280</v>
      </c>
      <c r="AB1143" s="4" t="s">
        <v>10</v>
      </c>
      <c r="AC1143" s="4" t="s">
        <v>197</v>
      </c>
    </row>
    <row r="1144" spans="1:39" ht="15.75">
      <c r="A1144" t="s">
        <v>350</v>
      </c>
      <c r="B1144" s="4" t="str">
        <f t="shared" ca="1" si="1063"/>
        <v>Литва</v>
      </c>
      <c r="C1144" s="5" t="s">
        <v>5</v>
      </c>
      <c r="D1144" s="6" t="s">
        <v>6</v>
      </c>
      <c r="E1144" s="4" t="str">
        <f t="shared" ca="1" si="1064"/>
        <v xml:space="preserve">D Промышленность </v>
      </c>
      <c r="F1144" s="14">
        <v>265.7</v>
      </c>
      <c r="G1144" s="14">
        <v>254</v>
      </c>
      <c r="H1144" s="14">
        <v>243.2</v>
      </c>
      <c r="I1144" s="14">
        <v>260.60000000000002</v>
      </c>
      <c r="J1144" s="14">
        <v>264.60000000000002</v>
      </c>
      <c r="K1144" s="14">
        <v>254.9</v>
      </c>
      <c r="L1144" s="14">
        <v>266.5</v>
      </c>
      <c r="M1144" s="14">
        <v>264.60000000000002</v>
      </c>
      <c r="N1144" s="14">
        <v>267.89999999999998</v>
      </c>
      <c r="O1144" s="14">
        <v>266</v>
      </c>
      <c r="P1144" s="21">
        <f t="shared" si="1074"/>
        <v>0.18242361826295914</v>
      </c>
      <c r="Q1144" s="21">
        <f t="shared" si="1075"/>
        <v>0.18171412219201602</v>
      </c>
      <c r="R1144" s="21">
        <f t="shared" si="1076"/>
        <v>0.17990827045420921</v>
      </c>
      <c r="S1144" s="21">
        <f t="shared" si="1077"/>
        <v>0.18536169002062736</v>
      </c>
      <c r="T1144" s="21">
        <f t="shared" si="1078"/>
        <v>0.18400556328233658</v>
      </c>
      <c r="U1144" s="21">
        <f t="shared" si="1079"/>
        <v>0.17746988790642623</v>
      </c>
      <c r="V1144" s="21">
        <f t="shared" si="1080"/>
        <v>0.18081280955288689</v>
      </c>
      <c r="W1144" s="21">
        <f t="shared" si="1081"/>
        <v>0.17651767845230154</v>
      </c>
      <c r="X1144" s="21">
        <f t="shared" si="1082"/>
        <v>0.1746186937817755</v>
      </c>
      <c r="Y1144" s="21">
        <f t="shared" si="1083"/>
        <v>0.17499999999999999</v>
      </c>
      <c r="Z1144" s="36" t="s">
        <v>107</v>
      </c>
      <c r="AA1144" s="31" t="s">
        <v>280</v>
      </c>
      <c r="AB1144" s="4" t="s">
        <v>11</v>
      </c>
      <c r="AC1144" s="4" t="s">
        <v>198</v>
      </c>
    </row>
    <row r="1145" spans="1:39" ht="31.5" hidden="1">
      <c r="A1145" t="s">
        <v>350</v>
      </c>
      <c r="B1145" s="4" t="str">
        <f t="shared" ca="1" si="1063"/>
        <v>Литва</v>
      </c>
      <c r="C1145" s="7" t="s">
        <v>5</v>
      </c>
      <c r="D1145" s="3" t="s">
        <v>6</v>
      </c>
      <c r="E1145" s="4" t="str">
        <f t="shared" ca="1" si="1064"/>
        <v xml:space="preserve">E Электро-, газо- и водоснабжение </v>
      </c>
      <c r="F1145" s="14">
        <v>37.4</v>
      </c>
      <c r="G1145" s="14">
        <v>33.700000000000003</v>
      </c>
      <c r="H1145" s="14">
        <v>35.1</v>
      </c>
      <c r="I1145" s="14">
        <v>28.4</v>
      </c>
      <c r="J1145" s="14">
        <v>27.8</v>
      </c>
      <c r="K1145" s="14">
        <v>29.5</v>
      </c>
      <c r="L1145" s="14">
        <v>26.5</v>
      </c>
      <c r="M1145" s="14">
        <v>27.1</v>
      </c>
      <c r="N1145" s="14">
        <v>26.2</v>
      </c>
      <c r="O1145" s="14">
        <v>27.6</v>
      </c>
      <c r="P1145" s="21">
        <f t="shared" si="1074"/>
        <v>2.5677995193958119E-2</v>
      </c>
      <c r="Q1145" s="21">
        <f t="shared" si="1075"/>
        <v>2.4109314637287167E-2</v>
      </c>
      <c r="R1145" s="21">
        <f t="shared" si="1076"/>
        <v>2.5965379494007991E-2</v>
      </c>
      <c r="S1145" s="21">
        <f t="shared" si="1077"/>
        <v>2.0200583256277115E-2</v>
      </c>
      <c r="T1145" s="21">
        <f t="shared" si="1078"/>
        <v>1.9332406119610571E-2</v>
      </c>
      <c r="U1145" s="21">
        <f t="shared" si="1079"/>
        <v>2.053888463412936E-2</v>
      </c>
      <c r="V1145" s="21">
        <f t="shared" si="1080"/>
        <v>1.7979510143157608E-2</v>
      </c>
      <c r="W1145" s="21">
        <f t="shared" si="1081"/>
        <v>1.8078719146097398E-2</v>
      </c>
      <c r="X1145" s="21">
        <f t="shared" si="1082"/>
        <v>1.7077304132446878E-2</v>
      </c>
      <c r="Y1145" s="21">
        <f t="shared" si="1083"/>
        <v>1.8157894736842106E-2</v>
      </c>
      <c r="Z1145" s="38" t="s">
        <v>107</v>
      </c>
      <c r="AA1145" s="31" t="s">
        <v>280</v>
      </c>
      <c r="AB1145" s="4" t="s">
        <v>12</v>
      </c>
      <c r="AC1145" s="4" t="s">
        <v>201</v>
      </c>
    </row>
    <row r="1146" spans="1:39" ht="15.75">
      <c r="A1146" t="s">
        <v>350</v>
      </c>
      <c r="B1146" s="4" t="str">
        <f t="shared" ca="1" si="1063"/>
        <v>Литва</v>
      </c>
      <c r="C1146" s="5" t="s">
        <v>5</v>
      </c>
      <c r="D1146" s="6" t="s">
        <v>6</v>
      </c>
      <c r="E1146" s="4" t="str">
        <f t="shared" ca="1" si="1064"/>
        <v xml:space="preserve">F Строительство </v>
      </c>
      <c r="F1146" s="14">
        <v>91.7</v>
      </c>
      <c r="G1146" s="14">
        <v>83.7</v>
      </c>
      <c r="H1146" s="14">
        <v>84.8</v>
      </c>
      <c r="I1146" s="14">
        <v>93.2</v>
      </c>
      <c r="J1146" s="14">
        <v>107.1</v>
      </c>
      <c r="K1146" s="14">
        <v>116.2</v>
      </c>
      <c r="L1146" s="14">
        <v>132.5</v>
      </c>
      <c r="M1146" s="14">
        <v>148.69999999999999</v>
      </c>
      <c r="N1146" s="14">
        <v>170.9</v>
      </c>
      <c r="O1146" s="14">
        <v>165.7</v>
      </c>
      <c r="P1146" s="21">
        <f t="shared" si="1074"/>
        <v>6.2959148644009616E-2</v>
      </c>
      <c r="Q1146" s="21">
        <f t="shared" si="1075"/>
        <v>5.987981113177851E-2</v>
      </c>
      <c r="R1146" s="21">
        <f t="shared" si="1076"/>
        <v>6.2731173250480846E-2</v>
      </c>
      <c r="S1146" s="21">
        <f t="shared" si="1077"/>
        <v>6.6292054911444617E-2</v>
      </c>
      <c r="T1146" s="21">
        <f t="shared" si="1078"/>
        <v>7.4478442280945759E-2</v>
      </c>
      <c r="U1146" s="21">
        <f t="shared" si="1079"/>
        <v>8.0902318457146835E-2</v>
      </c>
      <c r="V1146" s="21">
        <f t="shared" si="1080"/>
        <v>8.9897550715788047E-2</v>
      </c>
      <c r="W1146" s="21">
        <f t="shared" si="1081"/>
        <v>9.919946631087391E-2</v>
      </c>
      <c r="X1146" s="21">
        <f t="shared" si="1082"/>
        <v>0.11139356016164777</v>
      </c>
      <c r="Y1146" s="21">
        <f t="shared" si="1083"/>
        <v>0.10901315789473684</v>
      </c>
      <c r="Z1146" s="36" t="s">
        <v>107</v>
      </c>
      <c r="AA1146" s="31" t="s">
        <v>280</v>
      </c>
      <c r="AB1146" s="4" t="s">
        <v>13</v>
      </c>
      <c r="AC1146" s="4" t="s">
        <v>200</v>
      </c>
    </row>
    <row r="1147" spans="1:39" ht="47.25" hidden="1">
      <c r="A1147" t="s">
        <v>350</v>
      </c>
      <c r="B1147" s="4" t="str">
        <f t="shared" ca="1" si="1063"/>
        <v>Литва</v>
      </c>
      <c r="C1147" s="8" t="s">
        <v>5</v>
      </c>
      <c r="D1147" s="3" t="s">
        <v>6</v>
      </c>
      <c r="E1147" s="4" t="str">
        <f t="shared" ca="1" si="1064"/>
        <v xml:space="preserve">G Оптовая и розничная торгоалв, ремонт автомашин, мотоциклов и личного имущества домохозяйств </v>
      </c>
      <c r="F1147" s="14">
        <v>205.2</v>
      </c>
      <c r="G1147" s="14">
        <v>200.4</v>
      </c>
      <c r="H1147" s="14">
        <v>205.7</v>
      </c>
      <c r="I1147" s="14">
        <v>211.2</v>
      </c>
      <c r="J1147" s="14">
        <v>214.7</v>
      </c>
      <c r="K1147" s="14">
        <v>228</v>
      </c>
      <c r="L1147" s="14">
        <v>233.3</v>
      </c>
      <c r="M1147" s="14">
        <v>254.6</v>
      </c>
      <c r="N1147" s="14">
        <v>262.39999999999998</v>
      </c>
      <c r="O1147" s="14">
        <v>274.89999999999998</v>
      </c>
      <c r="P1147" s="21">
        <f t="shared" si="1074"/>
        <v>0.14088568486096806</v>
      </c>
      <c r="Q1147" s="21">
        <f t="shared" si="1075"/>
        <v>0.14336814994992131</v>
      </c>
      <c r="R1147" s="21">
        <f t="shared" si="1076"/>
        <v>0.15216748039650835</v>
      </c>
      <c r="S1147" s="21">
        <f t="shared" si="1077"/>
        <v>0.15022405576499037</v>
      </c>
      <c r="T1147" s="21">
        <f t="shared" si="1078"/>
        <v>0.14930458970792768</v>
      </c>
      <c r="U1147" s="21">
        <f t="shared" si="1079"/>
        <v>0.15874121005360997</v>
      </c>
      <c r="V1147" s="21">
        <f t="shared" si="1080"/>
        <v>0.15828753646787436</v>
      </c>
      <c r="W1147" s="21">
        <f t="shared" si="1081"/>
        <v>0.16984656437625084</v>
      </c>
      <c r="X1147" s="21">
        <f t="shared" si="1082"/>
        <v>0.17103376352496413</v>
      </c>
      <c r="Y1147" s="21">
        <f t="shared" si="1083"/>
        <v>0.18085526315789471</v>
      </c>
      <c r="Z1147" s="39" t="s">
        <v>107</v>
      </c>
      <c r="AA1147" s="31" t="s">
        <v>280</v>
      </c>
      <c r="AB1147" s="4" t="s">
        <v>14</v>
      </c>
      <c r="AC1147" s="4" t="s">
        <v>203</v>
      </c>
    </row>
    <row r="1148" spans="1:39" ht="15.75" hidden="1">
      <c r="A1148" t="s">
        <v>350</v>
      </c>
      <c r="B1148" s="4" t="str">
        <f t="shared" ca="1" si="1063"/>
        <v>Литва</v>
      </c>
      <c r="C1148" s="5" t="s">
        <v>5</v>
      </c>
      <c r="D1148" s="3" t="s">
        <v>6</v>
      </c>
      <c r="E1148" s="4" t="str">
        <f t="shared" ca="1" si="1064"/>
        <v xml:space="preserve">H Отели и рестораны </v>
      </c>
      <c r="F1148" s="14">
        <v>27.8</v>
      </c>
      <c r="G1148" s="14">
        <v>27.1</v>
      </c>
      <c r="H1148" s="14">
        <v>25.8</v>
      </c>
      <c r="I1148" s="14">
        <v>28</v>
      </c>
      <c r="J1148" s="14">
        <v>29.4</v>
      </c>
      <c r="K1148" s="14">
        <v>32.700000000000003</v>
      </c>
      <c r="L1148" s="14">
        <v>33.1</v>
      </c>
      <c r="M1148" s="14">
        <v>39</v>
      </c>
      <c r="N1148" s="14">
        <v>33.5</v>
      </c>
      <c r="O1148" s="14">
        <v>38.9</v>
      </c>
      <c r="P1148" s="21">
        <f t="shared" si="1074"/>
        <v>1.9086852042567801E-2</v>
      </c>
      <c r="Q1148" s="21">
        <f t="shared" si="1075"/>
        <v>1.9387609100014309E-2</v>
      </c>
      <c r="R1148" s="21">
        <f t="shared" si="1076"/>
        <v>1.9085663559698183E-2</v>
      </c>
      <c r="S1148" s="21">
        <f t="shared" si="1077"/>
        <v>1.9916067999146452E-2</v>
      </c>
      <c r="T1148" s="21">
        <f t="shared" si="1078"/>
        <v>2.0445062586926285E-2</v>
      </c>
      <c r="U1148" s="21">
        <f t="shared" si="1079"/>
        <v>2.2766831441899327E-2</v>
      </c>
      <c r="V1148" s="21">
        <f t="shared" si="1080"/>
        <v>2.2457425876925164E-2</v>
      </c>
      <c r="W1148" s="21">
        <f t="shared" si="1081"/>
        <v>2.6017344896597731E-2</v>
      </c>
      <c r="X1148" s="21">
        <f t="shared" si="1082"/>
        <v>2.183548429148742E-2</v>
      </c>
      <c r="Y1148" s="21">
        <f t="shared" si="1083"/>
        <v>2.5592105263157895E-2</v>
      </c>
      <c r="Z1148" s="36" t="s">
        <v>107</v>
      </c>
      <c r="AA1148" s="31" t="s">
        <v>280</v>
      </c>
      <c r="AB1148" s="4" t="s">
        <v>15</v>
      </c>
      <c r="AC1148" s="4" t="s">
        <v>202</v>
      </c>
    </row>
    <row r="1149" spans="1:39" ht="31.5" hidden="1">
      <c r="A1149" t="s">
        <v>350</v>
      </c>
      <c r="B1149" s="4" t="str">
        <f t="shared" ca="1" si="1063"/>
        <v>Литва</v>
      </c>
      <c r="C1149" s="5" t="s">
        <v>5</v>
      </c>
      <c r="D1149" s="3" t="s">
        <v>6</v>
      </c>
      <c r="E1149" s="4" t="str">
        <f t="shared" ca="1" si="1064"/>
        <v xml:space="preserve">I Транспорт, складское хозяйство и связь </v>
      </c>
      <c r="F1149" s="14">
        <v>92.2</v>
      </c>
      <c r="G1149" s="14">
        <v>90.5</v>
      </c>
      <c r="H1149" s="14">
        <v>86</v>
      </c>
      <c r="I1149" s="14">
        <v>87.4</v>
      </c>
      <c r="J1149" s="14">
        <v>92.2</v>
      </c>
      <c r="K1149" s="14">
        <v>93.9</v>
      </c>
      <c r="L1149" s="14">
        <v>93.9</v>
      </c>
      <c r="M1149" s="14">
        <v>98.9</v>
      </c>
      <c r="N1149" s="14">
        <v>111.4</v>
      </c>
      <c r="O1149" s="14">
        <v>104.5</v>
      </c>
      <c r="P1149" s="21">
        <f t="shared" si="1074"/>
        <v>6.3302437349811197E-2</v>
      </c>
      <c r="Q1149" s="21">
        <f t="shared" si="1075"/>
        <v>6.4744598655029337E-2</v>
      </c>
      <c r="R1149" s="21">
        <f t="shared" si="1076"/>
        <v>6.3618878532327269E-2</v>
      </c>
      <c r="S1149" s="21">
        <f t="shared" si="1077"/>
        <v>6.2166583683050003E-2</v>
      </c>
      <c r="T1149" s="21">
        <f t="shared" si="1078"/>
        <v>6.4116828929068156E-2</v>
      </c>
      <c r="U1149" s="21">
        <f t="shared" si="1079"/>
        <v>6.5376314140499908E-2</v>
      </c>
      <c r="V1149" s="21">
        <f t="shared" si="1080"/>
        <v>6.3708528394056579E-2</v>
      </c>
      <c r="W1149" s="21">
        <f t="shared" si="1081"/>
        <v>6.5977318212141436E-2</v>
      </c>
      <c r="X1149" s="21">
        <f t="shared" si="1082"/>
        <v>7.2611132837961154E-2</v>
      </c>
      <c r="Y1149" s="21">
        <f t="shared" si="1083"/>
        <v>6.8750000000000006E-2</v>
      </c>
      <c r="Z1149" s="36" t="s">
        <v>107</v>
      </c>
      <c r="AA1149" s="31" t="s">
        <v>280</v>
      </c>
      <c r="AB1149" s="4" t="s">
        <v>16</v>
      </c>
      <c r="AC1149" s="4" t="s">
        <v>204</v>
      </c>
    </row>
    <row r="1150" spans="1:39" ht="15.75" hidden="1">
      <c r="A1150" t="s">
        <v>350</v>
      </c>
      <c r="B1150" s="4" t="str">
        <f t="shared" ca="1" si="1063"/>
        <v>Литва</v>
      </c>
      <c r="C1150" s="5" t="s">
        <v>5</v>
      </c>
      <c r="D1150" s="3" t="s">
        <v>6</v>
      </c>
      <c r="E1150" s="4" t="str">
        <f t="shared" ca="1" si="1064"/>
        <v>J Финансовое посредничество</v>
      </c>
      <c r="F1150" s="14">
        <v>15.2</v>
      </c>
      <c r="G1150" s="14">
        <v>14.5</v>
      </c>
      <c r="H1150" s="14">
        <v>10.9</v>
      </c>
      <c r="I1150" s="14">
        <v>14</v>
      </c>
      <c r="J1150" s="14">
        <v>16.8</v>
      </c>
      <c r="K1150" s="14">
        <v>15</v>
      </c>
      <c r="L1150" s="14">
        <v>16.3</v>
      </c>
      <c r="M1150" s="14">
        <v>16.600000000000001</v>
      </c>
      <c r="N1150" s="14">
        <v>22.3</v>
      </c>
      <c r="O1150" s="14">
        <v>20.3</v>
      </c>
      <c r="P1150" s="21">
        <f t="shared" si="1074"/>
        <v>1.0435976656368005E-2</v>
      </c>
      <c r="Q1150" s="21">
        <f t="shared" si="1075"/>
        <v>1.0373443983402489E-2</v>
      </c>
      <c r="R1150" s="21">
        <f t="shared" si="1076"/>
        <v>8.0633229767717116E-3</v>
      </c>
      <c r="S1150" s="21">
        <f t="shared" si="1077"/>
        <v>9.9580339995732261E-3</v>
      </c>
      <c r="T1150" s="21">
        <f t="shared" si="1078"/>
        <v>1.1682892906815021E-2</v>
      </c>
      <c r="U1150" s="21">
        <f t="shared" si="1079"/>
        <v>1.0443500661421709E-2</v>
      </c>
      <c r="V1150" s="21">
        <f t="shared" si="1080"/>
        <v>1.1059094918244115E-2</v>
      </c>
      <c r="W1150" s="21">
        <f t="shared" si="1081"/>
        <v>1.1074049366244164E-2</v>
      </c>
      <c r="X1150" s="21">
        <f t="shared" si="1082"/>
        <v>1.4535262677616999E-2</v>
      </c>
      <c r="Y1150" s="21">
        <f t="shared" si="1083"/>
        <v>1.3355263157894738E-2</v>
      </c>
      <c r="Z1150" s="36" t="s">
        <v>107</v>
      </c>
      <c r="AA1150" s="31" t="s">
        <v>280</v>
      </c>
      <c r="AB1150" s="4" t="s">
        <v>17</v>
      </c>
      <c r="AC1150" s="4" t="s">
        <v>205</v>
      </c>
    </row>
    <row r="1151" spans="1:39" ht="31.5" hidden="1">
      <c r="A1151" t="s">
        <v>350</v>
      </c>
      <c r="B1151" s="4" t="str">
        <f t="shared" ca="1" si="1063"/>
        <v>Литва</v>
      </c>
      <c r="C1151" s="5" t="s">
        <v>5</v>
      </c>
      <c r="D1151" s="3" t="s">
        <v>6</v>
      </c>
      <c r="E1151" s="4" t="str">
        <f t="shared" ca="1" si="1064"/>
        <v>K Недвижимость, аренда и деловая активность</v>
      </c>
      <c r="F1151" s="14">
        <v>41.2</v>
      </c>
      <c r="G1151" s="14">
        <v>43.2</v>
      </c>
      <c r="H1151" s="14">
        <v>41.1</v>
      </c>
      <c r="I1151" s="14">
        <v>54.9</v>
      </c>
      <c r="J1151" s="14">
        <v>53.5</v>
      </c>
      <c r="K1151" s="14">
        <v>55.8</v>
      </c>
      <c r="L1151" s="14">
        <v>62.3</v>
      </c>
      <c r="M1151" s="14">
        <v>78.3</v>
      </c>
      <c r="N1151" s="14">
        <v>75.400000000000006</v>
      </c>
      <c r="O1151" s="14">
        <v>101.3</v>
      </c>
      <c r="P1151" s="21">
        <f t="shared" si="1074"/>
        <v>2.8286989358050123E-2</v>
      </c>
      <c r="Q1151" s="21">
        <f t="shared" si="1075"/>
        <v>3.0905708971240523E-2</v>
      </c>
      <c r="R1151" s="21">
        <f t="shared" si="1076"/>
        <v>3.0403905903240127E-2</v>
      </c>
      <c r="S1151" s="21">
        <f t="shared" si="1077"/>
        <v>3.9049719041183581E-2</v>
      </c>
      <c r="T1151" s="21">
        <f t="shared" si="1078"/>
        <v>3.7204450625869266E-2</v>
      </c>
      <c r="U1151" s="21">
        <f t="shared" si="1079"/>
        <v>3.8849822460488757E-2</v>
      </c>
      <c r="V1151" s="21">
        <f t="shared" si="1080"/>
        <v>4.2268810638442227E-2</v>
      </c>
      <c r="W1151" s="21">
        <f t="shared" si="1081"/>
        <v>5.2234823215476983E-2</v>
      </c>
      <c r="X1151" s="21">
        <f t="shared" si="1082"/>
        <v>4.9146134793377656E-2</v>
      </c>
      <c r="Y1151" s="21">
        <f t="shared" si="1083"/>
        <v>6.6644736842105257E-2</v>
      </c>
      <c r="Z1151" s="36" t="s">
        <v>107</v>
      </c>
      <c r="AA1151" s="31" t="s">
        <v>280</v>
      </c>
      <c r="AB1151" s="4" t="s">
        <v>18</v>
      </c>
      <c r="AC1151" s="4" t="s">
        <v>206</v>
      </c>
    </row>
    <row r="1152" spans="1:39" ht="47.25" hidden="1">
      <c r="A1152" t="s">
        <v>350</v>
      </c>
      <c r="B1152" s="4" t="str">
        <f t="shared" ca="1" si="1063"/>
        <v>Литва</v>
      </c>
      <c r="C1152" s="5" t="s">
        <v>5</v>
      </c>
      <c r="D1152" s="3" t="s">
        <v>6</v>
      </c>
      <c r="E1152" s="4" t="str">
        <f t="shared" ca="1" si="1064"/>
        <v>L Государственное управление и оборона; обязательное соц.страхование</v>
      </c>
      <c r="F1152" s="14">
        <v>77.7</v>
      </c>
      <c r="G1152" s="14">
        <v>73.7</v>
      </c>
      <c r="H1152" s="14">
        <v>71.900000000000006</v>
      </c>
      <c r="I1152" s="14">
        <v>81.3</v>
      </c>
      <c r="J1152" s="14">
        <v>74.900000000000006</v>
      </c>
      <c r="K1152" s="14">
        <v>77.900000000000006</v>
      </c>
      <c r="L1152" s="14">
        <v>81.7</v>
      </c>
      <c r="M1152" s="14">
        <v>75.7</v>
      </c>
      <c r="N1152" s="14">
        <v>83.5</v>
      </c>
      <c r="O1152" s="14">
        <v>83.3</v>
      </c>
      <c r="P1152" s="21">
        <f t="shared" si="1074"/>
        <v>5.3347064881565397E-2</v>
      </c>
      <c r="Q1152" s="21">
        <f t="shared" si="1075"/>
        <v>5.2725711832880245E-2</v>
      </c>
      <c r="R1152" s="21">
        <f t="shared" si="1076"/>
        <v>5.3188341470631756E-2</v>
      </c>
      <c r="S1152" s="21">
        <f t="shared" si="1077"/>
        <v>5.7827726011807377E-2</v>
      </c>
      <c r="T1152" s="21">
        <f t="shared" si="1078"/>
        <v>5.2086230876216971E-2</v>
      </c>
      <c r="U1152" s="21">
        <f t="shared" si="1079"/>
        <v>5.4236580101650077E-2</v>
      </c>
      <c r="V1152" s="21">
        <f t="shared" si="1080"/>
        <v>5.5431169007395344E-2</v>
      </c>
      <c r="W1152" s="21">
        <f t="shared" si="1081"/>
        <v>5.0500333555703804E-2</v>
      </c>
      <c r="X1152" s="21">
        <f t="shared" si="1082"/>
        <v>5.4425759353408938E-2</v>
      </c>
      <c r="Y1152" s="21">
        <f t="shared" si="1083"/>
        <v>5.4802631578947367E-2</v>
      </c>
      <c r="Z1152" s="36" t="s">
        <v>107</v>
      </c>
      <c r="AA1152" s="31" t="s">
        <v>280</v>
      </c>
      <c r="AB1152" s="4" t="s">
        <v>19</v>
      </c>
      <c r="AC1152" s="4" t="s">
        <v>215</v>
      </c>
    </row>
    <row r="1153" spans="1:39" ht="15.75" hidden="1">
      <c r="A1153" t="s">
        <v>350</v>
      </c>
      <c r="B1153" s="4" t="str">
        <f t="shared" ca="1" si="1063"/>
        <v>Литва</v>
      </c>
      <c r="C1153" s="5" t="s">
        <v>5</v>
      </c>
      <c r="D1153" s="3" t="s">
        <v>6</v>
      </c>
      <c r="E1153" s="4" t="str">
        <f t="shared" ca="1" si="1064"/>
        <v>M Образование</v>
      </c>
      <c r="F1153" s="14">
        <v>151.9</v>
      </c>
      <c r="G1153" s="14">
        <v>161</v>
      </c>
      <c r="H1153" s="14">
        <v>155</v>
      </c>
      <c r="I1153" s="14">
        <v>138.9</v>
      </c>
      <c r="J1153" s="14">
        <v>134.80000000000001</v>
      </c>
      <c r="K1153" s="14">
        <v>141</v>
      </c>
      <c r="L1153" s="14">
        <v>148</v>
      </c>
      <c r="M1153" s="14">
        <v>131.5</v>
      </c>
      <c r="N1153" s="14">
        <v>144.30000000000001</v>
      </c>
      <c r="O1153" s="14">
        <v>148.5</v>
      </c>
      <c r="P1153" s="21">
        <f t="shared" si="1074"/>
        <v>0.10429110882251974</v>
      </c>
      <c r="Q1153" s="21">
        <f t="shared" si="1075"/>
        <v>0.11518099871226213</v>
      </c>
      <c r="R1153" s="21">
        <f t="shared" si="1076"/>
        <v>0.11466193223849683</v>
      </c>
      <c r="S1153" s="21">
        <f t="shared" si="1077"/>
        <v>9.8797923038622948E-2</v>
      </c>
      <c r="T1153" s="21">
        <f t="shared" si="1078"/>
        <v>9.37413073713491E-2</v>
      </c>
      <c r="U1153" s="21">
        <f t="shared" si="1079"/>
        <v>9.8168906217364058E-2</v>
      </c>
      <c r="V1153" s="21">
        <f t="shared" si="1080"/>
        <v>0.10041386796933306</v>
      </c>
      <c r="W1153" s="21">
        <f t="shared" si="1081"/>
        <v>8.7725150100066707E-2</v>
      </c>
      <c r="X1153" s="21">
        <f t="shared" si="1082"/>
        <v>9.4055533828705518E-2</v>
      </c>
      <c r="Y1153" s="21">
        <f t="shared" si="1083"/>
        <v>9.769736842105263E-2</v>
      </c>
      <c r="Z1153" s="36" t="s">
        <v>107</v>
      </c>
      <c r="AA1153" s="31" t="s">
        <v>280</v>
      </c>
      <c r="AB1153" s="4" t="s">
        <v>20</v>
      </c>
      <c r="AC1153" s="4" t="s">
        <v>207</v>
      </c>
    </row>
    <row r="1154" spans="1:39" ht="31.5" hidden="1">
      <c r="A1154" t="s">
        <v>350</v>
      </c>
      <c r="B1154" s="4" t="str">
        <f t="shared" ca="1" si="1063"/>
        <v>Литва</v>
      </c>
      <c r="C1154" s="5" t="s">
        <v>5</v>
      </c>
      <c r="D1154" s="3" t="s">
        <v>6</v>
      </c>
      <c r="E1154" s="4" t="str">
        <f t="shared" ca="1" si="1064"/>
        <v>N Здравоохранение и социальная работа</v>
      </c>
      <c r="F1154" s="14">
        <v>102.3</v>
      </c>
      <c r="G1154" s="14">
        <v>96.5</v>
      </c>
      <c r="H1154" s="14">
        <v>99.6</v>
      </c>
      <c r="I1154" s="14">
        <v>94.6</v>
      </c>
      <c r="J1154" s="14">
        <v>98.9</v>
      </c>
      <c r="K1154" s="14">
        <v>98.4</v>
      </c>
      <c r="L1154" s="14">
        <v>98.6</v>
      </c>
      <c r="M1154" s="14">
        <v>105.7</v>
      </c>
      <c r="N1154" s="14">
        <v>100.7</v>
      </c>
      <c r="O1154" s="14">
        <v>95.7</v>
      </c>
      <c r="P1154" s="21">
        <f t="shared" si="1074"/>
        <v>7.0236869207003089E-2</v>
      </c>
      <c r="Q1154" s="21">
        <f t="shared" si="1075"/>
        <v>6.9037058234368301E-2</v>
      </c>
      <c r="R1154" s="21">
        <f t="shared" si="1076"/>
        <v>7.3679538393253433E-2</v>
      </c>
      <c r="S1154" s="21">
        <f t="shared" si="1077"/>
        <v>6.7287858311401938E-2</v>
      </c>
      <c r="T1154" s="21">
        <f t="shared" si="1078"/>
        <v>6.8776077885952719E-2</v>
      </c>
      <c r="U1154" s="21">
        <f t="shared" si="1079"/>
        <v>6.8509364338926418E-2</v>
      </c>
      <c r="V1154" s="21">
        <f t="shared" si="1080"/>
        <v>6.6897347174163777E-2</v>
      </c>
      <c r="W1154" s="21">
        <f t="shared" si="1081"/>
        <v>7.0513675783855909E-2</v>
      </c>
      <c r="X1154" s="21">
        <f t="shared" si="1082"/>
        <v>6.563681397470994E-2</v>
      </c>
      <c r="Y1154" s="21">
        <f t="shared" si="1083"/>
        <v>6.2960526315789481E-2</v>
      </c>
      <c r="Z1154" s="36" t="s">
        <v>107</v>
      </c>
      <c r="AA1154" s="31" t="s">
        <v>280</v>
      </c>
      <c r="AB1154" s="4" t="s">
        <v>21</v>
      </c>
      <c r="AC1154" s="4" t="s">
        <v>209</v>
      </c>
    </row>
    <row r="1155" spans="1:39" ht="31.5" hidden="1">
      <c r="A1155" t="s">
        <v>350</v>
      </c>
      <c r="B1155" s="4" t="str">
        <f t="shared" ca="1" si="1063"/>
        <v>Литва</v>
      </c>
      <c r="C1155" s="5" t="s">
        <v>5</v>
      </c>
      <c r="D1155" s="3" t="s">
        <v>6</v>
      </c>
      <c r="E1155" s="4" t="str">
        <f t="shared" ca="1" si="1064"/>
        <v>O Другие коммунальные, социальные и личные виды услуг</v>
      </c>
      <c r="F1155" s="14">
        <v>60</v>
      </c>
      <c r="G1155" s="14">
        <v>53.6</v>
      </c>
      <c r="H1155" s="14">
        <v>51.9</v>
      </c>
      <c r="I1155" s="14">
        <v>53.8</v>
      </c>
      <c r="J1155" s="14">
        <v>54.6</v>
      </c>
      <c r="K1155" s="14">
        <v>55.8</v>
      </c>
      <c r="L1155" s="14">
        <v>63.7</v>
      </c>
      <c r="M1155" s="14">
        <v>63.7</v>
      </c>
      <c r="N1155" s="14">
        <v>67.099999999999994</v>
      </c>
      <c r="O1155" s="14">
        <v>64.8</v>
      </c>
      <c r="P1155" s="21">
        <f t="shared" si="1074"/>
        <v>4.1194644696189497E-2</v>
      </c>
      <c r="Q1155" s="21">
        <f t="shared" si="1075"/>
        <v>3.8345972242094725E-2</v>
      </c>
      <c r="R1155" s="21">
        <f t="shared" si="1076"/>
        <v>3.8393253439857965E-2</v>
      </c>
      <c r="S1155" s="21">
        <f t="shared" si="1077"/>
        <v>3.8267302084074251E-2</v>
      </c>
      <c r="T1155" s="21">
        <f t="shared" si="1078"/>
        <v>3.7969401947148818E-2</v>
      </c>
      <c r="U1155" s="21">
        <f t="shared" si="1079"/>
        <v>3.8849822460488757E-2</v>
      </c>
      <c r="V1155" s="21">
        <f t="shared" si="1080"/>
        <v>4.3218671551665651E-2</v>
      </c>
      <c r="W1155" s="21">
        <f t="shared" si="1081"/>
        <v>4.2494996664442966E-2</v>
      </c>
      <c r="X1155" s="21">
        <f t="shared" si="1082"/>
        <v>4.373614913309868E-2</v>
      </c>
      <c r="Y1155" s="21">
        <f t="shared" si="1083"/>
        <v>4.2631578947368416E-2</v>
      </c>
      <c r="Z1155" s="36" t="s">
        <v>107</v>
      </c>
      <c r="AA1155" s="31" t="s">
        <v>280</v>
      </c>
      <c r="AB1155" s="4" t="s">
        <v>26</v>
      </c>
      <c r="AC1155" s="4" t="s">
        <v>217</v>
      </c>
    </row>
    <row r="1156" spans="1:39" ht="31.5" hidden="1">
      <c r="A1156" t="s">
        <v>350</v>
      </c>
      <c r="B1156" s="4" t="str">
        <f t="shared" ca="1" si="1063"/>
        <v>Литва</v>
      </c>
      <c r="C1156" s="5" t="s">
        <v>5</v>
      </c>
      <c r="D1156" s="3" t="s">
        <v>6</v>
      </c>
      <c r="E1156" s="4" t="str">
        <f t="shared" ca="1" si="1064"/>
        <v>Q Организации и органы вне пределов территории</v>
      </c>
      <c r="F1156" s="14">
        <v>0.5</v>
      </c>
      <c r="G1156" s="14">
        <v>0</v>
      </c>
      <c r="H1156" s="14">
        <v>0</v>
      </c>
      <c r="I1156" s="14">
        <v>0.1</v>
      </c>
      <c r="J1156" s="14">
        <v>0</v>
      </c>
      <c r="K1156" s="14">
        <v>0.2</v>
      </c>
      <c r="L1156" s="14">
        <v>0.2</v>
      </c>
      <c r="M1156" s="14">
        <v>0.1</v>
      </c>
      <c r="N1156" s="14">
        <v>0</v>
      </c>
      <c r="O1156" s="14">
        <v>0.2</v>
      </c>
      <c r="P1156" s="21">
        <f t="shared" si="1074"/>
        <v>3.4328870580157915E-4</v>
      </c>
      <c r="Q1156" s="21">
        <f t="shared" si="1075"/>
        <v>0</v>
      </c>
      <c r="R1156" s="21">
        <f t="shared" si="1076"/>
        <v>0</v>
      </c>
      <c r="S1156" s="21">
        <f t="shared" si="1077"/>
        <v>7.1128814282665913E-5</v>
      </c>
      <c r="T1156" s="21">
        <f t="shared" si="1078"/>
        <v>0</v>
      </c>
      <c r="U1156" s="21">
        <f t="shared" si="1079"/>
        <v>1.392466754856228E-4</v>
      </c>
      <c r="V1156" s="21">
        <f t="shared" si="1080"/>
        <v>1.3569441617477442E-4</v>
      </c>
      <c r="W1156" s="21">
        <f t="shared" si="1081"/>
        <v>6.6711140760507002E-5</v>
      </c>
      <c r="X1156" s="21">
        <f t="shared" si="1082"/>
        <v>0</v>
      </c>
      <c r="Y1156" s="21">
        <f t="shared" si="1083"/>
        <v>1.3157894736842105E-4</v>
      </c>
      <c r="Z1156" s="36" t="s">
        <v>107</v>
      </c>
      <c r="AA1156" s="31" t="s">
        <v>280</v>
      </c>
      <c r="AB1156" s="4" t="s">
        <v>22</v>
      </c>
      <c r="AC1156" s="4" t="s">
        <v>211</v>
      </c>
    </row>
    <row r="1157" spans="1:39" ht="15.75" hidden="1">
      <c r="A1157" t="s">
        <v>351</v>
      </c>
      <c r="B1157" s="4" t="str">
        <f t="shared" ca="1" si="1063"/>
        <v>Люксембург</v>
      </c>
      <c r="C1157" s="2" t="s">
        <v>5</v>
      </c>
      <c r="D1157" s="3" t="s">
        <v>6</v>
      </c>
      <c r="E1157" s="4" t="str">
        <f t="shared" ca="1" si="1064"/>
        <v xml:space="preserve">Итого </v>
      </c>
      <c r="F1157" s="43">
        <v>249.9</v>
      </c>
      <c r="G1157" s="43">
        <v>263.8</v>
      </c>
      <c r="H1157" s="43">
        <v>278.39999999999998</v>
      </c>
      <c r="I1157" s="43">
        <v>286.5</v>
      </c>
      <c r="J1157" s="43">
        <v>291.8</v>
      </c>
      <c r="K1157" s="43">
        <v>298.5</v>
      </c>
      <c r="L1157" s="43">
        <v>307.3</v>
      </c>
      <c r="M1157" s="43">
        <v>319.10000000000002</v>
      </c>
      <c r="N1157" s="43">
        <v>333.2</v>
      </c>
      <c r="O1157" s="43">
        <v>348.7</v>
      </c>
      <c r="P1157" s="21">
        <f t="shared" ref="P1157:Y1157" si="1084">F1157/F$1157</f>
        <v>1</v>
      </c>
      <c r="Q1157" s="21">
        <f t="shared" si="1084"/>
        <v>1</v>
      </c>
      <c r="R1157" s="21">
        <f t="shared" si="1084"/>
        <v>1</v>
      </c>
      <c r="S1157" s="21">
        <f t="shared" si="1084"/>
        <v>1</v>
      </c>
      <c r="T1157" s="21">
        <f t="shared" si="1084"/>
        <v>1</v>
      </c>
      <c r="U1157" s="21">
        <f t="shared" si="1084"/>
        <v>1</v>
      </c>
      <c r="V1157" s="21">
        <f t="shared" si="1084"/>
        <v>1</v>
      </c>
      <c r="W1157" s="21">
        <f t="shared" si="1084"/>
        <v>1</v>
      </c>
      <c r="X1157" s="21">
        <f t="shared" si="1084"/>
        <v>1</v>
      </c>
      <c r="Y1157" s="21">
        <f t="shared" si="1084"/>
        <v>1</v>
      </c>
      <c r="Z1157" s="35" t="s">
        <v>108</v>
      </c>
      <c r="AA1157" s="32" t="s">
        <v>281</v>
      </c>
      <c r="AB1157" s="4" t="s">
        <v>7</v>
      </c>
      <c r="AC1157" s="4" t="s">
        <v>214</v>
      </c>
      <c r="AD1157" s="27">
        <f>F1157/F1157</f>
        <v>1</v>
      </c>
      <c r="AE1157" s="27">
        <f>G1157/F1157</f>
        <v>1.0556222488995599</v>
      </c>
      <c r="AF1157" s="27">
        <f t="shared" ref="AF1157" si="1085">H1157/G1157</f>
        <v>1.0553449583017436</v>
      </c>
      <c r="AG1157" s="27">
        <f t="shared" ref="AG1157" si="1086">I1157/H1157</f>
        <v>1.0290948275862071</v>
      </c>
      <c r="AH1157" s="27">
        <f t="shared" ref="AH1157" si="1087">J1157/I1157</f>
        <v>1.0184991273996511</v>
      </c>
      <c r="AI1157" s="27">
        <f t="shared" ref="AI1157" si="1088">K1157/J1157</f>
        <v>1.022960932145305</v>
      </c>
      <c r="AJ1157" s="27">
        <f t="shared" ref="AJ1157" si="1089">L1157/K1157</f>
        <v>1.0294807370184256</v>
      </c>
      <c r="AK1157" s="27">
        <f t="shared" ref="AK1157" si="1090">M1157/L1157</f>
        <v>1.0383989586723072</v>
      </c>
      <c r="AL1157" s="27">
        <f t="shared" ref="AL1157" si="1091">N1157/M1157</f>
        <v>1.0441867753055467</v>
      </c>
      <c r="AM1157" s="27">
        <f t="shared" ref="AM1157" si="1092">O1157/N1157</f>
        <v>1.0465186074429771</v>
      </c>
    </row>
    <row r="1158" spans="1:39" ht="15.75" hidden="1">
      <c r="A1158" t="s">
        <v>351</v>
      </c>
      <c r="B1158" s="4" t="str">
        <f t="shared" ca="1" si="1063"/>
        <v>Люксембург</v>
      </c>
      <c r="C1158" s="5" t="s">
        <v>5</v>
      </c>
      <c r="D1158" s="6" t="s">
        <v>6</v>
      </c>
      <c r="E1158" s="4" t="str">
        <f t="shared" ca="1" si="1064"/>
        <v xml:space="preserve">A-B </v>
      </c>
      <c r="F1158" s="14">
        <v>4</v>
      </c>
      <c r="G1158" s="14">
        <v>4</v>
      </c>
      <c r="H1158" s="14">
        <v>3.9</v>
      </c>
      <c r="I1158" s="14">
        <v>3.9</v>
      </c>
      <c r="J1158" s="14">
        <v>3.9</v>
      </c>
      <c r="K1158" s="14">
        <v>3.9</v>
      </c>
      <c r="L1158" s="14">
        <v>3.9</v>
      </c>
      <c r="M1158" s="14">
        <v>4.5999999999999996</v>
      </c>
      <c r="N1158" s="14">
        <v>5</v>
      </c>
      <c r="O1158" s="14">
        <v>5</v>
      </c>
      <c r="P1158" s="21">
        <f t="shared" ref="P1158:P1174" si="1093">F1158/F$1157</f>
        <v>1.600640256102441E-2</v>
      </c>
      <c r="Q1158" s="21">
        <f t="shared" ref="Q1158:Q1174" si="1094">G1158/G$1157</f>
        <v>1.5163002274450341E-2</v>
      </c>
      <c r="R1158" s="21">
        <f t="shared" ref="R1158:R1174" si="1095">H1158/H$1157</f>
        <v>1.4008620689655173E-2</v>
      </c>
      <c r="S1158" s="21">
        <f t="shared" ref="S1158:S1174" si="1096">I1158/I$1157</f>
        <v>1.3612565445026177E-2</v>
      </c>
      <c r="T1158" s="21">
        <f t="shared" ref="T1158:T1174" si="1097">J1158/J$1157</f>
        <v>1.3365318711446195E-2</v>
      </c>
      <c r="U1158" s="21">
        <f t="shared" ref="U1158:U1174" si="1098">K1158/K$1157</f>
        <v>1.3065326633165829E-2</v>
      </c>
      <c r="V1158" s="21">
        <f t="shared" ref="V1158:V1174" si="1099">L1158/L$1157</f>
        <v>1.2691181256101528E-2</v>
      </c>
      <c r="W1158" s="21">
        <f t="shared" ref="W1158:W1174" si="1100">M1158/M$1157</f>
        <v>1.4415543716703226E-2</v>
      </c>
      <c r="X1158" s="21">
        <f t="shared" ref="X1158:X1174" si="1101">N1158/N$1157</f>
        <v>1.5006002400960384E-2</v>
      </c>
      <c r="Y1158" s="21">
        <f t="shared" ref="Y1158:Y1174" si="1102">O1158/O$1157</f>
        <v>1.4338973329509607E-2</v>
      </c>
      <c r="Z1158" s="36" t="s">
        <v>108</v>
      </c>
      <c r="AA1158" s="31" t="s">
        <v>281</v>
      </c>
      <c r="AB1158" s="4" t="s">
        <v>38</v>
      </c>
      <c r="AC1158" s="4" t="s">
        <v>38</v>
      </c>
    </row>
    <row r="1159" spans="1:39" ht="15.75" hidden="1">
      <c r="A1159" t="s">
        <v>351</v>
      </c>
      <c r="B1159" s="4" t="str">
        <f t="shared" ca="1" si="1063"/>
        <v>Люксембург</v>
      </c>
      <c r="C1159" s="5" t="s">
        <v>5</v>
      </c>
      <c r="D1159" s="6" t="s">
        <v>6</v>
      </c>
      <c r="E1159" s="4" t="str">
        <f t="shared" ca="1" si="1064"/>
        <v xml:space="preserve">C Добыча полезных ископаемых </v>
      </c>
      <c r="F1159" s="14">
        <v>0.3</v>
      </c>
      <c r="G1159" s="14">
        <v>0.3</v>
      </c>
      <c r="H1159" s="14">
        <v>0.3</v>
      </c>
      <c r="I1159" s="14">
        <v>0.3</v>
      </c>
      <c r="J1159" s="14">
        <v>0.3</v>
      </c>
      <c r="K1159" s="14">
        <v>0.3</v>
      </c>
      <c r="L1159" s="14">
        <v>0.3</v>
      </c>
      <c r="M1159" s="14">
        <v>0.3</v>
      </c>
      <c r="N1159" s="15">
        <v>0.30029999999999996</v>
      </c>
      <c r="O1159" s="15">
        <v>0.30060029999999993</v>
      </c>
      <c r="P1159" s="21">
        <f t="shared" si="1093"/>
        <v>1.2004801920768306E-3</v>
      </c>
      <c r="Q1159" s="21">
        <f t="shared" si="1094"/>
        <v>1.1372251705837756E-3</v>
      </c>
      <c r="R1159" s="21">
        <f t="shared" si="1095"/>
        <v>1.0775862068965517E-3</v>
      </c>
      <c r="S1159" s="21">
        <f t="shared" si="1096"/>
        <v>1.0471204188481674E-3</v>
      </c>
      <c r="T1159" s="21">
        <f t="shared" si="1097"/>
        <v>1.028101439342015E-3</v>
      </c>
      <c r="U1159" s="21">
        <f t="shared" si="1098"/>
        <v>1.0050251256281406E-3</v>
      </c>
      <c r="V1159" s="21">
        <f t="shared" si="1099"/>
        <v>9.7624471200780983E-4</v>
      </c>
      <c r="W1159" s="21">
        <f t="shared" si="1100"/>
        <v>9.401441554371669E-4</v>
      </c>
      <c r="X1159" s="22">
        <f t="shared" si="1101"/>
        <v>9.012605042016806E-4</v>
      </c>
      <c r="Y1159" s="22">
        <f t="shared" si="1102"/>
        <v>8.6205993690851722E-4</v>
      </c>
      <c r="Z1159" s="36" t="s">
        <v>108</v>
      </c>
      <c r="AA1159" s="31" t="s">
        <v>281</v>
      </c>
      <c r="AB1159" s="4" t="s">
        <v>10</v>
      </c>
      <c r="AC1159" s="4" t="s">
        <v>197</v>
      </c>
    </row>
    <row r="1160" spans="1:39" ht="15.75" hidden="1">
      <c r="A1160" t="s">
        <v>351</v>
      </c>
      <c r="B1160" s="4" t="str">
        <f t="shared" ca="1" si="1063"/>
        <v>Люксембург</v>
      </c>
      <c r="C1160" s="7" t="s">
        <v>5</v>
      </c>
      <c r="D1160" s="3" t="s">
        <v>6</v>
      </c>
      <c r="E1160" s="4" t="str">
        <f t="shared" ca="1" si="1064"/>
        <v xml:space="preserve">C-E </v>
      </c>
      <c r="F1160" s="13">
        <v>30.372239906169757</v>
      </c>
      <c r="G1160" s="13">
        <v>30.992081536907914</v>
      </c>
      <c r="H1160" s="13">
        <v>31.624572996844812</v>
      </c>
      <c r="I1160" s="13">
        <v>32.269972445760011</v>
      </c>
      <c r="J1160" s="13">
        <v>32.928543312000009</v>
      </c>
      <c r="K1160" s="13">
        <v>33.600554400000007</v>
      </c>
      <c r="L1160" s="13">
        <v>34.286280000000005</v>
      </c>
      <c r="M1160" s="13">
        <v>34.986000000000004</v>
      </c>
      <c r="N1160" s="14">
        <v>35.700000000000003</v>
      </c>
      <c r="O1160" s="14">
        <v>37.700000000000003</v>
      </c>
      <c r="P1160" s="17">
        <f t="shared" si="1093"/>
        <v>0.12153757465454083</v>
      </c>
      <c r="Q1160" s="17">
        <f t="shared" si="1094"/>
        <v>0.11748325070852128</v>
      </c>
      <c r="R1160" s="17">
        <f t="shared" si="1095"/>
        <v>0.11359401220131039</v>
      </c>
      <c r="S1160" s="17">
        <f t="shared" si="1096"/>
        <v>0.11263515687874349</v>
      </c>
      <c r="T1160" s="17">
        <f t="shared" si="1097"/>
        <v>0.11284627591501031</v>
      </c>
      <c r="U1160" s="17">
        <f t="shared" si="1098"/>
        <v>0.11256467135678394</v>
      </c>
      <c r="V1160" s="17">
        <f t="shared" si="1099"/>
        <v>0.1115726651480638</v>
      </c>
      <c r="W1160" s="17">
        <f t="shared" si="1100"/>
        <v>0.10963961140708242</v>
      </c>
      <c r="X1160" s="21">
        <f t="shared" si="1101"/>
        <v>0.10714285714285715</v>
      </c>
      <c r="Y1160" s="21">
        <f t="shared" si="1102"/>
        <v>0.10811585890450245</v>
      </c>
      <c r="Z1160" s="38" t="s">
        <v>108</v>
      </c>
      <c r="AA1160" s="31" t="s">
        <v>281</v>
      </c>
      <c r="AB1160" s="4" t="s">
        <v>103</v>
      </c>
      <c r="AC1160" s="4" t="s">
        <v>103</v>
      </c>
    </row>
    <row r="1161" spans="1:39" ht="15.75" hidden="1">
      <c r="A1161" t="s">
        <v>351</v>
      </c>
      <c r="B1161" s="4" t="str">
        <f t="shared" ca="1" si="1063"/>
        <v>Люксембург</v>
      </c>
      <c r="C1161" s="5" t="s">
        <v>5</v>
      </c>
      <c r="D1161" s="6" t="s">
        <v>6</v>
      </c>
      <c r="E1161" s="4" t="str">
        <f t="shared" ca="1" si="1064"/>
        <v xml:space="preserve">D Промышленность </v>
      </c>
      <c r="F1161" s="14">
        <v>32.9</v>
      </c>
      <c r="G1161" s="14">
        <v>33.1</v>
      </c>
      <c r="H1161" s="14">
        <v>33.6</v>
      </c>
      <c r="I1161" s="14">
        <v>33.4</v>
      </c>
      <c r="J1161" s="14">
        <v>32.6</v>
      </c>
      <c r="K1161" s="14">
        <v>32.5</v>
      </c>
      <c r="L1161" s="14">
        <v>32.6</v>
      </c>
      <c r="M1161" s="14">
        <v>33.700000000000003</v>
      </c>
      <c r="N1161" s="15">
        <v>33.733699999999999</v>
      </c>
      <c r="O1161" s="15">
        <v>33.767433699999998</v>
      </c>
      <c r="P1161" s="21">
        <f t="shared" si="1093"/>
        <v>0.13165266106442577</v>
      </c>
      <c r="Q1161" s="21">
        <f t="shared" si="1094"/>
        <v>0.12547384382107657</v>
      </c>
      <c r="R1161" s="21">
        <f t="shared" si="1095"/>
        <v>0.12068965517241381</v>
      </c>
      <c r="S1161" s="21">
        <f t="shared" si="1096"/>
        <v>0.11657940663176265</v>
      </c>
      <c r="T1161" s="21">
        <f t="shared" si="1097"/>
        <v>0.11172035640849898</v>
      </c>
      <c r="U1161" s="21">
        <f t="shared" si="1098"/>
        <v>0.10887772194304858</v>
      </c>
      <c r="V1161" s="21">
        <f t="shared" si="1099"/>
        <v>0.10608525870484868</v>
      </c>
      <c r="W1161" s="21">
        <f t="shared" si="1100"/>
        <v>0.10560952679410843</v>
      </c>
      <c r="X1161" s="22">
        <f t="shared" si="1101"/>
        <v>0.10124159663865546</v>
      </c>
      <c r="Y1161" s="22">
        <f t="shared" si="1102"/>
        <v>9.6838066246056786E-2</v>
      </c>
      <c r="Z1161" s="36" t="s">
        <v>108</v>
      </c>
      <c r="AA1161" s="31" t="s">
        <v>281</v>
      </c>
      <c r="AB1161" s="4" t="s">
        <v>11</v>
      </c>
      <c r="AC1161" s="4" t="s">
        <v>198</v>
      </c>
    </row>
    <row r="1162" spans="1:39" ht="31.5" hidden="1">
      <c r="A1162" t="s">
        <v>351</v>
      </c>
      <c r="B1162" s="4" t="str">
        <f t="shared" ca="1" si="1063"/>
        <v>Люксембург</v>
      </c>
      <c r="C1162" s="7" t="s">
        <v>5</v>
      </c>
      <c r="D1162" s="3" t="s">
        <v>6</v>
      </c>
      <c r="E1162" s="4" t="str">
        <f t="shared" ca="1" si="1064"/>
        <v xml:space="preserve">E Электро-, газо- и водоснабжение </v>
      </c>
      <c r="F1162" s="14">
        <v>1.5</v>
      </c>
      <c r="G1162" s="14">
        <v>1.5</v>
      </c>
      <c r="H1162" s="14">
        <v>1.5</v>
      </c>
      <c r="I1162" s="14">
        <v>1.6</v>
      </c>
      <c r="J1162" s="14">
        <v>1.6</v>
      </c>
      <c r="K1162" s="14">
        <v>1.7</v>
      </c>
      <c r="L1162" s="14">
        <v>1.8</v>
      </c>
      <c r="M1162" s="14">
        <v>1.6</v>
      </c>
      <c r="N1162" s="15">
        <v>1.6015999999999999</v>
      </c>
      <c r="O1162" s="15">
        <v>1.6032015999999998</v>
      </c>
      <c r="P1162" s="21">
        <f t="shared" si="1093"/>
        <v>6.0024009603841539E-3</v>
      </c>
      <c r="Q1162" s="21">
        <f t="shared" si="1094"/>
        <v>5.6861258529188781E-3</v>
      </c>
      <c r="R1162" s="21">
        <f t="shared" si="1095"/>
        <v>5.387931034482759E-3</v>
      </c>
      <c r="S1162" s="21">
        <f t="shared" si="1096"/>
        <v>5.5846422338568938E-3</v>
      </c>
      <c r="T1162" s="21">
        <f t="shared" si="1097"/>
        <v>5.4832076764907475E-3</v>
      </c>
      <c r="U1162" s="21">
        <f t="shared" si="1098"/>
        <v>5.6951423785594636E-3</v>
      </c>
      <c r="V1162" s="21">
        <f t="shared" si="1099"/>
        <v>5.8574682720468601E-3</v>
      </c>
      <c r="W1162" s="21">
        <f t="shared" si="1100"/>
        <v>5.0141021623315574E-3</v>
      </c>
      <c r="X1162" s="22">
        <f t="shared" si="1101"/>
        <v>4.8067226890756301E-3</v>
      </c>
      <c r="Y1162" s="22">
        <f t="shared" si="1102"/>
        <v>4.5976529968454255E-3</v>
      </c>
      <c r="Z1162" s="38" t="s">
        <v>108</v>
      </c>
      <c r="AA1162" s="31" t="s">
        <v>281</v>
      </c>
      <c r="AB1162" s="4" t="s">
        <v>12</v>
      </c>
      <c r="AC1162" s="4" t="s">
        <v>201</v>
      </c>
    </row>
    <row r="1163" spans="1:39" ht="15.75" hidden="1">
      <c r="A1163" t="s">
        <v>351</v>
      </c>
      <c r="B1163" s="4" t="str">
        <f t="shared" ca="1" si="1063"/>
        <v>Люксембург</v>
      </c>
      <c r="C1163" s="5" t="s">
        <v>5</v>
      </c>
      <c r="D1163" s="6" t="s">
        <v>6</v>
      </c>
      <c r="E1163" s="4" t="str">
        <f t="shared" ca="1" si="1064"/>
        <v xml:space="preserve">F Строительство </v>
      </c>
      <c r="F1163" s="14">
        <v>25.4</v>
      </c>
      <c r="G1163" s="14">
        <v>25.9</v>
      </c>
      <c r="H1163" s="14">
        <v>27.2</v>
      </c>
      <c r="I1163" s="14">
        <v>28.1</v>
      </c>
      <c r="J1163" s="14">
        <v>28.7</v>
      </c>
      <c r="K1163" s="14">
        <v>29.2</v>
      </c>
      <c r="L1163" s="14">
        <v>30.3</v>
      </c>
      <c r="M1163" s="14">
        <v>33.6</v>
      </c>
      <c r="N1163" s="14">
        <v>35.299999999999997</v>
      </c>
      <c r="O1163" s="14">
        <v>38.4</v>
      </c>
      <c r="P1163" s="21">
        <f t="shared" si="1093"/>
        <v>0.101640656262505</v>
      </c>
      <c r="Q1163" s="21">
        <f t="shared" si="1094"/>
        <v>9.8180439727065943E-2</v>
      </c>
      <c r="R1163" s="21">
        <f t="shared" si="1095"/>
        <v>9.7701149425287362E-2</v>
      </c>
      <c r="S1163" s="21">
        <f t="shared" si="1096"/>
        <v>9.8080279232111697E-2</v>
      </c>
      <c r="T1163" s="21">
        <f t="shared" si="1097"/>
        <v>9.8355037697052769E-2</v>
      </c>
      <c r="U1163" s="21">
        <f t="shared" si="1098"/>
        <v>9.7822445561139032E-2</v>
      </c>
      <c r="V1163" s="21">
        <f t="shared" si="1099"/>
        <v>9.8600715912788808E-2</v>
      </c>
      <c r="W1163" s="21">
        <f t="shared" si="1100"/>
        <v>0.1052961454089627</v>
      </c>
      <c r="X1163" s="21">
        <f t="shared" si="1101"/>
        <v>0.10594237695078031</v>
      </c>
      <c r="Y1163" s="21">
        <f t="shared" si="1102"/>
        <v>0.11012331517063378</v>
      </c>
      <c r="Z1163" s="36" t="s">
        <v>108</v>
      </c>
      <c r="AA1163" s="31" t="s">
        <v>281</v>
      </c>
      <c r="AB1163" s="4" t="s">
        <v>13</v>
      </c>
      <c r="AC1163" s="4" t="s">
        <v>200</v>
      </c>
    </row>
    <row r="1164" spans="1:39" ht="47.25" hidden="1">
      <c r="A1164" t="s">
        <v>351</v>
      </c>
      <c r="B1164" s="4" t="str">
        <f t="shared" ca="1" si="1063"/>
        <v>Люксембург</v>
      </c>
      <c r="C1164" s="8" t="s">
        <v>5</v>
      </c>
      <c r="D1164" s="3" t="s">
        <v>6</v>
      </c>
      <c r="E1164" s="4" t="str">
        <f t="shared" ca="1" si="1064"/>
        <v xml:space="preserve">G Оптовая и розничная торгоалв, ремонт автомашин, мотоциклов и личного имущества домохозяйств </v>
      </c>
      <c r="F1164" s="14">
        <v>37.200000000000003</v>
      </c>
      <c r="G1164" s="14">
        <v>38</v>
      </c>
      <c r="H1164" s="14">
        <v>39.4</v>
      </c>
      <c r="I1164" s="14">
        <v>40.5</v>
      </c>
      <c r="J1164" s="14">
        <v>41.1</v>
      </c>
      <c r="K1164" s="14">
        <v>41.7</v>
      </c>
      <c r="L1164" s="14">
        <v>42.8</v>
      </c>
      <c r="M1164" s="14">
        <v>43.1</v>
      </c>
      <c r="N1164" s="15">
        <v>43.143099999999997</v>
      </c>
      <c r="O1164" s="15">
        <v>43.186243099999992</v>
      </c>
      <c r="P1164" s="21">
        <f t="shared" si="1093"/>
        <v>0.14885954381752703</v>
      </c>
      <c r="Q1164" s="21">
        <f t="shared" si="1094"/>
        <v>0.14404852160727824</v>
      </c>
      <c r="R1164" s="21">
        <f t="shared" si="1095"/>
        <v>0.14152298850574713</v>
      </c>
      <c r="S1164" s="21">
        <f t="shared" si="1096"/>
        <v>0.14136125654450263</v>
      </c>
      <c r="T1164" s="21">
        <f t="shared" si="1097"/>
        <v>0.14084989718985608</v>
      </c>
      <c r="U1164" s="21">
        <f t="shared" si="1098"/>
        <v>0.13969849246231156</v>
      </c>
      <c r="V1164" s="21">
        <f t="shared" si="1099"/>
        <v>0.13927757891311421</v>
      </c>
      <c r="W1164" s="21">
        <f t="shared" si="1100"/>
        <v>0.13506737699780633</v>
      </c>
      <c r="X1164" s="22">
        <f t="shared" si="1101"/>
        <v>0.12948109243697478</v>
      </c>
      <c r="Y1164" s="22">
        <f t="shared" si="1102"/>
        <v>0.12384927760252364</v>
      </c>
      <c r="Z1164" s="39" t="s">
        <v>108</v>
      </c>
      <c r="AA1164" s="31" t="s">
        <v>281</v>
      </c>
      <c r="AB1164" s="4" t="s">
        <v>14</v>
      </c>
      <c r="AC1164" s="4" t="s">
        <v>203</v>
      </c>
    </row>
    <row r="1165" spans="1:39" ht="15.75" hidden="1">
      <c r="A1165" t="s">
        <v>351</v>
      </c>
      <c r="B1165" s="4" t="str">
        <f t="shared" ca="1" si="1063"/>
        <v>Люксембург</v>
      </c>
      <c r="C1165" s="5" t="s">
        <v>5</v>
      </c>
      <c r="D1165" s="3" t="s">
        <v>6</v>
      </c>
      <c r="E1165" s="4" t="str">
        <f t="shared" ca="1" si="1064"/>
        <v xml:space="preserve">G-I </v>
      </c>
      <c r="F1165" s="13">
        <v>72.485009523968117</v>
      </c>
      <c r="G1165" s="13">
        <v>73.964295432620531</v>
      </c>
      <c r="H1165" s="13">
        <v>75.473770849612791</v>
      </c>
      <c r="I1165" s="13">
        <v>77.014051887359997</v>
      </c>
      <c r="J1165" s="13">
        <v>78.585767231999995</v>
      </c>
      <c r="K1165" s="13">
        <v>80.189558399999996</v>
      </c>
      <c r="L1165" s="13">
        <v>81.82607999999999</v>
      </c>
      <c r="M1165" s="13">
        <v>83.495999999999995</v>
      </c>
      <c r="N1165" s="14">
        <v>85.2</v>
      </c>
      <c r="O1165" s="14">
        <v>89.6</v>
      </c>
      <c r="P1165" s="17">
        <f t="shared" si="1093"/>
        <v>0.29005606052008048</v>
      </c>
      <c r="Q1165" s="17">
        <f t="shared" si="1094"/>
        <v>0.28038019496823552</v>
      </c>
      <c r="R1165" s="17">
        <f t="shared" si="1095"/>
        <v>0.27109831483337932</v>
      </c>
      <c r="S1165" s="17">
        <f t="shared" si="1096"/>
        <v>0.26880995423162302</v>
      </c>
      <c r="T1165" s="17">
        <f t="shared" si="1097"/>
        <v>0.26931380134338584</v>
      </c>
      <c r="U1165" s="17">
        <f t="shared" si="1098"/>
        <v>0.26864173668341707</v>
      </c>
      <c r="V1165" s="17">
        <f t="shared" si="1099"/>
        <v>0.26627425968109336</v>
      </c>
      <c r="W1165" s="17">
        <f t="shared" si="1100"/>
        <v>0.26166092134127228</v>
      </c>
      <c r="X1165" s="21">
        <f t="shared" si="1101"/>
        <v>0.25570228091236497</v>
      </c>
      <c r="Y1165" s="21">
        <f t="shared" si="1102"/>
        <v>0.25695440206481213</v>
      </c>
      <c r="Z1165" s="36" t="s">
        <v>108</v>
      </c>
      <c r="AA1165" s="31" t="s">
        <v>281</v>
      </c>
      <c r="AB1165" s="4" t="s">
        <v>104</v>
      </c>
      <c r="AC1165" s="4" t="s">
        <v>104</v>
      </c>
    </row>
    <row r="1166" spans="1:39" ht="15.75" hidden="1">
      <c r="A1166" t="s">
        <v>351</v>
      </c>
      <c r="B1166" s="4" t="str">
        <f t="shared" ca="1" si="1063"/>
        <v>Люксембург</v>
      </c>
      <c r="C1166" s="5" t="s">
        <v>5</v>
      </c>
      <c r="D1166" s="3" t="s">
        <v>6</v>
      </c>
      <c r="E1166" s="4" t="str">
        <f t="shared" ca="1" si="1064"/>
        <v xml:space="preserve">H Отели и рестораны </v>
      </c>
      <c r="F1166" s="14">
        <v>12.4</v>
      </c>
      <c r="G1166" s="14">
        <v>12.7</v>
      </c>
      <c r="H1166" s="14">
        <v>13</v>
      </c>
      <c r="I1166" s="14">
        <v>13.3</v>
      </c>
      <c r="J1166" s="14">
        <v>13.6</v>
      </c>
      <c r="K1166" s="14">
        <v>13.9</v>
      </c>
      <c r="L1166" s="14">
        <v>14.2</v>
      </c>
      <c r="M1166" s="14">
        <v>15</v>
      </c>
      <c r="N1166" s="15">
        <v>15.014999999999999</v>
      </c>
      <c r="O1166" s="15">
        <v>15.030014999999997</v>
      </c>
      <c r="P1166" s="21">
        <f t="shared" si="1093"/>
        <v>4.9619847939175669E-2</v>
      </c>
      <c r="Q1166" s="21">
        <f t="shared" si="1094"/>
        <v>4.8142532221379826E-2</v>
      </c>
      <c r="R1166" s="21">
        <f t="shared" si="1095"/>
        <v>4.669540229885058E-2</v>
      </c>
      <c r="S1166" s="21">
        <f t="shared" si="1096"/>
        <v>4.6422338568935427E-2</v>
      </c>
      <c r="T1166" s="21">
        <f t="shared" si="1097"/>
        <v>4.6607265250171344E-2</v>
      </c>
      <c r="U1166" s="21">
        <f t="shared" si="1098"/>
        <v>4.6566164154103855E-2</v>
      </c>
      <c r="V1166" s="21">
        <f t="shared" si="1099"/>
        <v>4.6208916368369671E-2</v>
      </c>
      <c r="W1166" s="21">
        <f t="shared" si="1100"/>
        <v>4.700720777185835E-2</v>
      </c>
      <c r="X1166" s="22">
        <f t="shared" si="1101"/>
        <v>4.5063025210084033E-2</v>
      </c>
      <c r="Y1166" s="22">
        <f t="shared" si="1102"/>
        <v>4.3102996845425859E-2</v>
      </c>
      <c r="Z1166" s="36" t="s">
        <v>108</v>
      </c>
      <c r="AA1166" s="31" t="s">
        <v>281</v>
      </c>
      <c r="AB1166" s="4" t="s">
        <v>15</v>
      </c>
      <c r="AC1166" s="4" t="s">
        <v>202</v>
      </c>
    </row>
    <row r="1167" spans="1:39" ht="31.5" hidden="1">
      <c r="A1167" t="s">
        <v>351</v>
      </c>
      <c r="B1167" s="4" t="str">
        <f t="shared" ca="1" si="1063"/>
        <v>Люксембург</v>
      </c>
      <c r="C1167" s="5" t="s">
        <v>5</v>
      </c>
      <c r="D1167" s="3" t="s">
        <v>6</v>
      </c>
      <c r="E1167" s="4" t="str">
        <f t="shared" ca="1" si="1064"/>
        <v xml:space="preserve">I Транспорт, складское хозяйство и связь </v>
      </c>
      <c r="F1167" s="14">
        <v>18.5</v>
      </c>
      <c r="G1167" s="14">
        <v>19.899999999999999</v>
      </c>
      <c r="H1167" s="14">
        <v>21.4</v>
      </c>
      <c r="I1167" s="14">
        <v>22</v>
      </c>
      <c r="J1167" s="14">
        <v>22.5</v>
      </c>
      <c r="K1167" s="14">
        <v>22.5</v>
      </c>
      <c r="L1167" s="14">
        <v>22.9</v>
      </c>
      <c r="M1167" s="14">
        <v>24.5</v>
      </c>
      <c r="N1167" s="15">
        <v>24.524499999999996</v>
      </c>
      <c r="O1167" s="15">
        <v>24.549024499999994</v>
      </c>
      <c r="P1167" s="21">
        <f t="shared" si="1093"/>
        <v>7.40296118447379E-2</v>
      </c>
      <c r="Q1167" s="21">
        <f t="shared" si="1094"/>
        <v>7.5435936315390445E-2</v>
      </c>
      <c r="R1167" s="21">
        <f t="shared" si="1095"/>
        <v>7.6867816091954019E-2</v>
      </c>
      <c r="S1167" s="21">
        <f t="shared" si="1096"/>
        <v>7.6788830715532289E-2</v>
      </c>
      <c r="T1167" s="21">
        <f t="shared" si="1097"/>
        <v>7.7107607950651122E-2</v>
      </c>
      <c r="U1167" s="21">
        <f t="shared" si="1098"/>
        <v>7.5376884422110546E-2</v>
      </c>
      <c r="V1167" s="21">
        <f t="shared" si="1099"/>
        <v>7.4520013016596151E-2</v>
      </c>
      <c r="W1167" s="21">
        <f t="shared" si="1100"/>
        <v>7.6778439360701972E-2</v>
      </c>
      <c r="X1167" s="22">
        <f t="shared" si="1101"/>
        <v>7.3602941176470579E-2</v>
      </c>
      <c r="Y1167" s="22">
        <f t="shared" si="1102"/>
        <v>7.0401561514195576E-2</v>
      </c>
      <c r="Z1167" s="36" t="s">
        <v>108</v>
      </c>
      <c r="AA1167" s="31" t="s">
        <v>281</v>
      </c>
      <c r="AB1167" s="4" t="s">
        <v>16</v>
      </c>
      <c r="AC1167" s="4" t="s">
        <v>204</v>
      </c>
    </row>
    <row r="1168" spans="1:39" ht="15.75" hidden="1">
      <c r="A1168" t="s">
        <v>351</v>
      </c>
      <c r="B1168" s="4" t="str">
        <f t="shared" ca="1" si="1063"/>
        <v>Люксембург</v>
      </c>
      <c r="C1168" s="5" t="s">
        <v>5</v>
      </c>
      <c r="D1168" s="3" t="s">
        <v>6</v>
      </c>
      <c r="E1168" s="4" t="str">
        <f t="shared" ca="1" si="1064"/>
        <v>J Финансовое посредничество</v>
      </c>
      <c r="F1168" s="14">
        <v>27</v>
      </c>
      <c r="G1168" s="14">
        <v>29.5</v>
      </c>
      <c r="H1168" s="14">
        <v>32.6</v>
      </c>
      <c r="I1168" s="14">
        <v>33.1</v>
      </c>
      <c r="J1168" s="14">
        <v>32.700000000000003</v>
      </c>
      <c r="K1168" s="14">
        <v>32.9</v>
      </c>
      <c r="L1168" s="14">
        <v>33.799999999999997</v>
      </c>
      <c r="M1168" s="14">
        <v>36.4</v>
      </c>
      <c r="N1168" s="14">
        <v>38.4</v>
      </c>
      <c r="O1168" s="14">
        <v>41.3</v>
      </c>
      <c r="P1168" s="21">
        <f t="shared" si="1093"/>
        <v>0.10804321728691477</v>
      </c>
      <c r="Q1168" s="21">
        <f t="shared" si="1094"/>
        <v>0.11182714177407126</v>
      </c>
      <c r="R1168" s="21">
        <f t="shared" si="1095"/>
        <v>0.1170977011494253</v>
      </c>
      <c r="S1168" s="21">
        <f t="shared" si="1096"/>
        <v>0.11553228621291449</v>
      </c>
      <c r="T1168" s="21">
        <f t="shared" si="1097"/>
        <v>0.11206305688827965</v>
      </c>
      <c r="U1168" s="21">
        <f t="shared" si="1098"/>
        <v>0.1102177554438861</v>
      </c>
      <c r="V1168" s="21">
        <f t="shared" si="1099"/>
        <v>0.10999023755287991</v>
      </c>
      <c r="W1168" s="21">
        <f t="shared" si="1100"/>
        <v>0.11407082419304292</v>
      </c>
      <c r="X1168" s="21">
        <f t="shared" si="1101"/>
        <v>0.11524609843937575</v>
      </c>
      <c r="Y1168" s="21">
        <f t="shared" si="1102"/>
        <v>0.11843991970174934</v>
      </c>
      <c r="Z1168" s="36" t="s">
        <v>108</v>
      </c>
      <c r="AA1168" s="31" t="s">
        <v>281</v>
      </c>
      <c r="AB1168" s="4" t="s">
        <v>17</v>
      </c>
      <c r="AC1168" s="4" t="s">
        <v>205</v>
      </c>
    </row>
    <row r="1169" spans="1:39" ht="31.5" hidden="1">
      <c r="A1169" t="s">
        <v>351</v>
      </c>
      <c r="B1169" s="4" t="str">
        <f t="shared" ca="1" si="1063"/>
        <v>Люксембург</v>
      </c>
      <c r="C1169" s="5" t="s">
        <v>5</v>
      </c>
      <c r="D1169" s="3" t="s">
        <v>6</v>
      </c>
      <c r="E1169" s="4" t="str">
        <f t="shared" ca="1" si="1064"/>
        <v>K Недвижимость, аренда и деловая активность</v>
      </c>
      <c r="F1169" s="14">
        <v>36.1</v>
      </c>
      <c r="G1169" s="14">
        <v>41</v>
      </c>
      <c r="H1169" s="14">
        <v>44.5</v>
      </c>
      <c r="I1169" s="14">
        <v>46.6</v>
      </c>
      <c r="J1169" s="14">
        <v>48.1</v>
      </c>
      <c r="K1169" s="14">
        <v>50.5</v>
      </c>
      <c r="L1169" s="14">
        <v>52</v>
      </c>
      <c r="M1169" s="14">
        <v>53.6</v>
      </c>
      <c r="N1169" s="14">
        <v>54.9</v>
      </c>
      <c r="O1169" s="14">
        <v>59.5</v>
      </c>
      <c r="P1169" s="21">
        <f t="shared" si="1093"/>
        <v>0.14445778311324531</v>
      </c>
      <c r="Q1169" s="21">
        <f t="shared" si="1094"/>
        <v>0.15542077331311599</v>
      </c>
      <c r="R1169" s="21">
        <f t="shared" si="1095"/>
        <v>0.15984195402298851</v>
      </c>
      <c r="S1169" s="21">
        <f t="shared" si="1096"/>
        <v>0.16265270506108204</v>
      </c>
      <c r="T1169" s="21">
        <f t="shared" si="1097"/>
        <v>0.1648389307745031</v>
      </c>
      <c r="U1169" s="21">
        <f t="shared" si="1098"/>
        <v>0.16917922948073702</v>
      </c>
      <c r="V1169" s="21">
        <f t="shared" si="1099"/>
        <v>0.16921575008135373</v>
      </c>
      <c r="W1169" s="21">
        <f t="shared" si="1100"/>
        <v>0.16797242243810717</v>
      </c>
      <c r="X1169" s="21">
        <f t="shared" si="1101"/>
        <v>0.16476590636254501</v>
      </c>
      <c r="Y1169" s="21">
        <f t="shared" si="1102"/>
        <v>0.17063378262116433</v>
      </c>
      <c r="Z1169" s="36" t="s">
        <v>108</v>
      </c>
      <c r="AA1169" s="31" t="s">
        <v>281</v>
      </c>
      <c r="AB1169" s="4" t="s">
        <v>18</v>
      </c>
      <c r="AC1169" s="4" t="s">
        <v>206</v>
      </c>
    </row>
    <row r="1170" spans="1:39" ht="47.25" hidden="1">
      <c r="A1170" t="s">
        <v>351</v>
      </c>
      <c r="B1170" s="4" t="str">
        <f t="shared" ca="1" si="1063"/>
        <v>Люксембург</v>
      </c>
      <c r="C1170" s="5" t="s">
        <v>5</v>
      </c>
      <c r="D1170" s="3" t="s">
        <v>6</v>
      </c>
      <c r="E1170" s="4" t="str">
        <f t="shared" ca="1" si="1064"/>
        <v>L Государственное управление и оборона; обязательное соц.страхование</v>
      </c>
      <c r="F1170" s="14">
        <v>13.2</v>
      </c>
      <c r="G1170" s="14">
        <v>13.8</v>
      </c>
      <c r="H1170" s="14">
        <v>14.1</v>
      </c>
      <c r="I1170" s="14">
        <v>14.8</v>
      </c>
      <c r="J1170" s="14">
        <v>15.5</v>
      </c>
      <c r="K1170" s="14">
        <v>16.2</v>
      </c>
      <c r="L1170" s="14">
        <v>16.7</v>
      </c>
      <c r="M1170" s="14">
        <v>17.100000000000001</v>
      </c>
      <c r="N1170" s="15">
        <v>17.117100000000001</v>
      </c>
      <c r="O1170" s="15">
        <v>17.134217099999997</v>
      </c>
      <c r="P1170" s="21">
        <f t="shared" si="1093"/>
        <v>5.2821128451380546E-2</v>
      </c>
      <c r="Q1170" s="21">
        <f t="shared" si="1094"/>
        <v>5.2312357846853674E-2</v>
      </c>
      <c r="R1170" s="21">
        <f t="shared" si="1095"/>
        <v>5.0646551724137935E-2</v>
      </c>
      <c r="S1170" s="21">
        <f t="shared" si="1096"/>
        <v>5.165794066317627E-2</v>
      </c>
      <c r="T1170" s="21">
        <f t="shared" si="1097"/>
        <v>5.3118574366004111E-2</v>
      </c>
      <c r="U1170" s="21">
        <f t="shared" si="1098"/>
        <v>5.4271356783919596E-2</v>
      </c>
      <c r="V1170" s="21">
        <f t="shared" si="1099"/>
        <v>5.4344288968434747E-2</v>
      </c>
      <c r="W1170" s="21">
        <f t="shared" si="1100"/>
        <v>5.3588216859918519E-2</v>
      </c>
      <c r="X1170" s="22">
        <f t="shared" si="1101"/>
        <v>5.1371848739495803E-2</v>
      </c>
      <c r="Y1170" s="22">
        <f t="shared" si="1102"/>
        <v>4.913741640378548E-2</v>
      </c>
      <c r="Z1170" s="36" t="s">
        <v>108</v>
      </c>
      <c r="AA1170" s="31" t="s">
        <v>281</v>
      </c>
      <c r="AB1170" s="4" t="s">
        <v>19</v>
      </c>
      <c r="AC1170" s="4" t="s">
        <v>215</v>
      </c>
    </row>
    <row r="1171" spans="1:39" ht="15.75" hidden="1">
      <c r="A1171" t="s">
        <v>351</v>
      </c>
      <c r="B1171" s="4" t="str">
        <f t="shared" ca="1" si="1063"/>
        <v>Люксембург</v>
      </c>
      <c r="C1171" s="5" t="s">
        <v>5</v>
      </c>
      <c r="D1171" s="3" t="s">
        <v>6</v>
      </c>
      <c r="E1171" s="4" t="str">
        <f t="shared" ca="1" si="1064"/>
        <v xml:space="preserve">L-P </v>
      </c>
      <c r="F1171" s="13">
        <v>62.956463671052134</v>
      </c>
      <c r="G1171" s="13">
        <v>64.241289460257278</v>
      </c>
      <c r="H1171" s="13">
        <v>65.552336183935992</v>
      </c>
      <c r="I1171" s="13">
        <v>66.890138963199988</v>
      </c>
      <c r="J1171" s="13">
        <v>68.255243839999991</v>
      </c>
      <c r="K1171" s="13">
        <v>69.648207999999997</v>
      </c>
      <c r="L1171" s="13">
        <v>71.069599999999994</v>
      </c>
      <c r="M1171" s="13">
        <v>72.52</v>
      </c>
      <c r="N1171" s="14">
        <v>74</v>
      </c>
      <c r="O1171" s="14">
        <v>77.099999999999994</v>
      </c>
      <c r="P1171" s="17">
        <f t="shared" si="1093"/>
        <v>0.25192662533434229</v>
      </c>
      <c r="Q1171" s="17">
        <f t="shared" si="1094"/>
        <v>0.24352270454987596</v>
      </c>
      <c r="R1171" s="17">
        <f t="shared" si="1095"/>
        <v>0.23546097767218391</v>
      </c>
      <c r="S1171" s="17">
        <f t="shared" si="1096"/>
        <v>0.23347343442652702</v>
      </c>
      <c r="T1171" s="17">
        <f t="shared" si="1097"/>
        <v>0.23391104811514732</v>
      </c>
      <c r="U1171" s="17">
        <f t="shared" si="1098"/>
        <v>0.23332732998324957</v>
      </c>
      <c r="V1171" s="17">
        <f t="shared" si="1099"/>
        <v>0.23127107061503413</v>
      </c>
      <c r="W1171" s="17">
        <f t="shared" si="1100"/>
        <v>0.22726418050767783</v>
      </c>
      <c r="X1171" s="21">
        <f t="shared" si="1101"/>
        <v>0.22208883553421369</v>
      </c>
      <c r="Y1171" s="21">
        <f t="shared" si="1102"/>
        <v>0.22110696874103813</v>
      </c>
      <c r="Z1171" s="36" t="s">
        <v>108</v>
      </c>
      <c r="AA1171" s="31" t="s">
        <v>281</v>
      </c>
      <c r="AB1171" s="4" t="s">
        <v>40</v>
      </c>
      <c r="AC1171" s="4" t="s">
        <v>40</v>
      </c>
    </row>
    <row r="1172" spans="1:39" ht="15.75" hidden="1">
      <c r="A1172" t="s">
        <v>351</v>
      </c>
      <c r="B1172" s="4" t="str">
        <f t="shared" ca="1" si="1063"/>
        <v>Люксембург</v>
      </c>
      <c r="C1172" s="5" t="s">
        <v>5</v>
      </c>
      <c r="D1172" s="3" t="s">
        <v>6</v>
      </c>
      <c r="E1172" s="4" t="str">
        <f t="shared" ca="1" si="1064"/>
        <v>M Образование</v>
      </c>
      <c r="F1172" s="14">
        <v>11.4</v>
      </c>
      <c r="G1172" s="14">
        <v>12.1</v>
      </c>
      <c r="H1172" s="14">
        <v>12.7</v>
      </c>
      <c r="I1172" s="14">
        <v>13.2</v>
      </c>
      <c r="J1172" s="14">
        <v>13.6</v>
      </c>
      <c r="K1172" s="14">
        <v>13.9</v>
      </c>
      <c r="L1172" s="14">
        <v>14.4</v>
      </c>
      <c r="M1172" s="14">
        <v>14.9</v>
      </c>
      <c r="N1172" s="15">
        <v>14.914899999999999</v>
      </c>
      <c r="O1172" s="15">
        <v>14.929814899999998</v>
      </c>
      <c r="P1172" s="21">
        <f t="shared" si="1093"/>
        <v>4.561824729891957E-2</v>
      </c>
      <c r="Q1172" s="21">
        <f t="shared" si="1094"/>
        <v>4.5868081880212276E-2</v>
      </c>
      <c r="R1172" s="21">
        <f t="shared" si="1095"/>
        <v>4.5617816091954026E-2</v>
      </c>
      <c r="S1172" s="21">
        <f t="shared" si="1096"/>
        <v>4.607329842931937E-2</v>
      </c>
      <c r="T1172" s="21">
        <f t="shared" si="1097"/>
        <v>4.6607265250171344E-2</v>
      </c>
      <c r="U1172" s="21">
        <f t="shared" si="1098"/>
        <v>4.6566164154103855E-2</v>
      </c>
      <c r="V1172" s="21">
        <f t="shared" si="1099"/>
        <v>4.6859746176374881E-2</v>
      </c>
      <c r="W1172" s="21">
        <f t="shared" si="1100"/>
        <v>4.6693826386712628E-2</v>
      </c>
      <c r="X1172" s="22">
        <f t="shared" si="1101"/>
        <v>4.4762605042016804E-2</v>
      </c>
      <c r="Y1172" s="22">
        <f t="shared" si="1102"/>
        <v>4.2815643533123025E-2</v>
      </c>
      <c r="Z1172" s="36" t="s">
        <v>108</v>
      </c>
      <c r="AA1172" s="31" t="s">
        <v>281</v>
      </c>
      <c r="AB1172" s="4" t="s">
        <v>20</v>
      </c>
      <c r="AC1172" s="4" t="s">
        <v>207</v>
      </c>
    </row>
    <row r="1173" spans="1:39" ht="31.5" hidden="1">
      <c r="A1173" t="s">
        <v>351</v>
      </c>
      <c r="B1173" s="4" t="str">
        <f t="shared" ca="1" si="1063"/>
        <v>Люксембург</v>
      </c>
      <c r="C1173" s="5" t="s">
        <v>5</v>
      </c>
      <c r="D1173" s="3" t="s">
        <v>6</v>
      </c>
      <c r="E1173" s="4" t="str">
        <f t="shared" ca="1" si="1064"/>
        <v>N Здравоохранение и социальная работа</v>
      </c>
      <c r="F1173" s="14">
        <v>15.6</v>
      </c>
      <c r="G1173" s="14">
        <v>16.600000000000001</v>
      </c>
      <c r="H1173" s="14">
        <v>18</v>
      </c>
      <c r="I1173" s="14">
        <v>19.2</v>
      </c>
      <c r="J1173" s="14">
        <v>20.5</v>
      </c>
      <c r="K1173" s="14">
        <v>21.6</v>
      </c>
      <c r="L1173" s="14">
        <v>22.8</v>
      </c>
      <c r="M1173" s="14">
        <v>24.5</v>
      </c>
      <c r="N1173" s="15">
        <v>24.524499999999996</v>
      </c>
      <c r="O1173" s="15">
        <v>24.549024499999994</v>
      </c>
      <c r="P1173" s="21">
        <f t="shared" si="1093"/>
        <v>6.2424969987995196E-2</v>
      </c>
      <c r="Q1173" s="21">
        <f t="shared" si="1094"/>
        <v>6.2926459438968921E-2</v>
      </c>
      <c r="R1173" s="21">
        <f t="shared" si="1095"/>
        <v>6.4655172413793108E-2</v>
      </c>
      <c r="S1173" s="21">
        <f t="shared" si="1096"/>
        <v>6.7015706806282715E-2</v>
      </c>
      <c r="T1173" s="21">
        <f t="shared" si="1097"/>
        <v>7.0253598355037694E-2</v>
      </c>
      <c r="U1173" s="21">
        <f t="shared" si="1098"/>
        <v>7.2361809045226141E-2</v>
      </c>
      <c r="V1173" s="21">
        <f t="shared" si="1099"/>
        <v>7.419459811259356E-2</v>
      </c>
      <c r="W1173" s="21">
        <f t="shared" si="1100"/>
        <v>7.6778439360701972E-2</v>
      </c>
      <c r="X1173" s="22">
        <f t="shared" si="1101"/>
        <v>7.3602941176470579E-2</v>
      </c>
      <c r="Y1173" s="22">
        <f t="shared" si="1102"/>
        <v>7.0401561514195576E-2</v>
      </c>
      <c r="Z1173" s="36" t="s">
        <v>108</v>
      </c>
      <c r="AA1173" s="31" t="s">
        <v>281</v>
      </c>
      <c r="AB1173" s="4" t="s">
        <v>21</v>
      </c>
      <c r="AC1173" s="4" t="s">
        <v>209</v>
      </c>
    </row>
    <row r="1174" spans="1:39" ht="31.5" hidden="1">
      <c r="A1174" t="s">
        <v>351</v>
      </c>
      <c r="B1174" s="4" t="str">
        <f t="shared" ca="1" si="1063"/>
        <v>Люксембург</v>
      </c>
      <c r="C1174" s="5" t="s">
        <v>5</v>
      </c>
      <c r="D1174" s="3" t="s">
        <v>6</v>
      </c>
      <c r="E1174" s="4" t="str">
        <f t="shared" ca="1" si="1064"/>
        <v>O Другие коммунальные, социальные и личные виды услуг</v>
      </c>
      <c r="F1174" s="14">
        <v>8.9</v>
      </c>
      <c r="G1174" s="14">
        <v>9.4</v>
      </c>
      <c r="H1174" s="14">
        <v>9.6999999999999993</v>
      </c>
      <c r="I1174" s="14">
        <v>9.8000000000000007</v>
      </c>
      <c r="J1174" s="14">
        <v>10</v>
      </c>
      <c r="K1174" s="14">
        <v>10.199999999999999</v>
      </c>
      <c r="L1174" s="14">
        <v>10.6</v>
      </c>
      <c r="M1174" s="14">
        <v>11.6</v>
      </c>
      <c r="N1174" s="15">
        <v>11.611599999999999</v>
      </c>
      <c r="O1174" s="15">
        <v>11.623211599999998</v>
      </c>
      <c r="P1174" s="21">
        <f t="shared" si="1093"/>
        <v>3.5614245698279312E-2</v>
      </c>
      <c r="Q1174" s="21">
        <f t="shared" si="1094"/>
        <v>3.5633055344958302E-2</v>
      </c>
      <c r="R1174" s="21">
        <f t="shared" si="1095"/>
        <v>3.4841954022988508E-2</v>
      </c>
      <c r="S1174" s="21">
        <f t="shared" si="1096"/>
        <v>3.4205933682373478E-2</v>
      </c>
      <c r="T1174" s="21">
        <f t="shared" si="1097"/>
        <v>3.4270047978067167E-2</v>
      </c>
      <c r="U1174" s="21">
        <f t="shared" si="1098"/>
        <v>3.4170854271356785E-2</v>
      </c>
      <c r="V1174" s="21">
        <f t="shared" si="1099"/>
        <v>3.4493979824275947E-2</v>
      </c>
      <c r="W1174" s="21">
        <f t="shared" si="1100"/>
        <v>3.6352240676903791E-2</v>
      </c>
      <c r="X1174" s="22">
        <f t="shared" si="1101"/>
        <v>3.4848739495798316E-2</v>
      </c>
      <c r="Y1174" s="22">
        <f t="shared" si="1102"/>
        <v>3.3332984227129332E-2</v>
      </c>
      <c r="Z1174" s="36" t="s">
        <v>108</v>
      </c>
      <c r="AA1174" s="31" t="s">
        <v>281</v>
      </c>
      <c r="AB1174" s="4" t="s">
        <v>26</v>
      </c>
      <c r="AC1174" s="4" t="s">
        <v>217</v>
      </c>
    </row>
    <row r="1175" spans="1:39" ht="15.75" hidden="1">
      <c r="A1175" t="s">
        <v>349</v>
      </c>
      <c r="B1175" s="4" t="str">
        <f t="shared" ca="1" si="1063"/>
        <v>Макао</v>
      </c>
      <c r="C1175" s="2" t="s">
        <v>5</v>
      </c>
      <c r="D1175" s="3" t="s">
        <v>6</v>
      </c>
      <c r="E1175" s="4" t="str">
        <f t="shared" ca="1" si="1064"/>
        <v xml:space="preserve">Итого </v>
      </c>
      <c r="F1175" s="43">
        <v>196.1</v>
      </c>
      <c r="G1175" s="43">
        <v>195.3</v>
      </c>
      <c r="H1175" s="43">
        <v>205</v>
      </c>
      <c r="I1175" s="43">
        <v>204.9</v>
      </c>
      <c r="J1175" s="43">
        <v>205.4</v>
      </c>
      <c r="K1175" s="43">
        <v>219.1</v>
      </c>
      <c r="L1175" s="43">
        <v>237.5</v>
      </c>
      <c r="M1175" s="43">
        <v>265.10000000000002</v>
      </c>
      <c r="N1175" s="43">
        <v>300.39999999999998</v>
      </c>
      <c r="O1175" s="43">
        <v>323</v>
      </c>
      <c r="P1175" s="21">
        <f t="shared" ref="P1175:Y1175" si="1103">F1175/F$1175</f>
        <v>1</v>
      </c>
      <c r="Q1175" s="21">
        <f t="shared" si="1103"/>
        <v>1</v>
      </c>
      <c r="R1175" s="21">
        <f t="shared" si="1103"/>
        <v>1</v>
      </c>
      <c r="S1175" s="21">
        <f t="shared" si="1103"/>
        <v>1</v>
      </c>
      <c r="T1175" s="21">
        <f t="shared" si="1103"/>
        <v>1</v>
      </c>
      <c r="U1175" s="21">
        <f t="shared" si="1103"/>
        <v>1</v>
      </c>
      <c r="V1175" s="21">
        <f t="shared" si="1103"/>
        <v>1</v>
      </c>
      <c r="W1175" s="21">
        <f t="shared" si="1103"/>
        <v>1</v>
      </c>
      <c r="X1175" s="21">
        <f t="shared" si="1103"/>
        <v>1</v>
      </c>
      <c r="Y1175" s="21">
        <f t="shared" si="1103"/>
        <v>1</v>
      </c>
      <c r="Z1175" s="35" t="s">
        <v>109</v>
      </c>
      <c r="AA1175" s="32" t="s">
        <v>282</v>
      </c>
      <c r="AB1175" s="4" t="s">
        <v>7</v>
      </c>
      <c r="AC1175" s="4" t="s">
        <v>214</v>
      </c>
      <c r="AD1175" s="27">
        <f>F1175/F1175</f>
        <v>1</v>
      </c>
      <c r="AE1175" s="27">
        <f>G1175/F1175</f>
        <v>0.99592044875063757</v>
      </c>
      <c r="AF1175" s="27">
        <f t="shared" ref="AF1175" si="1104">H1175/G1175</f>
        <v>1.0496671786994367</v>
      </c>
      <c r="AG1175" s="27">
        <f t="shared" ref="AG1175" si="1105">I1175/H1175</f>
        <v>0.99951219512195122</v>
      </c>
      <c r="AH1175" s="27">
        <f t="shared" ref="AH1175" si="1106">J1175/I1175</f>
        <v>1.0024402147388971</v>
      </c>
      <c r="AI1175" s="27">
        <f t="shared" ref="AI1175" si="1107">K1175/J1175</f>
        <v>1.0666991236611489</v>
      </c>
      <c r="AJ1175" s="27">
        <f t="shared" ref="AJ1175" si="1108">L1175/K1175</f>
        <v>1.0839799178457326</v>
      </c>
      <c r="AK1175" s="27">
        <f t="shared" ref="AK1175" si="1109">M1175/L1175</f>
        <v>1.1162105263157895</v>
      </c>
      <c r="AL1175" s="27">
        <f t="shared" ref="AL1175" si="1110">N1175/M1175</f>
        <v>1.1331572991324026</v>
      </c>
      <c r="AM1175" s="27">
        <f t="shared" ref="AM1175" si="1111">O1175/N1175</f>
        <v>1.0752330226364848</v>
      </c>
    </row>
    <row r="1176" spans="1:39" ht="31.5" hidden="1">
      <c r="A1176" t="s">
        <v>349</v>
      </c>
      <c r="B1176" s="4" t="str">
        <f t="shared" ca="1" si="1063"/>
        <v>Макао</v>
      </c>
      <c r="C1176" s="5" t="s">
        <v>5</v>
      </c>
      <c r="D1176" s="6" t="s">
        <v>6</v>
      </c>
      <c r="E1176" s="4" t="str">
        <f t="shared" ca="1" si="1064"/>
        <v xml:space="preserve">A Сельское, лесное и охотничье хоз-во </v>
      </c>
      <c r="F1176" s="14">
        <v>0.1</v>
      </c>
      <c r="G1176" s="14">
        <v>0.1</v>
      </c>
      <c r="H1176" s="14">
        <v>0</v>
      </c>
      <c r="I1176" s="14">
        <v>0.1</v>
      </c>
      <c r="J1176" s="14">
        <v>0.1</v>
      </c>
      <c r="K1176" s="14">
        <v>0.2</v>
      </c>
      <c r="L1176" s="14">
        <v>0.1</v>
      </c>
      <c r="M1176" s="14">
        <v>0.2</v>
      </c>
      <c r="N1176" s="14">
        <v>0.1</v>
      </c>
      <c r="O1176" s="15">
        <v>0.10009999999999999</v>
      </c>
      <c r="P1176" s="21">
        <f t="shared" ref="P1176:P1192" si="1112">F1176/F$1175</f>
        <v>5.099439061703213E-4</v>
      </c>
      <c r="Q1176" s="21">
        <f t="shared" ref="Q1176:Q1192" si="1113">G1176/G$1175</f>
        <v>5.1203277009728623E-4</v>
      </c>
      <c r="R1176" s="21">
        <f t="shared" ref="R1176:R1192" si="1114">H1176/H$1175</f>
        <v>0</v>
      </c>
      <c r="S1176" s="21">
        <f t="shared" ref="S1176:S1192" si="1115">I1176/I$1175</f>
        <v>4.880429477794046E-4</v>
      </c>
      <c r="T1176" s="21">
        <f t="shared" ref="T1176:T1192" si="1116">J1176/J$1175</f>
        <v>4.8685491723466409E-4</v>
      </c>
      <c r="U1176" s="21">
        <f t="shared" ref="U1176:U1192" si="1117">K1176/K$1175</f>
        <v>9.1282519397535382E-4</v>
      </c>
      <c r="V1176" s="21">
        <f t="shared" ref="V1176:V1192" si="1118">L1176/L$1175</f>
        <v>4.2105263157894739E-4</v>
      </c>
      <c r="W1176" s="21">
        <f t="shared" ref="W1176:W1192" si="1119">M1176/M$1175</f>
        <v>7.5443228970199924E-4</v>
      </c>
      <c r="X1176" s="21">
        <f t="shared" ref="X1176:X1192" si="1120">N1176/N$1175</f>
        <v>3.3288948069241014E-4</v>
      </c>
      <c r="Y1176" s="22">
        <f t="shared" ref="Y1176:Y1192" si="1121">O1176/O$1175</f>
        <v>3.0990712074303406E-4</v>
      </c>
      <c r="Z1176" s="36" t="s">
        <v>109</v>
      </c>
      <c r="AA1176" s="31" t="s">
        <v>282</v>
      </c>
      <c r="AB1176" s="4" t="s">
        <v>8</v>
      </c>
      <c r="AC1176" s="4" t="s">
        <v>193</v>
      </c>
    </row>
    <row r="1177" spans="1:39" ht="15.75" hidden="1">
      <c r="A1177" t="s">
        <v>349</v>
      </c>
      <c r="B1177" s="4" t="str">
        <f t="shared" ca="1" si="1063"/>
        <v>Макао</v>
      </c>
      <c r="C1177" s="5" t="s">
        <v>5</v>
      </c>
      <c r="D1177" s="6" t="s">
        <v>6</v>
      </c>
      <c r="E1177" s="4" t="str">
        <f t="shared" ca="1" si="1064"/>
        <v>B Рыбное хоз-во</v>
      </c>
      <c r="F1177" s="14">
        <v>0.1</v>
      </c>
      <c r="G1177" s="14">
        <v>0.3</v>
      </c>
      <c r="H1177" s="14">
        <v>0.2</v>
      </c>
      <c r="I1177" s="14">
        <v>0.2</v>
      </c>
      <c r="J1177" s="14">
        <v>0.5</v>
      </c>
      <c r="K1177" s="14">
        <v>0.5</v>
      </c>
      <c r="L1177" s="14">
        <v>0.2</v>
      </c>
      <c r="M1177" s="14">
        <v>0.3</v>
      </c>
      <c r="N1177" s="14">
        <v>0.1</v>
      </c>
      <c r="O1177" s="15">
        <v>0.10009999999999999</v>
      </c>
      <c r="P1177" s="21">
        <f t="shared" si="1112"/>
        <v>5.099439061703213E-4</v>
      </c>
      <c r="Q1177" s="21">
        <f t="shared" si="1113"/>
        <v>1.5360983102918585E-3</v>
      </c>
      <c r="R1177" s="21">
        <f t="shared" si="1114"/>
        <v>9.7560975609756108E-4</v>
      </c>
      <c r="S1177" s="21">
        <f t="shared" si="1115"/>
        <v>9.760858955588092E-4</v>
      </c>
      <c r="T1177" s="21">
        <f t="shared" si="1116"/>
        <v>2.4342745861733201E-3</v>
      </c>
      <c r="U1177" s="21">
        <f t="shared" si="1117"/>
        <v>2.2820629849383844E-3</v>
      </c>
      <c r="V1177" s="21">
        <f t="shared" si="1118"/>
        <v>8.4210526315789478E-4</v>
      </c>
      <c r="W1177" s="21">
        <f t="shared" si="1119"/>
        <v>1.1316484345529987E-3</v>
      </c>
      <c r="X1177" s="21">
        <f t="shared" si="1120"/>
        <v>3.3288948069241014E-4</v>
      </c>
      <c r="Y1177" s="22">
        <f t="shared" si="1121"/>
        <v>3.0990712074303406E-4</v>
      </c>
      <c r="Z1177" s="36" t="s">
        <v>109</v>
      </c>
      <c r="AA1177" s="31" t="s">
        <v>282</v>
      </c>
      <c r="AB1177" s="4" t="s">
        <v>9</v>
      </c>
      <c r="AC1177" s="4" t="s">
        <v>195</v>
      </c>
    </row>
    <row r="1178" spans="1:39" ht="15.75" hidden="1">
      <c r="A1178" t="s">
        <v>349</v>
      </c>
      <c r="B1178" s="4" t="str">
        <f t="shared" ca="1" si="1063"/>
        <v>Макао</v>
      </c>
      <c r="C1178" s="5" t="s">
        <v>5</v>
      </c>
      <c r="D1178" s="6" t="s">
        <v>6</v>
      </c>
      <c r="E1178" s="4" t="str">
        <f t="shared" ca="1" si="1064"/>
        <v xml:space="preserve">C Добыча полезных ископаемых </v>
      </c>
      <c r="F1178" s="14">
        <v>0</v>
      </c>
      <c r="G1178" s="14">
        <v>0</v>
      </c>
      <c r="H1178" s="14">
        <v>0</v>
      </c>
      <c r="I1178" s="14">
        <v>0.1</v>
      </c>
      <c r="J1178" s="14">
        <v>0</v>
      </c>
      <c r="K1178" s="14">
        <v>0</v>
      </c>
      <c r="L1178" s="14">
        <v>0</v>
      </c>
      <c r="M1178" s="14">
        <v>0</v>
      </c>
      <c r="N1178" s="14">
        <v>0</v>
      </c>
      <c r="O1178" s="15">
        <v>0</v>
      </c>
      <c r="P1178" s="21">
        <f t="shared" si="1112"/>
        <v>0</v>
      </c>
      <c r="Q1178" s="21">
        <f t="shared" si="1113"/>
        <v>0</v>
      </c>
      <c r="R1178" s="21">
        <f t="shared" si="1114"/>
        <v>0</v>
      </c>
      <c r="S1178" s="21">
        <f t="shared" si="1115"/>
        <v>4.880429477794046E-4</v>
      </c>
      <c r="T1178" s="21">
        <f t="shared" si="1116"/>
        <v>0</v>
      </c>
      <c r="U1178" s="21">
        <f t="shared" si="1117"/>
        <v>0</v>
      </c>
      <c r="V1178" s="21">
        <f t="shared" si="1118"/>
        <v>0</v>
      </c>
      <c r="W1178" s="21">
        <f t="shared" si="1119"/>
        <v>0</v>
      </c>
      <c r="X1178" s="21">
        <f t="shared" si="1120"/>
        <v>0</v>
      </c>
      <c r="Y1178" s="22">
        <f t="shared" si="1121"/>
        <v>0</v>
      </c>
      <c r="Z1178" s="36" t="s">
        <v>109</v>
      </c>
      <c r="AA1178" s="31" t="s">
        <v>282</v>
      </c>
      <c r="AB1178" s="4" t="s">
        <v>10</v>
      </c>
      <c r="AC1178" s="4" t="s">
        <v>197</v>
      </c>
    </row>
    <row r="1179" spans="1:39" ht="15.75" hidden="1">
      <c r="A1179" t="s">
        <v>349</v>
      </c>
      <c r="B1179" s="4" t="str">
        <f t="shared" ca="1" si="1063"/>
        <v>Макао</v>
      </c>
      <c r="C1179" s="5" t="s">
        <v>5</v>
      </c>
      <c r="D1179" s="6" t="s">
        <v>6</v>
      </c>
      <c r="E1179" s="4" t="str">
        <f t="shared" ca="1" si="1064"/>
        <v xml:space="preserve">D Промышленность </v>
      </c>
      <c r="F1179" s="14">
        <v>42.7</v>
      </c>
      <c r="G1179" s="14">
        <v>38</v>
      </c>
      <c r="H1179" s="14">
        <v>44.6</v>
      </c>
      <c r="I1179" s="14">
        <v>42</v>
      </c>
      <c r="J1179" s="14">
        <v>37.700000000000003</v>
      </c>
      <c r="K1179" s="14">
        <v>36.1</v>
      </c>
      <c r="L1179" s="14">
        <v>35.299999999999997</v>
      </c>
      <c r="M1179" s="14">
        <v>29.5</v>
      </c>
      <c r="N1179" s="14">
        <v>24</v>
      </c>
      <c r="O1179" s="14">
        <v>24.6</v>
      </c>
      <c r="P1179" s="21">
        <f t="shared" si="1112"/>
        <v>0.21774604793472721</v>
      </c>
      <c r="Q1179" s="21">
        <f t="shared" si="1113"/>
        <v>0.19457245263696876</v>
      </c>
      <c r="R1179" s="21">
        <f t="shared" si="1114"/>
        <v>0.2175609756097561</v>
      </c>
      <c r="S1179" s="21">
        <f t="shared" si="1115"/>
        <v>0.20497803806734993</v>
      </c>
      <c r="T1179" s="21">
        <f t="shared" si="1116"/>
        <v>0.18354430379746836</v>
      </c>
      <c r="U1179" s="21">
        <f t="shared" si="1117"/>
        <v>0.16476494751255136</v>
      </c>
      <c r="V1179" s="21">
        <f t="shared" si="1118"/>
        <v>0.14863157894736842</v>
      </c>
      <c r="W1179" s="21">
        <f t="shared" si="1119"/>
        <v>0.11127876273104488</v>
      </c>
      <c r="X1179" s="21">
        <f t="shared" si="1120"/>
        <v>7.989347536617844E-2</v>
      </c>
      <c r="Y1179" s="21">
        <f t="shared" si="1121"/>
        <v>7.6160990712074314E-2</v>
      </c>
      <c r="Z1179" s="36" t="s">
        <v>109</v>
      </c>
      <c r="AA1179" s="31" t="s">
        <v>282</v>
      </c>
      <c r="AB1179" s="4" t="s">
        <v>11</v>
      </c>
      <c r="AC1179" s="4" t="s">
        <v>198</v>
      </c>
    </row>
    <row r="1180" spans="1:39" ht="31.5" hidden="1">
      <c r="A1180" t="s">
        <v>349</v>
      </c>
      <c r="B1180" s="4" t="str">
        <f t="shared" ca="1" si="1063"/>
        <v>Макао</v>
      </c>
      <c r="C1180" s="7" t="s">
        <v>5</v>
      </c>
      <c r="D1180" s="3" t="s">
        <v>6</v>
      </c>
      <c r="E1180" s="4" t="str">
        <f t="shared" ca="1" si="1064"/>
        <v xml:space="preserve">E Электро-, газо- и водоснабжение </v>
      </c>
      <c r="F1180" s="14">
        <v>1.1000000000000001</v>
      </c>
      <c r="G1180" s="14">
        <v>0.8</v>
      </c>
      <c r="H1180" s="14">
        <v>1</v>
      </c>
      <c r="I1180" s="14">
        <v>1.2</v>
      </c>
      <c r="J1180" s="14">
        <v>1.3</v>
      </c>
      <c r="K1180" s="14">
        <v>1.1000000000000001</v>
      </c>
      <c r="L1180" s="14">
        <v>1.2</v>
      </c>
      <c r="M1180" s="14">
        <v>0.9</v>
      </c>
      <c r="N1180" s="14">
        <v>1.2</v>
      </c>
      <c r="O1180" s="14">
        <v>0.9</v>
      </c>
      <c r="P1180" s="21">
        <f t="shared" si="1112"/>
        <v>5.6093829678735344E-3</v>
      </c>
      <c r="Q1180" s="21">
        <f t="shared" si="1113"/>
        <v>4.0962621607782898E-3</v>
      </c>
      <c r="R1180" s="21">
        <f t="shared" si="1114"/>
        <v>4.8780487804878049E-3</v>
      </c>
      <c r="S1180" s="21">
        <f t="shared" si="1115"/>
        <v>5.8565153733528543E-3</v>
      </c>
      <c r="T1180" s="21">
        <f t="shared" si="1116"/>
        <v>6.3291139240506328E-3</v>
      </c>
      <c r="U1180" s="21">
        <f t="shared" si="1117"/>
        <v>5.0205385668644457E-3</v>
      </c>
      <c r="V1180" s="21">
        <f t="shared" si="1118"/>
        <v>5.0526315789473685E-3</v>
      </c>
      <c r="W1180" s="21">
        <f t="shared" si="1119"/>
        <v>3.3949453036589963E-3</v>
      </c>
      <c r="X1180" s="21">
        <f t="shared" si="1120"/>
        <v>3.9946737683089215E-3</v>
      </c>
      <c r="Y1180" s="21">
        <f t="shared" si="1121"/>
        <v>2.7863777089783283E-3</v>
      </c>
      <c r="Z1180" s="38" t="s">
        <v>109</v>
      </c>
      <c r="AA1180" s="31" t="s">
        <v>282</v>
      </c>
      <c r="AB1180" s="4" t="s">
        <v>12</v>
      </c>
      <c r="AC1180" s="4" t="s">
        <v>201</v>
      </c>
    </row>
    <row r="1181" spans="1:39" ht="15.75" hidden="1">
      <c r="A1181" t="s">
        <v>349</v>
      </c>
      <c r="B1181" s="4" t="str">
        <f t="shared" ca="1" si="1063"/>
        <v>Макао</v>
      </c>
      <c r="C1181" s="5" t="s">
        <v>5</v>
      </c>
      <c r="D1181" s="6" t="s">
        <v>6</v>
      </c>
      <c r="E1181" s="4" t="str">
        <f t="shared" ca="1" si="1064"/>
        <v xml:space="preserve">F Строительство </v>
      </c>
      <c r="F1181" s="14">
        <v>16.2</v>
      </c>
      <c r="G1181" s="14">
        <v>16.2</v>
      </c>
      <c r="H1181" s="14">
        <v>17.100000000000001</v>
      </c>
      <c r="I1181" s="14">
        <v>15.3</v>
      </c>
      <c r="J1181" s="14">
        <v>16.399999999999999</v>
      </c>
      <c r="K1181" s="14">
        <v>18.100000000000001</v>
      </c>
      <c r="L1181" s="14">
        <v>22.9</v>
      </c>
      <c r="M1181" s="14">
        <v>31.1</v>
      </c>
      <c r="N1181" s="14">
        <v>38.6</v>
      </c>
      <c r="O1181" s="14">
        <v>38.4</v>
      </c>
      <c r="P1181" s="21">
        <f t="shared" si="1112"/>
        <v>8.261091279959204E-2</v>
      </c>
      <c r="Q1181" s="21">
        <f t="shared" si="1113"/>
        <v>8.2949308755760356E-2</v>
      </c>
      <c r="R1181" s="21">
        <f t="shared" si="1114"/>
        <v>8.3414634146341468E-2</v>
      </c>
      <c r="S1181" s="21">
        <f t="shared" si="1115"/>
        <v>7.4670571010248904E-2</v>
      </c>
      <c r="T1181" s="21">
        <f t="shared" si="1116"/>
        <v>7.9844206426484904E-2</v>
      </c>
      <c r="U1181" s="21">
        <f t="shared" si="1117"/>
        <v>8.2610680054769514E-2</v>
      </c>
      <c r="V1181" s="21">
        <f t="shared" si="1118"/>
        <v>9.6421052631578935E-2</v>
      </c>
      <c r="W1181" s="21">
        <f t="shared" si="1119"/>
        <v>0.11731422104866088</v>
      </c>
      <c r="X1181" s="21">
        <f t="shared" si="1120"/>
        <v>0.12849533954727033</v>
      </c>
      <c r="Y1181" s="21">
        <f t="shared" si="1121"/>
        <v>0.11888544891640866</v>
      </c>
      <c r="Z1181" s="36" t="s">
        <v>109</v>
      </c>
      <c r="AA1181" s="31" t="s">
        <v>282</v>
      </c>
      <c r="AB1181" s="4" t="s">
        <v>13</v>
      </c>
      <c r="AC1181" s="4" t="s">
        <v>200</v>
      </c>
    </row>
    <row r="1182" spans="1:39" ht="47.25" hidden="1">
      <c r="A1182" t="s">
        <v>349</v>
      </c>
      <c r="B1182" s="4" t="str">
        <f t="shared" ca="1" si="1063"/>
        <v>Макао</v>
      </c>
      <c r="C1182" s="8" t="s">
        <v>5</v>
      </c>
      <c r="D1182" s="3" t="s">
        <v>6</v>
      </c>
      <c r="E1182" s="4" t="str">
        <f t="shared" ca="1" si="1064"/>
        <v xml:space="preserve">G Оптовая и розничная торгоалв, ремонт автомашин, мотоциклов и личного имущества домохозяйств </v>
      </c>
      <c r="F1182" s="14">
        <v>30.4</v>
      </c>
      <c r="G1182" s="14">
        <v>30.1</v>
      </c>
      <c r="H1182" s="14">
        <v>30.5</v>
      </c>
      <c r="I1182" s="14">
        <v>31.4</v>
      </c>
      <c r="J1182" s="14">
        <v>33.200000000000003</v>
      </c>
      <c r="K1182" s="14">
        <v>35.200000000000003</v>
      </c>
      <c r="L1182" s="14">
        <v>35.299999999999997</v>
      </c>
      <c r="M1182" s="14">
        <v>36.4</v>
      </c>
      <c r="N1182" s="14">
        <v>38.4</v>
      </c>
      <c r="O1182" s="14">
        <v>39.6</v>
      </c>
      <c r="P1182" s="21">
        <f t="shared" si="1112"/>
        <v>0.15502294747577766</v>
      </c>
      <c r="Q1182" s="21">
        <f t="shared" si="1113"/>
        <v>0.15412186379928317</v>
      </c>
      <c r="R1182" s="21">
        <f t="shared" si="1114"/>
        <v>0.14878048780487804</v>
      </c>
      <c r="S1182" s="21">
        <f t="shared" si="1115"/>
        <v>0.15324548560273302</v>
      </c>
      <c r="T1182" s="21">
        <f t="shared" si="1116"/>
        <v>0.16163583252190847</v>
      </c>
      <c r="U1182" s="21">
        <f t="shared" si="1117"/>
        <v>0.16065723413966226</v>
      </c>
      <c r="V1182" s="21">
        <f t="shared" si="1118"/>
        <v>0.14863157894736842</v>
      </c>
      <c r="W1182" s="21">
        <f t="shared" si="1119"/>
        <v>0.13730667672576385</v>
      </c>
      <c r="X1182" s="21">
        <f t="shared" si="1120"/>
        <v>0.12782956058588549</v>
      </c>
      <c r="Y1182" s="21">
        <f t="shared" si="1121"/>
        <v>0.12260061919504645</v>
      </c>
      <c r="Z1182" s="39" t="s">
        <v>109</v>
      </c>
      <c r="AA1182" s="31" t="s">
        <v>282</v>
      </c>
      <c r="AB1182" s="4" t="s">
        <v>14</v>
      </c>
      <c r="AC1182" s="4" t="s">
        <v>203</v>
      </c>
    </row>
    <row r="1183" spans="1:39" ht="15.75" hidden="1">
      <c r="A1183" t="s">
        <v>349</v>
      </c>
      <c r="B1183" s="4" t="str">
        <f t="shared" ca="1" si="1063"/>
        <v>Макао</v>
      </c>
      <c r="C1183" s="5" t="s">
        <v>5</v>
      </c>
      <c r="D1183" s="3" t="s">
        <v>6</v>
      </c>
      <c r="E1183" s="4" t="str">
        <f t="shared" ca="1" si="1064"/>
        <v xml:space="preserve">H Отели и рестораны </v>
      </c>
      <c r="F1183" s="14">
        <v>21</v>
      </c>
      <c r="G1183" s="14">
        <v>21.1</v>
      </c>
      <c r="H1183" s="14">
        <v>22.7</v>
      </c>
      <c r="I1183" s="14">
        <v>23.6</v>
      </c>
      <c r="J1183" s="14">
        <v>22.4</v>
      </c>
      <c r="K1183" s="14">
        <v>24.1</v>
      </c>
      <c r="L1183" s="14">
        <v>24.9</v>
      </c>
      <c r="M1183" s="14">
        <v>30</v>
      </c>
      <c r="N1183" s="14">
        <v>34.700000000000003</v>
      </c>
      <c r="O1183" s="14">
        <v>41.3</v>
      </c>
      <c r="P1183" s="21">
        <f t="shared" si="1112"/>
        <v>0.10708822029576746</v>
      </c>
      <c r="Q1183" s="21">
        <f t="shared" si="1113"/>
        <v>0.1080389144905274</v>
      </c>
      <c r="R1183" s="21">
        <f t="shared" si="1114"/>
        <v>0.11073170731707317</v>
      </c>
      <c r="S1183" s="21">
        <f t="shared" si="1115"/>
        <v>0.11517813567593949</v>
      </c>
      <c r="T1183" s="21">
        <f t="shared" si="1116"/>
        <v>0.10905550146056474</v>
      </c>
      <c r="U1183" s="21">
        <f t="shared" si="1117"/>
        <v>0.10999543587403013</v>
      </c>
      <c r="V1183" s="21">
        <f t="shared" si="1118"/>
        <v>0.10484210526315789</v>
      </c>
      <c r="W1183" s="21">
        <f t="shared" si="1119"/>
        <v>0.11316484345529988</v>
      </c>
      <c r="X1183" s="21">
        <f t="shared" si="1120"/>
        <v>0.11551264980026633</v>
      </c>
      <c r="Y1183" s="21">
        <f t="shared" si="1121"/>
        <v>0.12786377708978328</v>
      </c>
      <c r="Z1183" s="36" t="s">
        <v>109</v>
      </c>
      <c r="AA1183" s="31" t="s">
        <v>282</v>
      </c>
      <c r="AB1183" s="4" t="s">
        <v>15</v>
      </c>
      <c r="AC1183" s="4" t="s">
        <v>202</v>
      </c>
    </row>
    <row r="1184" spans="1:39" ht="31.5" hidden="1">
      <c r="A1184" t="s">
        <v>349</v>
      </c>
      <c r="B1184" s="4" t="str">
        <f t="shared" ca="1" si="1063"/>
        <v>Макао</v>
      </c>
      <c r="C1184" s="5" t="s">
        <v>5</v>
      </c>
      <c r="D1184" s="3" t="s">
        <v>6</v>
      </c>
      <c r="E1184" s="4" t="str">
        <f t="shared" ca="1" si="1064"/>
        <v xml:space="preserve">I Транспорт, складское хозяйство и связь </v>
      </c>
      <c r="F1184" s="14">
        <v>14.5</v>
      </c>
      <c r="G1184" s="14">
        <v>14.6</v>
      </c>
      <c r="H1184" s="14">
        <v>14.7</v>
      </c>
      <c r="I1184" s="14">
        <v>13.1</v>
      </c>
      <c r="J1184" s="14">
        <v>14.4</v>
      </c>
      <c r="K1184" s="14">
        <v>15</v>
      </c>
      <c r="L1184" s="14">
        <v>14.8</v>
      </c>
      <c r="M1184" s="14">
        <v>16.8</v>
      </c>
      <c r="N1184" s="14">
        <v>16.399999999999999</v>
      </c>
      <c r="O1184" s="14">
        <v>16</v>
      </c>
      <c r="P1184" s="21">
        <f t="shared" si="1112"/>
        <v>7.394186639469659E-2</v>
      </c>
      <c r="Q1184" s="21">
        <f t="shared" si="1113"/>
        <v>7.4756784434203777E-2</v>
      </c>
      <c r="R1184" s="21">
        <f t="shared" si="1114"/>
        <v>7.1707317073170726E-2</v>
      </c>
      <c r="S1184" s="21">
        <f t="shared" si="1115"/>
        <v>6.3933626159102003E-2</v>
      </c>
      <c r="T1184" s="21">
        <f t="shared" si="1116"/>
        <v>7.010710808179163E-2</v>
      </c>
      <c r="U1184" s="21">
        <f t="shared" si="1117"/>
        <v>6.8461889548151536E-2</v>
      </c>
      <c r="V1184" s="21">
        <f t="shared" si="1118"/>
        <v>6.2315789473684213E-2</v>
      </c>
      <c r="W1184" s="21">
        <f t="shared" si="1119"/>
        <v>6.3372312334967928E-2</v>
      </c>
      <c r="X1184" s="21">
        <f t="shared" si="1120"/>
        <v>5.459387483355526E-2</v>
      </c>
      <c r="Y1184" s="21">
        <f t="shared" si="1121"/>
        <v>4.9535603715170282E-2</v>
      </c>
      <c r="Z1184" s="36" t="s">
        <v>109</v>
      </c>
      <c r="AA1184" s="31" t="s">
        <v>282</v>
      </c>
      <c r="AB1184" s="4" t="s">
        <v>16</v>
      </c>
      <c r="AC1184" s="4" t="s">
        <v>204</v>
      </c>
    </row>
    <row r="1185" spans="1:39" ht="15.75" hidden="1">
      <c r="A1185" t="s">
        <v>349</v>
      </c>
      <c r="B1185" s="4" t="str">
        <f t="shared" ca="1" si="1063"/>
        <v>Макао</v>
      </c>
      <c r="C1185" s="5" t="s">
        <v>5</v>
      </c>
      <c r="D1185" s="3" t="s">
        <v>6</v>
      </c>
      <c r="E1185" s="4" t="str">
        <f t="shared" ca="1" si="1064"/>
        <v>J Финансовое посредничество</v>
      </c>
      <c r="F1185" s="14">
        <v>5.8</v>
      </c>
      <c r="G1185" s="14">
        <v>6.9</v>
      </c>
      <c r="H1185" s="14">
        <v>6.1</v>
      </c>
      <c r="I1185" s="14">
        <v>6.3</v>
      </c>
      <c r="J1185" s="14">
        <v>6.3</v>
      </c>
      <c r="K1185" s="14">
        <v>6.2</v>
      </c>
      <c r="L1185" s="14">
        <v>6.6</v>
      </c>
      <c r="M1185" s="14">
        <v>6.9</v>
      </c>
      <c r="N1185" s="14">
        <v>7.9</v>
      </c>
      <c r="O1185" s="14">
        <v>7.5</v>
      </c>
      <c r="P1185" s="21">
        <f t="shared" si="1112"/>
        <v>2.9576746557878633E-2</v>
      </c>
      <c r="Q1185" s="21">
        <f t="shared" si="1113"/>
        <v>3.5330261136712747E-2</v>
      </c>
      <c r="R1185" s="21">
        <f t="shared" si="1114"/>
        <v>2.9756097560975608E-2</v>
      </c>
      <c r="S1185" s="21">
        <f t="shared" si="1115"/>
        <v>3.0746705710102486E-2</v>
      </c>
      <c r="T1185" s="21">
        <f t="shared" si="1116"/>
        <v>3.0671859785783833E-2</v>
      </c>
      <c r="U1185" s="21">
        <f t="shared" si="1117"/>
        <v>2.8297581013235967E-2</v>
      </c>
      <c r="V1185" s="21">
        <f t="shared" si="1118"/>
        <v>2.7789473684210524E-2</v>
      </c>
      <c r="W1185" s="21">
        <f t="shared" si="1119"/>
        <v>2.6027913994718974E-2</v>
      </c>
      <c r="X1185" s="21">
        <f t="shared" si="1120"/>
        <v>2.6298268974700403E-2</v>
      </c>
      <c r="Y1185" s="21">
        <f t="shared" si="1121"/>
        <v>2.3219814241486069E-2</v>
      </c>
      <c r="Z1185" s="36" t="s">
        <v>109</v>
      </c>
      <c r="AA1185" s="31" t="s">
        <v>282</v>
      </c>
      <c r="AB1185" s="4" t="s">
        <v>17</v>
      </c>
      <c r="AC1185" s="4" t="s">
        <v>205</v>
      </c>
    </row>
    <row r="1186" spans="1:39" ht="31.5" hidden="1">
      <c r="A1186" t="s">
        <v>349</v>
      </c>
      <c r="B1186" s="4" t="str">
        <f t="shared" ca="1" si="1063"/>
        <v>Макао</v>
      </c>
      <c r="C1186" s="5" t="s">
        <v>5</v>
      </c>
      <c r="D1186" s="3" t="s">
        <v>6</v>
      </c>
      <c r="E1186" s="4" t="str">
        <f t="shared" ca="1" si="1064"/>
        <v>K Недвижимость, аренда и деловая активность</v>
      </c>
      <c r="F1186" s="14">
        <v>9.3000000000000007</v>
      </c>
      <c r="G1186" s="14">
        <v>10.5</v>
      </c>
      <c r="H1186" s="14">
        <v>10.8</v>
      </c>
      <c r="I1186" s="14">
        <v>11</v>
      </c>
      <c r="J1186" s="14">
        <v>12</v>
      </c>
      <c r="K1186" s="14">
        <v>12.6</v>
      </c>
      <c r="L1186" s="14">
        <v>14.3</v>
      </c>
      <c r="M1186" s="14">
        <v>16.3</v>
      </c>
      <c r="N1186" s="14">
        <v>20.100000000000001</v>
      </c>
      <c r="O1186" s="14">
        <v>23.8</v>
      </c>
      <c r="P1186" s="21">
        <f t="shared" si="1112"/>
        <v>4.7424783273839879E-2</v>
      </c>
      <c r="Q1186" s="21">
        <f t="shared" si="1113"/>
        <v>5.3763440860215048E-2</v>
      </c>
      <c r="R1186" s="21">
        <f t="shared" si="1114"/>
        <v>5.2682926829268298E-2</v>
      </c>
      <c r="S1186" s="21">
        <f t="shared" si="1115"/>
        <v>5.3684724255734506E-2</v>
      </c>
      <c r="T1186" s="21">
        <f t="shared" si="1116"/>
        <v>5.842259006815969E-2</v>
      </c>
      <c r="U1186" s="21">
        <f t="shared" si="1117"/>
        <v>5.7507987220447282E-2</v>
      </c>
      <c r="V1186" s="21">
        <f t="shared" si="1118"/>
        <v>6.0210526315789478E-2</v>
      </c>
      <c r="W1186" s="21">
        <f t="shared" si="1119"/>
        <v>6.1486231610712934E-2</v>
      </c>
      <c r="X1186" s="21">
        <f t="shared" si="1120"/>
        <v>6.6910785619174448E-2</v>
      </c>
      <c r="Y1186" s="21">
        <f t="shared" si="1121"/>
        <v>7.3684210526315796E-2</v>
      </c>
      <c r="Z1186" s="36" t="s">
        <v>109</v>
      </c>
      <c r="AA1186" s="31" t="s">
        <v>282</v>
      </c>
      <c r="AB1186" s="4" t="s">
        <v>18</v>
      </c>
      <c r="AC1186" s="4" t="s">
        <v>206</v>
      </c>
    </row>
    <row r="1187" spans="1:39" ht="47.25" hidden="1">
      <c r="A1187" t="s">
        <v>349</v>
      </c>
      <c r="B1187" s="4" t="str">
        <f t="shared" ca="1" si="1063"/>
        <v>Макао</v>
      </c>
      <c r="C1187" s="5" t="s">
        <v>5</v>
      </c>
      <c r="D1187" s="3" t="s">
        <v>6</v>
      </c>
      <c r="E1187" s="4" t="str">
        <f t="shared" ca="1" si="1064"/>
        <v>L Государственное управление и оборона; обязательное соц.страхование</v>
      </c>
      <c r="F1187" s="14">
        <v>16.3</v>
      </c>
      <c r="G1187" s="14">
        <v>16.399999999999999</v>
      </c>
      <c r="H1187" s="14">
        <v>16.2</v>
      </c>
      <c r="I1187" s="14">
        <v>17.399999999999999</v>
      </c>
      <c r="J1187" s="14">
        <v>18.100000000000001</v>
      </c>
      <c r="K1187" s="14">
        <v>18.100000000000001</v>
      </c>
      <c r="L1187" s="14">
        <v>18.8</v>
      </c>
      <c r="M1187" s="14">
        <v>20.3</v>
      </c>
      <c r="N1187" s="14">
        <v>22</v>
      </c>
      <c r="O1187" s="14">
        <v>20.2</v>
      </c>
      <c r="P1187" s="21">
        <f t="shared" si="1112"/>
        <v>8.3120856705762372E-2</v>
      </c>
      <c r="Q1187" s="21">
        <f t="shared" si="1113"/>
        <v>8.3973374295954931E-2</v>
      </c>
      <c r="R1187" s="21">
        <f t="shared" si="1114"/>
        <v>7.902439024390244E-2</v>
      </c>
      <c r="S1187" s="21">
        <f t="shared" si="1115"/>
        <v>8.4919472913616387E-2</v>
      </c>
      <c r="T1187" s="21">
        <f t="shared" si="1116"/>
        <v>8.8120740019474203E-2</v>
      </c>
      <c r="U1187" s="21">
        <f t="shared" si="1117"/>
        <v>8.2610680054769514E-2</v>
      </c>
      <c r="V1187" s="21">
        <f t="shared" si="1118"/>
        <v>7.9157894736842108E-2</v>
      </c>
      <c r="W1187" s="21">
        <f t="shared" si="1119"/>
        <v>7.6574877404752925E-2</v>
      </c>
      <c r="X1187" s="21">
        <f t="shared" si="1120"/>
        <v>7.3235685752330235E-2</v>
      </c>
      <c r="Y1187" s="21">
        <f t="shared" si="1121"/>
        <v>6.2538699690402474E-2</v>
      </c>
      <c r="Z1187" s="36" t="s">
        <v>109</v>
      </c>
      <c r="AA1187" s="31" t="s">
        <v>282</v>
      </c>
      <c r="AB1187" s="4" t="s">
        <v>19</v>
      </c>
      <c r="AC1187" s="4" t="s">
        <v>215</v>
      </c>
    </row>
    <row r="1188" spans="1:39" ht="15.75" hidden="1">
      <c r="A1188" t="s">
        <v>349</v>
      </c>
      <c r="B1188" s="4" t="str">
        <f t="shared" ca="1" si="1063"/>
        <v>Макао</v>
      </c>
      <c r="C1188" s="5" t="s">
        <v>5</v>
      </c>
      <c r="D1188" s="3" t="s">
        <v>6</v>
      </c>
      <c r="E1188" s="4" t="str">
        <f t="shared" ca="1" si="1064"/>
        <v>M Образование</v>
      </c>
      <c r="F1188" s="14">
        <v>8.6999999999999993</v>
      </c>
      <c r="G1188" s="14">
        <v>8</v>
      </c>
      <c r="H1188" s="14">
        <v>8.1999999999999993</v>
      </c>
      <c r="I1188" s="14">
        <v>10.199999999999999</v>
      </c>
      <c r="J1188" s="14">
        <v>9.8000000000000007</v>
      </c>
      <c r="K1188" s="14">
        <v>10.6</v>
      </c>
      <c r="L1188" s="14">
        <v>10.3</v>
      </c>
      <c r="M1188" s="14">
        <v>11.3</v>
      </c>
      <c r="N1188" s="14">
        <v>11.9</v>
      </c>
      <c r="O1188" s="14">
        <v>11.5</v>
      </c>
      <c r="P1188" s="21">
        <f t="shared" si="1112"/>
        <v>4.436511983681795E-2</v>
      </c>
      <c r="Q1188" s="21">
        <f t="shared" si="1113"/>
        <v>4.0962621607782898E-2</v>
      </c>
      <c r="R1188" s="21">
        <f t="shared" si="1114"/>
        <v>3.9999999999999994E-2</v>
      </c>
      <c r="S1188" s="21">
        <f t="shared" si="1115"/>
        <v>4.9780380673499262E-2</v>
      </c>
      <c r="T1188" s="21">
        <f t="shared" si="1116"/>
        <v>4.7711781888997079E-2</v>
      </c>
      <c r="U1188" s="21">
        <f t="shared" si="1117"/>
        <v>4.8379735280693746E-2</v>
      </c>
      <c r="V1188" s="21">
        <f t="shared" si="1118"/>
        <v>4.3368421052631584E-2</v>
      </c>
      <c r="W1188" s="21">
        <f t="shared" si="1119"/>
        <v>4.2625424368162954E-2</v>
      </c>
      <c r="X1188" s="21">
        <f t="shared" si="1120"/>
        <v>3.9613848202396808E-2</v>
      </c>
      <c r="Y1188" s="21">
        <f t="shared" si="1121"/>
        <v>3.5603715170278639E-2</v>
      </c>
      <c r="Z1188" s="36" t="s">
        <v>109</v>
      </c>
      <c r="AA1188" s="31" t="s">
        <v>282</v>
      </c>
      <c r="AB1188" s="4" t="s">
        <v>20</v>
      </c>
      <c r="AC1188" s="4" t="s">
        <v>207</v>
      </c>
    </row>
    <row r="1189" spans="1:39" ht="31.5" hidden="1">
      <c r="A1189" t="s">
        <v>349</v>
      </c>
      <c r="B1189" s="4" t="str">
        <f t="shared" ca="1" si="1063"/>
        <v>Макао</v>
      </c>
      <c r="C1189" s="5" t="s">
        <v>5</v>
      </c>
      <c r="D1189" s="3" t="s">
        <v>6</v>
      </c>
      <c r="E1189" s="4" t="str">
        <f t="shared" ca="1" si="1064"/>
        <v>N Здравоохранение и социальная работа</v>
      </c>
      <c r="F1189" s="14">
        <v>5</v>
      </c>
      <c r="G1189" s="14">
        <v>5.2</v>
      </c>
      <c r="H1189" s="14">
        <v>5.0999999999999996</v>
      </c>
      <c r="I1189" s="14">
        <v>4.3</v>
      </c>
      <c r="J1189" s="14">
        <v>4.7</v>
      </c>
      <c r="K1189" s="14">
        <v>5</v>
      </c>
      <c r="L1189" s="14">
        <v>5.3</v>
      </c>
      <c r="M1189" s="14">
        <v>5.4</v>
      </c>
      <c r="N1189" s="14">
        <v>6</v>
      </c>
      <c r="O1189" s="14">
        <v>6.5</v>
      </c>
      <c r="P1189" s="21">
        <f t="shared" si="1112"/>
        <v>2.5497195308516064E-2</v>
      </c>
      <c r="Q1189" s="21">
        <f t="shared" si="1113"/>
        <v>2.6625704045058884E-2</v>
      </c>
      <c r="R1189" s="21">
        <f t="shared" si="1114"/>
        <v>2.4878048780487803E-2</v>
      </c>
      <c r="S1189" s="21">
        <f t="shared" si="1115"/>
        <v>2.0985846754514394E-2</v>
      </c>
      <c r="T1189" s="21">
        <f t="shared" si="1116"/>
        <v>2.2882181110029213E-2</v>
      </c>
      <c r="U1189" s="21">
        <f t="shared" si="1117"/>
        <v>2.2820629849383843E-2</v>
      </c>
      <c r="V1189" s="21">
        <f t="shared" si="1118"/>
        <v>2.2315789473684209E-2</v>
      </c>
      <c r="W1189" s="21">
        <f t="shared" si="1119"/>
        <v>2.0369671821953979E-2</v>
      </c>
      <c r="X1189" s="21">
        <f t="shared" si="1120"/>
        <v>1.997336884154461E-2</v>
      </c>
      <c r="Y1189" s="21">
        <f t="shared" si="1121"/>
        <v>2.0123839009287926E-2</v>
      </c>
      <c r="Z1189" s="36" t="s">
        <v>109</v>
      </c>
      <c r="AA1189" s="31" t="s">
        <v>282</v>
      </c>
      <c r="AB1189" s="4" t="s">
        <v>21</v>
      </c>
      <c r="AC1189" s="4" t="s">
        <v>209</v>
      </c>
    </row>
    <row r="1190" spans="1:39" ht="31.5" hidden="1">
      <c r="A1190" t="s">
        <v>349</v>
      </c>
      <c r="B1190" s="4" t="str">
        <f t="shared" ca="1" si="1063"/>
        <v>Макао</v>
      </c>
      <c r="C1190" s="5" t="s">
        <v>5</v>
      </c>
      <c r="D1190" s="3" t="s">
        <v>6</v>
      </c>
      <c r="E1190" s="4" t="str">
        <f t="shared" ca="1" si="1064"/>
        <v>O Другие коммунальные, социальные и личные виды услуг</v>
      </c>
      <c r="F1190" s="14">
        <v>19.3</v>
      </c>
      <c r="G1190" s="14">
        <v>21.5</v>
      </c>
      <c r="H1190" s="14">
        <v>22.4</v>
      </c>
      <c r="I1190" s="14">
        <v>23.5</v>
      </c>
      <c r="J1190" s="14">
        <v>23.9</v>
      </c>
      <c r="K1190" s="14">
        <v>31.3</v>
      </c>
      <c r="L1190" s="14">
        <v>40.799999999999997</v>
      </c>
      <c r="M1190" s="14">
        <v>52.5</v>
      </c>
      <c r="N1190" s="14">
        <v>69.099999999999994</v>
      </c>
      <c r="O1190" s="14">
        <v>78.900000000000006</v>
      </c>
      <c r="P1190" s="21">
        <f t="shared" si="1112"/>
        <v>9.8419173890872014E-2</v>
      </c>
      <c r="Q1190" s="21">
        <f t="shared" si="1113"/>
        <v>0.11008704557091653</v>
      </c>
      <c r="R1190" s="21">
        <f t="shared" si="1114"/>
        <v>0.10926829268292683</v>
      </c>
      <c r="S1190" s="21">
        <f t="shared" si="1115"/>
        <v>0.11469009272816008</v>
      </c>
      <c r="T1190" s="21">
        <f t="shared" si="1116"/>
        <v>0.11635832521908471</v>
      </c>
      <c r="U1190" s="21">
        <f t="shared" si="1117"/>
        <v>0.14285714285714288</v>
      </c>
      <c r="V1190" s="21">
        <f t="shared" si="1118"/>
        <v>0.17178947368421052</v>
      </c>
      <c r="W1190" s="21">
        <f t="shared" si="1119"/>
        <v>0.1980384760467748</v>
      </c>
      <c r="X1190" s="21">
        <f t="shared" si="1120"/>
        <v>0.2300266311584554</v>
      </c>
      <c r="Y1190" s="21">
        <f t="shared" si="1121"/>
        <v>0.24427244582043345</v>
      </c>
      <c r="Z1190" s="36" t="s">
        <v>109</v>
      </c>
      <c r="AA1190" s="31" t="s">
        <v>282</v>
      </c>
      <c r="AB1190" s="4" t="s">
        <v>26</v>
      </c>
      <c r="AC1190" s="4" t="s">
        <v>217</v>
      </c>
    </row>
    <row r="1191" spans="1:39" ht="31.5" hidden="1">
      <c r="A1191" t="s">
        <v>349</v>
      </c>
      <c r="B1191" s="4" t="str">
        <f t="shared" ca="1" si="1063"/>
        <v>Макао</v>
      </c>
      <c r="C1191" s="5" t="s">
        <v>5</v>
      </c>
      <c r="D1191" s="3" t="s">
        <v>6</v>
      </c>
      <c r="E1191" s="4" t="str">
        <f t="shared" ca="1" si="1064"/>
        <v>Q Организации и органы вне пределов территории</v>
      </c>
      <c r="F1191" s="14">
        <v>0.1</v>
      </c>
      <c r="G1191" s="14">
        <v>0.1</v>
      </c>
      <c r="H1191" s="14">
        <v>0.1</v>
      </c>
      <c r="I1191" s="14">
        <v>0.1</v>
      </c>
      <c r="J1191" s="14">
        <v>0.1</v>
      </c>
      <c r="K1191" s="14">
        <v>0.1</v>
      </c>
      <c r="L1191" s="14">
        <v>0.2</v>
      </c>
      <c r="M1191" s="14">
        <v>0.1</v>
      </c>
      <c r="N1191" s="14">
        <v>0.1</v>
      </c>
      <c r="O1191" s="14">
        <v>0</v>
      </c>
      <c r="P1191" s="21">
        <f t="shared" si="1112"/>
        <v>5.099439061703213E-4</v>
      </c>
      <c r="Q1191" s="21">
        <f t="shared" si="1113"/>
        <v>5.1203277009728623E-4</v>
      </c>
      <c r="R1191" s="21">
        <f t="shared" si="1114"/>
        <v>4.8780487804878054E-4</v>
      </c>
      <c r="S1191" s="21">
        <f t="shared" si="1115"/>
        <v>4.880429477794046E-4</v>
      </c>
      <c r="T1191" s="21">
        <f t="shared" si="1116"/>
        <v>4.8685491723466409E-4</v>
      </c>
      <c r="U1191" s="21">
        <f t="shared" si="1117"/>
        <v>4.5641259698767691E-4</v>
      </c>
      <c r="V1191" s="21">
        <f t="shared" si="1118"/>
        <v>8.4210526315789478E-4</v>
      </c>
      <c r="W1191" s="21">
        <f t="shared" si="1119"/>
        <v>3.7721614485099962E-4</v>
      </c>
      <c r="X1191" s="21">
        <f t="shared" si="1120"/>
        <v>3.3288948069241014E-4</v>
      </c>
      <c r="Y1191" s="21">
        <f t="shared" si="1121"/>
        <v>0</v>
      </c>
      <c r="Z1191" s="36" t="s">
        <v>109</v>
      </c>
      <c r="AA1191" s="31" t="s">
        <v>282</v>
      </c>
      <c r="AB1191" s="4" t="s">
        <v>22</v>
      </c>
      <c r="AC1191" s="4" t="s">
        <v>211</v>
      </c>
    </row>
    <row r="1192" spans="1:39" ht="31.5" hidden="1">
      <c r="A1192" t="s">
        <v>349</v>
      </c>
      <c r="B1192" s="4" t="str">
        <f t="shared" ca="1" si="1063"/>
        <v>Макао</v>
      </c>
      <c r="C1192" s="5" t="s">
        <v>5</v>
      </c>
      <c r="D1192" s="3" t="s">
        <v>6</v>
      </c>
      <c r="E1192" s="4" t="str">
        <f t="shared" ca="1" si="1064"/>
        <v>X Неклассифицируемые по экономической деятельности</v>
      </c>
      <c r="F1192" s="14">
        <v>0.1</v>
      </c>
      <c r="G1192" s="14">
        <v>0.1</v>
      </c>
      <c r="H1192" s="14">
        <v>0.3</v>
      </c>
      <c r="I1192" s="14">
        <v>0.3</v>
      </c>
      <c r="J1192" s="14">
        <v>0.2</v>
      </c>
      <c r="K1192" s="14">
        <v>0.1</v>
      </c>
      <c r="L1192" s="14">
        <v>0.1</v>
      </c>
      <c r="M1192" s="14">
        <v>0.1</v>
      </c>
      <c r="N1192" s="14">
        <v>0</v>
      </c>
      <c r="O1192" s="14">
        <v>0</v>
      </c>
      <c r="P1192" s="21">
        <f t="shared" si="1112"/>
        <v>5.099439061703213E-4</v>
      </c>
      <c r="Q1192" s="21">
        <f t="shared" si="1113"/>
        <v>5.1203277009728623E-4</v>
      </c>
      <c r="R1192" s="21">
        <f t="shared" si="1114"/>
        <v>1.4634146341463415E-3</v>
      </c>
      <c r="S1192" s="21">
        <f t="shared" si="1115"/>
        <v>1.4641288433382136E-3</v>
      </c>
      <c r="T1192" s="21">
        <f t="shared" si="1116"/>
        <v>9.7370983446932818E-4</v>
      </c>
      <c r="U1192" s="21">
        <f t="shared" si="1117"/>
        <v>4.5641259698767691E-4</v>
      </c>
      <c r="V1192" s="21">
        <f t="shared" si="1118"/>
        <v>4.2105263157894739E-4</v>
      </c>
      <c r="W1192" s="21">
        <f t="shared" si="1119"/>
        <v>3.7721614485099962E-4</v>
      </c>
      <c r="X1192" s="21">
        <f t="shared" si="1120"/>
        <v>0</v>
      </c>
      <c r="Y1192" s="21">
        <f t="shared" si="1121"/>
        <v>0</v>
      </c>
      <c r="Z1192" s="36" t="s">
        <v>109</v>
      </c>
      <c r="AA1192" s="31" t="s">
        <v>282</v>
      </c>
      <c r="AB1192" s="4" t="s">
        <v>23</v>
      </c>
      <c r="AC1192" s="4" t="s">
        <v>213</v>
      </c>
    </row>
    <row r="1193" spans="1:39" ht="15.75" hidden="1">
      <c r="A1193" t="s">
        <v>350</v>
      </c>
      <c r="B1193" s="4" t="str">
        <f t="shared" ca="1" si="1063"/>
        <v>Македония</v>
      </c>
      <c r="C1193" s="2" t="s">
        <v>30</v>
      </c>
      <c r="D1193" s="3" t="s">
        <v>6</v>
      </c>
      <c r="E1193" s="4" t="str">
        <f t="shared" ca="1" si="1064"/>
        <v xml:space="preserve">Итого </v>
      </c>
      <c r="F1193" s="46">
        <v>528.2910695999999</v>
      </c>
      <c r="G1193" s="46">
        <v>539.07251999999994</v>
      </c>
      <c r="H1193" s="46">
        <v>550.07399999999996</v>
      </c>
      <c r="I1193" s="43">
        <v>561.29999999999995</v>
      </c>
      <c r="J1193" s="43">
        <v>545.1</v>
      </c>
      <c r="K1193" s="43">
        <v>523</v>
      </c>
      <c r="L1193" s="43">
        <v>545.29999999999995</v>
      </c>
      <c r="M1193" s="43">
        <v>570.4</v>
      </c>
      <c r="N1193" s="43">
        <v>590.20000000000005</v>
      </c>
      <c r="O1193" s="43">
        <v>609</v>
      </c>
      <c r="P1193" s="17">
        <f t="shared" ref="P1193:Y1193" si="1122">F1193/F$1193</f>
        <v>1</v>
      </c>
      <c r="Q1193" s="17">
        <f t="shared" si="1122"/>
        <v>1</v>
      </c>
      <c r="R1193" s="17">
        <f t="shared" si="1122"/>
        <v>1</v>
      </c>
      <c r="S1193" s="21">
        <f t="shared" si="1122"/>
        <v>1</v>
      </c>
      <c r="T1193" s="21">
        <f t="shared" si="1122"/>
        <v>1</v>
      </c>
      <c r="U1193" s="21">
        <f t="shared" si="1122"/>
        <v>1</v>
      </c>
      <c r="V1193" s="21">
        <f t="shared" si="1122"/>
        <v>1</v>
      </c>
      <c r="W1193" s="21">
        <f t="shared" si="1122"/>
        <v>1</v>
      </c>
      <c r="X1193" s="21">
        <f t="shared" si="1122"/>
        <v>1</v>
      </c>
      <c r="Y1193" s="21">
        <f t="shared" si="1122"/>
        <v>1</v>
      </c>
      <c r="Z1193" s="35" t="s">
        <v>110</v>
      </c>
      <c r="AA1193" s="32" t="s">
        <v>283</v>
      </c>
      <c r="AB1193" s="4" t="s">
        <v>7</v>
      </c>
      <c r="AC1193" s="4" t="s">
        <v>214</v>
      </c>
      <c r="AD1193" s="27">
        <f>F1193/F1193</f>
        <v>1</v>
      </c>
      <c r="AE1193" s="27">
        <f>G1193/F1193</f>
        <v>1.0204081632653061</v>
      </c>
      <c r="AF1193" s="27">
        <f t="shared" ref="AF1193" si="1123">H1193/G1193</f>
        <v>1.0204081632653061</v>
      </c>
      <c r="AG1193" s="27">
        <f t="shared" ref="AG1193" si="1124">I1193/H1193</f>
        <v>1.0204081632653061</v>
      </c>
      <c r="AH1193" s="27">
        <f t="shared" ref="AH1193" si="1125">J1193/I1193</f>
        <v>0.9711384286477821</v>
      </c>
      <c r="AI1193" s="27">
        <f t="shared" ref="AI1193" si="1126">K1193/J1193</f>
        <v>0.95945698037057414</v>
      </c>
      <c r="AJ1193" s="27">
        <f t="shared" ref="AJ1193" si="1127">L1193/K1193</f>
        <v>1.0426386233269598</v>
      </c>
      <c r="AK1193" s="27">
        <f t="shared" ref="AK1193" si="1128">M1193/L1193</f>
        <v>1.0460297084173851</v>
      </c>
      <c r="AL1193" s="27">
        <f t="shared" ref="AL1193" si="1129">N1193/M1193</f>
        <v>1.0347124824684433</v>
      </c>
      <c r="AM1193" s="27">
        <f t="shared" ref="AM1193" si="1130">O1193/N1193</f>
        <v>1.0318536089461199</v>
      </c>
    </row>
    <row r="1194" spans="1:39" ht="31.5">
      <c r="A1194" t="s">
        <v>350</v>
      </c>
      <c r="B1194" s="4" t="str">
        <f t="shared" ca="1" si="1063"/>
        <v>Македония</v>
      </c>
      <c r="C1194" s="5" t="s">
        <v>30</v>
      </c>
      <c r="D1194" s="6" t="s">
        <v>6</v>
      </c>
      <c r="E1194" s="4" t="str">
        <f t="shared" ca="1" si="1064"/>
        <v xml:space="preserve">A Сельское, лесное и охотничье хоз-во </v>
      </c>
      <c r="F1194" s="13">
        <v>125.74325119999999</v>
      </c>
      <c r="G1194" s="13">
        <v>128.30944</v>
      </c>
      <c r="H1194" s="13">
        <v>130.928</v>
      </c>
      <c r="I1194" s="14">
        <v>133.6</v>
      </c>
      <c r="J1194" s="14">
        <v>120</v>
      </c>
      <c r="K1194" s="14">
        <v>87.6</v>
      </c>
      <c r="L1194" s="14">
        <v>106.2</v>
      </c>
      <c r="M1194" s="14">
        <v>114.5</v>
      </c>
      <c r="N1194" s="14">
        <v>107.4</v>
      </c>
      <c r="O1194" s="14">
        <v>119.5</v>
      </c>
      <c r="P1194" s="17">
        <f t="shared" ref="P1194:P1209" si="1131">F1194/F$1193</f>
        <v>0.23801888473187247</v>
      </c>
      <c r="Q1194" s="17">
        <f t="shared" ref="Q1194:Q1209" si="1132">G1194/G$1193</f>
        <v>0.23801888473187247</v>
      </c>
      <c r="R1194" s="17">
        <f t="shared" ref="R1194:R1209" si="1133">H1194/H$1193</f>
        <v>0.23801888473187247</v>
      </c>
      <c r="S1194" s="21">
        <f t="shared" ref="S1194:S1209" si="1134">I1194/I$1193</f>
        <v>0.23801888473187244</v>
      </c>
      <c r="T1194" s="21">
        <f t="shared" ref="T1194:T1209" si="1135">J1194/J$1193</f>
        <v>0.22014309301045679</v>
      </c>
      <c r="U1194" s="21">
        <f t="shared" ref="U1194:U1209" si="1136">K1194/K$1193</f>
        <v>0.16749521988527724</v>
      </c>
      <c r="V1194" s="21">
        <f t="shared" ref="V1194:V1209" si="1137">L1194/L$1193</f>
        <v>0.19475518063451314</v>
      </c>
      <c r="W1194" s="21">
        <f t="shared" ref="W1194:W1209" si="1138">M1194/M$1193</f>
        <v>0.20073632538569425</v>
      </c>
      <c r="X1194" s="21">
        <f t="shared" ref="X1194:X1209" si="1139">N1194/N$1193</f>
        <v>0.18197221280921722</v>
      </c>
      <c r="Y1194" s="21">
        <f t="shared" ref="Y1194:Y1209" si="1140">O1194/O$1193</f>
        <v>0.1962233169129721</v>
      </c>
      <c r="Z1194" s="36" t="s">
        <v>110</v>
      </c>
      <c r="AA1194" s="31" t="s">
        <v>283</v>
      </c>
      <c r="AB1194" s="4" t="s">
        <v>8</v>
      </c>
      <c r="AC1194" s="4" t="s">
        <v>193</v>
      </c>
    </row>
    <row r="1195" spans="1:39" ht="15.75">
      <c r="A1195" t="s">
        <v>350</v>
      </c>
      <c r="B1195" s="4" t="str">
        <f t="shared" ca="1" si="1063"/>
        <v>Македония</v>
      </c>
      <c r="C1195" s="5" t="s">
        <v>30</v>
      </c>
      <c r="D1195" s="6" t="s">
        <v>6</v>
      </c>
      <c r="E1195" s="4" t="str">
        <f t="shared" ca="1" si="1064"/>
        <v>B Рыбное хоз-во</v>
      </c>
      <c r="F1195" s="13">
        <v>0.65883439999999982</v>
      </c>
      <c r="G1195" s="13">
        <v>0.67227999999999988</v>
      </c>
      <c r="H1195" s="13">
        <v>0.68599999999999994</v>
      </c>
      <c r="I1195" s="14">
        <v>0.7</v>
      </c>
      <c r="J1195" s="14">
        <v>0.2</v>
      </c>
      <c r="K1195" s="14">
        <v>0.4</v>
      </c>
      <c r="L1195" s="14">
        <v>0.4</v>
      </c>
      <c r="M1195" s="14">
        <v>0.3</v>
      </c>
      <c r="N1195" s="14">
        <v>0.3</v>
      </c>
      <c r="O1195" s="14">
        <v>0.3</v>
      </c>
      <c r="P1195" s="17">
        <f t="shared" si="1131"/>
        <v>1.2471049349723855E-3</v>
      </c>
      <c r="Q1195" s="17">
        <f t="shared" si="1132"/>
        <v>1.2471049349723855E-3</v>
      </c>
      <c r="R1195" s="17">
        <f t="shared" si="1133"/>
        <v>1.2471049349723855E-3</v>
      </c>
      <c r="S1195" s="21">
        <f t="shared" si="1134"/>
        <v>1.2471049349723855E-3</v>
      </c>
      <c r="T1195" s="21">
        <f t="shared" si="1135"/>
        <v>3.6690515501742798E-4</v>
      </c>
      <c r="U1195" s="21">
        <f t="shared" si="1136"/>
        <v>7.6481835564053537E-4</v>
      </c>
      <c r="V1195" s="21">
        <f t="shared" si="1137"/>
        <v>7.3354116999816625E-4</v>
      </c>
      <c r="W1195" s="21">
        <f t="shared" si="1138"/>
        <v>5.2594670406732116E-4</v>
      </c>
      <c r="X1195" s="21">
        <f t="shared" si="1139"/>
        <v>5.0830227041680784E-4</v>
      </c>
      <c r="Y1195" s="21">
        <f t="shared" si="1140"/>
        <v>4.9261083743842361E-4</v>
      </c>
      <c r="Z1195" s="36" t="s">
        <v>110</v>
      </c>
      <c r="AA1195" s="31" t="s">
        <v>283</v>
      </c>
      <c r="AB1195" s="4" t="s">
        <v>9</v>
      </c>
      <c r="AC1195" s="4" t="s">
        <v>195</v>
      </c>
    </row>
    <row r="1196" spans="1:39" ht="15.75">
      <c r="A1196" t="s">
        <v>350</v>
      </c>
      <c r="B1196" s="4" t="str">
        <f t="shared" ca="1" si="1063"/>
        <v>Македония</v>
      </c>
      <c r="C1196" s="5" t="s">
        <v>30</v>
      </c>
      <c r="D1196" s="6" t="s">
        <v>6</v>
      </c>
      <c r="E1196" s="4" t="str">
        <f t="shared" ca="1" si="1064"/>
        <v xml:space="preserve">C Добыча полезных ископаемых </v>
      </c>
      <c r="F1196" s="13">
        <v>6.4942247999999996</v>
      </c>
      <c r="G1196" s="13">
        <v>6.62676</v>
      </c>
      <c r="H1196" s="13">
        <v>6.7620000000000005</v>
      </c>
      <c r="I1196" s="14">
        <v>6.9</v>
      </c>
      <c r="J1196" s="14">
        <v>2.5</v>
      </c>
      <c r="K1196" s="14">
        <v>2.8</v>
      </c>
      <c r="L1196" s="14">
        <v>3.6</v>
      </c>
      <c r="M1196" s="14">
        <v>3.9</v>
      </c>
      <c r="N1196" s="14">
        <v>5.0999999999999996</v>
      </c>
      <c r="O1196" s="14">
        <v>6.7</v>
      </c>
      <c r="P1196" s="17">
        <f t="shared" si="1131"/>
        <v>1.2292891501870658E-2</v>
      </c>
      <c r="Q1196" s="17">
        <f t="shared" si="1132"/>
        <v>1.2292891501870658E-2</v>
      </c>
      <c r="R1196" s="17">
        <f t="shared" si="1133"/>
        <v>1.229289150187066E-2</v>
      </c>
      <c r="S1196" s="21">
        <f t="shared" si="1134"/>
        <v>1.229289150187066E-2</v>
      </c>
      <c r="T1196" s="21">
        <f t="shared" si="1135"/>
        <v>4.58631443771785E-3</v>
      </c>
      <c r="U1196" s="21">
        <f t="shared" si="1136"/>
        <v>5.3537284894837472E-3</v>
      </c>
      <c r="V1196" s="21">
        <f t="shared" si="1137"/>
        <v>6.6018705299834965E-3</v>
      </c>
      <c r="W1196" s="21">
        <f t="shared" si="1138"/>
        <v>6.8373071528751751E-3</v>
      </c>
      <c r="X1196" s="21">
        <f t="shared" si="1139"/>
        <v>8.6411385970857329E-3</v>
      </c>
      <c r="Y1196" s="21">
        <f t="shared" si="1140"/>
        <v>1.1001642036124795E-2</v>
      </c>
      <c r="Z1196" s="36" t="s">
        <v>110</v>
      </c>
      <c r="AA1196" s="31" t="s">
        <v>283</v>
      </c>
      <c r="AB1196" s="4" t="s">
        <v>10</v>
      </c>
      <c r="AC1196" s="4" t="s">
        <v>197</v>
      </c>
    </row>
    <row r="1197" spans="1:39" ht="15.75">
      <c r="A1197" t="s">
        <v>350</v>
      </c>
      <c r="B1197" s="4" t="str">
        <f t="shared" ca="1" si="1063"/>
        <v>Македония</v>
      </c>
      <c r="C1197" s="5" t="s">
        <v>30</v>
      </c>
      <c r="D1197" s="6" t="s">
        <v>6</v>
      </c>
      <c r="E1197" s="4" t="str">
        <f t="shared" ca="1" si="1064"/>
        <v xml:space="preserve">D Промышленность </v>
      </c>
      <c r="F1197" s="13">
        <v>124.61382080000001</v>
      </c>
      <c r="G1197" s="13">
        <v>127.15696000000001</v>
      </c>
      <c r="H1197" s="13">
        <v>129.75200000000001</v>
      </c>
      <c r="I1197" s="14">
        <v>132.4</v>
      </c>
      <c r="J1197" s="14">
        <v>131.30000000000001</v>
      </c>
      <c r="K1197" s="14">
        <v>116.3</v>
      </c>
      <c r="L1197" s="14">
        <v>120</v>
      </c>
      <c r="M1197" s="14">
        <v>123.1</v>
      </c>
      <c r="N1197" s="14">
        <v>126.2</v>
      </c>
      <c r="O1197" s="14">
        <v>129</v>
      </c>
      <c r="P1197" s="17">
        <f t="shared" si="1131"/>
        <v>0.23588099055763415</v>
      </c>
      <c r="Q1197" s="17">
        <f t="shared" si="1132"/>
        <v>0.23588099055763412</v>
      </c>
      <c r="R1197" s="17">
        <f t="shared" si="1133"/>
        <v>0.23588099055763409</v>
      </c>
      <c r="S1197" s="21">
        <f t="shared" si="1134"/>
        <v>0.23588099055763409</v>
      </c>
      <c r="T1197" s="21">
        <f t="shared" si="1135"/>
        <v>0.2408732342689415</v>
      </c>
      <c r="U1197" s="21">
        <f t="shared" si="1136"/>
        <v>0.22237093690248566</v>
      </c>
      <c r="V1197" s="21">
        <f t="shared" si="1137"/>
        <v>0.22006235099944987</v>
      </c>
      <c r="W1197" s="21">
        <f t="shared" si="1138"/>
        <v>0.21581346423562411</v>
      </c>
      <c r="X1197" s="21">
        <f t="shared" si="1139"/>
        <v>0.21382582175533715</v>
      </c>
      <c r="Y1197" s="21">
        <f t="shared" si="1140"/>
        <v>0.21182266009852216</v>
      </c>
      <c r="Z1197" s="36" t="s">
        <v>110</v>
      </c>
      <c r="AA1197" s="31" t="s">
        <v>283</v>
      </c>
      <c r="AB1197" s="4" t="s">
        <v>11</v>
      </c>
      <c r="AC1197" s="4" t="s">
        <v>198</v>
      </c>
    </row>
    <row r="1198" spans="1:39" ht="31.5" hidden="1">
      <c r="A1198" t="s">
        <v>350</v>
      </c>
      <c r="B1198" s="4" t="str">
        <f t="shared" ca="1" si="1063"/>
        <v>Македония</v>
      </c>
      <c r="C1198" s="7" t="s">
        <v>30</v>
      </c>
      <c r="D1198" s="3" t="s">
        <v>6</v>
      </c>
      <c r="E1198" s="4" t="str">
        <f t="shared" ca="1" si="1064"/>
        <v xml:space="preserve">E Электро-, газо- и водоснабжение </v>
      </c>
      <c r="F1198" s="13">
        <v>13.9296416</v>
      </c>
      <c r="G1198" s="13">
        <v>14.21392</v>
      </c>
      <c r="H1198" s="13">
        <v>14.504</v>
      </c>
      <c r="I1198" s="14">
        <v>14.8</v>
      </c>
      <c r="J1198" s="14">
        <v>15.2</v>
      </c>
      <c r="K1198" s="14">
        <v>15.8</v>
      </c>
      <c r="L1198" s="14">
        <v>17</v>
      </c>
      <c r="M1198" s="14">
        <v>16</v>
      </c>
      <c r="N1198" s="14">
        <v>15.6</v>
      </c>
      <c r="O1198" s="14">
        <v>15.5</v>
      </c>
      <c r="P1198" s="17">
        <f t="shared" si="1131"/>
        <v>2.63673614822733E-2</v>
      </c>
      <c r="Q1198" s="17">
        <f t="shared" si="1132"/>
        <v>2.6367361482273297E-2</v>
      </c>
      <c r="R1198" s="17">
        <f t="shared" si="1133"/>
        <v>2.6367361482273297E-2</v>
      </c>
      <c r="S1198" s="21">
        <f t="shared" si="1134"/>
        <v>2.6367361482273297E-2</v>
      </c>
      <c r="T1198" s="21">
        <f t="shared" si="1135"/>
        <v>2.7884791781324525E-2</v>
      </c>
      <c r="U1198" s="21">
        <f t="shared" si="1136"/>
        <v>3.0210325047801148E-2</v>
      </c>
      <c r="V1198" s="21">
        <f t="shared" si="1137"/>
        <v>3.1175499724922062E-2</v>
      </c>
      <c r="W1198" s="21">
        <f t="shared" si="1138"/>
        <v>2.8050490883590466E-2</v>
      </c>
      <c r="X1198" s="21">
        <f t="shared" si="1139"/>
        <v>2.6431718061674006E-2</v>
      </c>
      <c r="Y1198" s="21">
        <f t="shared" si="1140"/>
        <v>2.5451559934318555E-2</v>
      </c>
      <c r="Z1198" s="38" t="s">
        <v>110</v>
      </c>
      <c r="AA1198" s="31" t="s">
        <v>283</v>
      </c>
      <c r="AB1198" s="4" t="s">
        <v>12</v>
      </c>
      <c r="AC1198" s="4" t="s">
        <v>201</v>
      </c>
    </row>
    <row r="1199" spans="1:39" ht="15.75">
      <c r="A1199" t="s">
        <v>350</v>
      </c>
      <c r="B1199" s="4" t="str">
        <f t="shared" ca="1" si="1063"/>
        <v>Македония</v>
      </c>
      <c r="C1199" s="5" t="s">
        <v>30</v>
      </c>
      <c r="D1199" s="6" t="s">
        <v>6</v>
      </c>
      <c r="E1199" s="4" t="str">
        <f t="shared" ca="1" si="1064"/>
        <v xml:space="preserve">F Строительство </v>
      </c>
      <c r="F1199" s="13">
        <v>30.871097599999995</v>
      </c>
      <c r="G1199" s="13">
        <v>31.501119999999997</v>
      </c>
      <c r="H1199" s="13">
        <v>32.143999999999998</v>
      </c>
      <c r="I1199" s="14">
        <v>32.799999999999997</v>
      </c>
      <c r="J1199" s="14">
        <v>35.9</v>
      </c>
      <c r="K1199" s="14">
        <v>36.5</v>
      </c>
      <c r="L1199" s="14">
        <v>35.299999999999997</v>
      </c>
      <c r="M1199" s="14">
        <v>43.2</v>
      </c>
      <c r="N1199" s="14">
        <v>38</v>
      </c>
      <c r="O1199" s="14">
        <v>39.4</v>
      </c>
      <c r="P1199" s="17">
        <f t="shared" si="1131"/>
        <v>5.8435774095848922E-2</v>
      </c>
      <c r="Q1199" s="17">
        <f t="shared" si="1132"/>
        <v>5.8435774095848922E-2</v>
      </c>
      <c r="R1199" s="17">
        <f t="shared" si="1133"/>
        <v>5.8435774095848922E-2</v>
      </c>
      <c r="S1199" s="21">
        <f t="shared" si="1134"/>
        <v>5.8435774095848922E-2</v>
      </c>
      <c r="T1199" s="21">
        <f t="shared" si="1135"/>
        <v>6.5859475325628317E-2</v>
      </c>
      <c r="U1199" s="21">
        <f t="shared" si="1136"/>
        <v>6.9789674952198857E-2</v>
      </c>
      <c r="V1199" s="21">
        <f t="shared" si="1137"/>
        <v>6.4735008252338161E-2</v>
      </c>
      <c r="W1199" s="21">
        <f t="shared" si="1138"/>
        <v>7.5736325385694261E-2</v>
      </c>
      <c r="X1199" s="21">
        <f t="shared" si="1139"/>
        <v>6.4384954252795654E-2</v>
      </c>
      <c r="Y1199" s="21">
        <f t="shared" si="1140"/>
        <v>6.4696223316912965E-2</v>
      </c>
      <c r="Z1199" s="36" t="s">
        <v>110</v>
      </c>
      <c r="AA1199" s="31" t="s">
        <v>283</v>
      </c>
      <c r="AB1199" s="4" t="s">
        <v>13</v>
      </c>
      <c r="AC1199" s="4" t="s">
        <v>200</v>
      </c>
    </row>
    <row r="1200" spans="1:39" ht="47.25" hidden="1">
      <c r="A1200" t="s">
        <v>350</v>
      </c>
      <c r="B1200" s="4" t="str">
        <f t="shared" ca="1" si="1063"/>
        <v>Македония</v>
      </c>
      <c r="C1200" s="8" t="s">
        <v>30</v>
      </c>
      <c r="D1200" s="3" t="s">
        <v>6</v>
      </c>
      <c r="E1200" s="4" t="str">
        <f t="shared" ca="1" si="1064"/>
        <v xml:space="preserve">G Оптовая и розничная торгоалв, ремонт автомашин, мотоциклов и личного имущества домохозяйств </v>
      </c>
      <c r="F1200" s="13">
        <v>60.518645599999992</v>
      </c>
      <c r="G1200" s="13">
        <v>61.753719999999994</v>
      </c>
      <c r="H1200" s="13">
        <v>63.013999999999996</v>
      </c>
      <c r="I1200" s="14">
        <v>64.3</v>
      </c>
      <c r="J1200" s="14">
        <v>62.5</v>
      </c>
      <c r="K1200" s="14">
        <v>74.2</v>
      </c>
      <c r="L1200" s="14">
        <v>74.7</v>
      </c>
      <c r="M1200" s="14">
        <v>73</v>
      </c>
      <c r="N1200" s="14">
        <v>83</v>
      </c>
      <c r="O1200" s="14">
        <v>86.6</v>
      </c>
      <c r="P1200" s="17">
        <f t="shared" si="1131"/>
        <v>0.11455549616960628</v>
      </c>
      <c r="Q1200" s="17">
        <f t="shared" si="1132"/>
        <v>0.11455549616960627</v>
      </c>
      <c r="R1200" s="17">
        <f t="shared" si="1133"/>
        <v>0.11455549616960627</v>
      </c>
      <c r="S1200" s="21">
        <f t="shared" si="1134"/>
        <v>0.11455549616960628</v>
      </c>
      <c r="T1200" s="21">
        <f t="shared" si="1135"/>
        <v>0.11465786094294625</v>
      </c>
      <c r="U1200" s="21">
        <f t="shared" si="1136"/>
        <v>0.14187380497131932</v>
      </c>
      <c r="V1200" s="21">
        <f t="shared" si="1137"/>
        <v>0.13698881349715755</v>
      </c>
      <c r="W1200" s="21">
        <f t="shared" si="1138"/>
        <v>0.12798036465638149</v>
      </c>
      <c r="X1200" s="21">
        <f t="shared" si="1139"/>
        <v>0.14063029481531683</v>
      </c>
      <c r="Y1200" s="21">
        <f t="shared" si="1140"/>
        <v>0.14220032840722496</v>
      </c>
      <c r="Z1200" s="39" t="s">
        <v>110</v>
      </c>
      <c r="AA1200" s="31" t="s">
        <v>283</v>
      </c>
      <c r="AB1200" s="4" t="s">
        <v>14</v>
      </c>
      <c r="AC1200" s="4" t="s">
        <v>203</v>
      </c>
    </row>
    <row r="1201" spans="1:29" ht="15.75" hidden="1">
      <c r="A1201" t="s">
        <v>350</v>
      </c>
      <c r="B1201" s="4" t="str">
        <f t="shared" ca="1" si="1063"/>
        <v>Македония</v>
      </c>
      <c r="C1201" s="5" t="s">
        <v>30</v>
      </c>
      <c r="D1201" s="3" t="s">
        <v>6</v>
      </c>
      <c r="E1201" s="4" t="str">
        <f t="shared" ca="1" si="1064"/>
        <v xml:space="preserve">H Отели и рестораны </v>
      </c>
      <c r="F1201" s="13">
        <v>10.541350399999997</v>
      </c>
      <c r="G1201" s="13">
        <v>10.756479999999998</v>
      </c>
      <c r="H1201" s="13">
        <v>10.975999999999999</v>
      </c>
      <c r="I1201" s="14">
        <v>11.2</v>
      </c>
      <c r="J1201" s="14">
        <v>12.8</v>
      </c>
      <c r="K1201" s="14">
        <v>12.7</v>
      </c>
      <c r="L1201" s="14">
        <v>13.6</v>
      </c>
      <c r="M1201" s="14">
        <v>19</v>
      </c>
      <c r="N1201" s="14">
        <v>17.5</v>
      </c>
      <c r="O1201" s="14">
        <v>19.100000000000001</v>
      </c>
      <c r="P1201" s="17">
        <f t="shared" si="1131"/>
        <v>1.9953678959558168E-2</v>
      </c>
      <c r="Q1201" s="17">
        <f t="shared" si="1132"/>
        <v>1.9953678959558168E-2</v>
      </c>
      <c r="R1201" s="17">
        <f t="shared" si="1133"/>
        <v>1.9953678959558168E-2</v>
      </c>
      <c r="S1201" s="21">
        <f t="shared" si="1134"/>
        <v>1.9953678959558168E-2</v>
      </c>
      <c r="T1201" s="21">
        <f t="shared" si="1135"/>
        <v>2.3481929921115391E-2</v>
      </c>
      <c r="U1201" s="21">
        <f t="shared" si="1136"/>
        <v>2.4282982791586995E-2</v>
      </c>
      <c r="V1201" s="21">
        <f t="shared" si="1137"/>
        <v>2.4940399779937651E-2</v>
      </c>
      <c r="W1201" s="21">
        <f t="shared" si="1138"/>
        <v>3.3309957924263674E-2</v>
      </c>
      <c r="X1201" s="21">
        <f t="shared" si="1139"/>
        <v>2.9650965774313788E-2</v>
      </c>
      <c r="Y1201" s="21">
        <f t="shared" si="1140"/>
        <v>3.1362889983579639E-2</v>
      </c>
      <c r="Z1201" s="36" t="s">
        <v>110</v>
      </c>
      <c r="AA1201" s="31" t="s">
        <v>283</v>
      </c>
      <c r="AB1201" s="4" t="s">
        <v>15</v>
      </c>
      <c r="AC1201" s="4" t="s">
        <v>202</v>
      </c>
    </row>
    <row r="1202" spans="1:29" ht="31.5" hidden="1">
      <c r="A1202" t="s">
        <v>350</v>
      </c>
      <c r="B1202" s="4" t="str">
        <f t="shared" ca="1" si="1063"/>
        <v>Македония</v>
      </c>
      <c r="C1202" s="5" t="s">
        <v>30</v>
      </c>
      <c r="D1202" s="3" t="s">
        <v>6</v>
      </c>
      <c r="E1202" s="4" t="str">
        <f t="shared" ca="1" si="1064"/>
        <v xml:space="preserve">I Транспорт, складское хозяйство и связь </v>
      </c>
      <c r="F1202" s="13">
        <v>30.682859199999999</v>
      </c>
      <c r="G1202" s="13">
        <v>31.30904</v>
      </c>
      <c r="H1202" s="13">
        <v>31.948</v>
      </c>
      <c r="I1202" s="14">
        <v>32.6</v>
      </c>
      <c r="J1202" s="14">
        <v>30.6</v>
      </c>
      <c r="K1202" s="14">
        <v>30.8</v>
      </c>
      <c r="L1202" s="14">
        <v>32.700000000000003</v>
      </c>
      <c r="M1202" s="14">
        <v>30</v>
      </c>
      <c r="N1202" s="14">
        <v>35.5</v>
      </c>
      <c r="O1202" s="14">
        <v>37.700000000000003</v>
      </c>
      <c r="P1202" s="17">
        <f t="shared" si="1131"/>
        <v>5.8079458400142538E-2</v>
      </c>
      <c r="Q1202" s="17">
        <f t="shared" si="1132"/>
        <v>5.8079458400142531E-2</v>
      </c>
      <c r="R1202" s="17">
        <f t="shared" si="1133"/>
        <v>5.8079458400142531E-2</v>
      </c>
      <c r="S1202" s="21">
        <f t="shared" si="1134"/>
        <v>5.8079458400142531E-2</v>
      </c>
      <c r="T1202" s="21">
        <f t="shared" si="1135"/>
        <v>5.613648871766648E-2</v>
      </c>
      <c r="U1202" s="21">
        <f t="shared" si="1136"/>
        <v>5.8891013384321227E-2</v>
      </c>
      <c r="V1202" s="21">
        <f t="shared" si="1137"/>
        <v>5.9966990647350095E-2</v>
      </c>
      <c r="W1202" s="21">
        <f t="shared" si="1138"/>
        <v>5.2594670406732123E-2</v>
      </c>
      <c r="X1202" s="21">
        <f t="shared" si="1139"/>
        <v>6.014910199932226E-2</v>
      </c>
      <c r="Y1202" s="21">
        <f t="shared" si="1140"/>
        <v>6.1904761904761907E-2</v>
      </c>
      <c r="Z1202" s="36" t="s">
        <v>110</v>
      </c>
      <c r="AA1202" s="31" t="s">
        <v>283</v>
      </c>
      <c r="AB1202" s="4" t="s">
        <v>16</v>
      </c>
      <c r="AC1202" s="4" t="s">
        <v>204</v>
      </c>
    </row>
    <row r="1203" spans="1:29" ht="15.75" hidden="1">
      <c r="A1203" t="s">
        <v>350</v>
      </c>
      <c r="B1203" s="4" t="str">
        <f t="shared" ref="B1203:B1266" ca="1" si="1141">OFFSET(Z1203,0,$AA$1)</f>
        <v>Македония</v>
      </c>
      <c r="C1203" s="5" t="s">
        <v>30</v>
      </c>
      <c r="D1203" s="3" t="s">
        <v>6</v>
      </c>
      <c r="E1203" s="4" t="str">
        <f t="shared" ref="E1203:E1266" ca="1" si="1142">OFFSET(AB1203,0,$AA$1)</f>
        <v>J Финансовое посредничество</v>
      </c>
      <c r="F1203" s="13">
        <v>7.9060127999999992</v>
      </c>
      <c r="G1203" s="13">
        <v>8.067359999999999</v>
      </c>
      <c r="H1203" s="13">
        <v>8.2319999999999993</v>
      </c>
      <c r="I1203" s="14">
        <v>8.4</v>
      </c>
      <c r="J1203" s="14">
        <v>7.1</v>
      </c>
      <c r="K1203" s="14">
        <v>7.7</v>
      </c>
      <c r="L1203" s="14">
        <v>6.3</v>
      </c>
      <c r="M1203" s="14">
        <v>7.1</v>
      </c>
      <c r="N1203" s="14">
        <v>9</v>
      </c>
      <c r="O1203" s="14">
        <v>7.7</v>
      </c>
      <c r="P1203" s="17">
        <f t="shared" si="1131"/>
        <v>1.4965259219668627E-2</v>
      </c>
      <c r="Q1203" s="17">
        <f t="shared" si="1132"/>
        <v>1.4965259219668627E-2</v>
      </c>
      <c r="R1203" s="17">
        <f t="shared" si="1133"/>
        <v>1.4965259219668627E-2</v>
      </c>
      <c r="S1203" s="21">
        <f t="shared" si="1134"/>
        <v>1.4965259219668629E-2</v>
      </c>
      <c r="T1203" s="21">
        <f t="shared" si="1135"/>
        <v>1.3025133003118692E-2</v>
      </c>
      <c r="U1203" s="21">
        <f t="shared" si="1136"/>
        <v>1.4722753346080307E-2</v>
      </c>
      <c r="V1203" s="21">
        <f t="shared" si="1137"/>
        <v>1.1553273427471117E-2</v>
      </c>
      <c r="W1203" s="21">
        <f t="shared" si="1138"/>
        <v>1.2447405329593268E-2</v>
      </c>
      <c r="X1203" s="21">
        <f t="shared" si="1139"/>
        <v>1.5249068112504234E-2</v>
      </c>
      <c r="Y1203" s="21">
        <f t="shared" si="1140"/>
        <v>1.264367816091954E-2</v>
      </c>
      <c r="Z1203" s="36" t="s">
        <v>110</v>
      </c>
      <c r="AA1203" s="31" t="s">
        <v>283</v>
      </c>
      <c r="AB1203" s="4" t="s">
        <v>17</v>
      </c>
      <c r="AC1203" s="4" t="s">
        <v>205</v>
      </c>
    </row>
    <row r="1204" spans="1:29" ht="31.5" hidden="1">
      <c r="A1204" t="s">
        <v>350</v>
      </c>
      <c r="B1204" s="4" t="str">
        <f t="shared" ca="1" si="1141"/>
        <v>Македония</v>
      </c>
      <c r="C1204" s="5" t="s">
        <v>30</v>
      </c>
      <c r="D1204" s="3" t="s">
        <v>6</v>
      </c>
      <c r="E1204" s="4" t="str">
        <f t="shared" ca="1" si="1142"/>
        <v>K Недвижимость, аренда и деловая активность</v>
      </c>
      <c r="F1204" s="13">
        <v>11.294303999999999</v>
      </c>
      <c r="G1204" s="13">
        <v>11.524799999999999</v>
      </c>
      <c r="H1204" s="13">
        <v>11.76</v>
      </c>
      <c r="I1204" s="14">
        <v>12</v>
      </c>
      <c r="J1204" s="14">
        <v>10.8</v>
      </c>
      <c r="K1204" s="14">
        <v>13.5</v>
      </c>
      <c r="L1204" s="14">
        <v>14.8</v>
      </c>
      <c r="M1204" s="14">
        <v>15.4</v>
      </c>
      <c r="N1204" s="14">
        <v>15.9</v>
      </c>
      <c r="O1204" s="14">
        <v>16.3</v>
      </c>
      <c r="P1204" s="17">
        <f t="shared" si="1131"/>
        <v>2.1378941742383754E-2</v>
      </c>
      <c r="Q1204" s="17">
        <f t="shared" si="1132"/>
        <v>2.1378941742383754E-2</v>
      </c>
      <c r="R1204" s="17">
        <f t="shared" si="1133"/>
        <v>2.1378941742383754E-2</v>
      </c>
      <c r="S1204" s="21">
        <f t="shared" si="1134"/>
        <v>2.1378941742383754E-2</v>
      </c>
      <c r="T1204" s="21">
        <f t="shared" si="1135"/>
        <v>1.9812878370941114E-2</v>
      </c>
      <c r="U1204" s="21">
        <f t="shared" si="1136"/>
        <v>2.5812619502868069E-2</v>
      </c>
      <c r="V1204" s="21">
        <f t="shared" si="1137"/>
        <v>2.7141023289932151E-2</v>
      </c>
      <c r="W1204" s="21">
        <f t="shared" si="1138"/>
        <v>2.6998597475455823E-2</v>
      </c>
      <c r="X1204" s="21">
        <f t="shared" si="1139"/>
        <v>2.6940020332090815E-2</v>
      </c>
      <c r="Y1204" s="21">
        <f t="shared" si="1140"/>
        <v>2.6765188834154352E-2</v>
      </c>
      <c r="Z1204" s="36" t="s">
        <v>110</v>
      </c>
      <c r="AA1204" s="31" t="s">
        <v>283</v>
      </c>
      <c r="AB1204" s="4" t="s">
        <v>18</v>
      </c>
      <c r="AC1204" s="4" t="s">
        <v>206</v>
      </c>
    </row>
    <row r="1205" spans="1:29" ht="47.25" hidden="1">
      <c r="A1205" t="s">
        <v>350</v>
      </c>
      <c r="B1205" s="4" t="str">
        <f t="shared" ca="1" si="1141"/>
        <v>Македония</v>
      </c>
      <c r="C1205" s="5" t="s">
        <v>30</v>
      </c>
      <c r="D1205" s="3" t="s">
        <v>6</v>
      </c>
      <c r="E1205" s="4" t="str">
        <f t="shared" ca="1" si="1142"/>
        <v>L Государственное управление и оборона; обязательное соц.страхование</v>
      </c>
      <c r="F1205" s="13">
        <v>31.059335999999998</v>
      </c>
      <c r="G1205" s="13">
        <v>31.693199999999997</v>
      </c>
      <c r="H1205" s="13">
        <v>32.339999999999996</v>
      </c>
      <c r="I1205" s="14">
        <v>33</v>
      </c>
      <c r="J1205" s="14">
        <v>34.700000000000003</v>
      </c>
      <c r="K1205" s="14">
        <v>39.700000000000003</v>
      </c>
      <c r="L1205" s="14">
        <v>38.299999999999997</v>
      </c>
      <c r="M1205" s="14">
        <v>39.299999999999997</v>
      </c>
      <c r="N1205" s="14">
        <v>41.4</v>
      </c>
      <c r="O1205" s="14">
        <v>42.2</v>
      </c>
      <c r="P1205" s="17">
        <f t="shared" si="1131"/>
        <v>5.8792089791555327E-2</v>
      </c>
      <c r="Q1205" s="17">
        <f t="shared" si="1132"/>
        <v>5.879208979155532E-2</v>
      </c>
      <c r="R1205" s="17">
        <f t="shared" si="1133"/>
        <v>5.8792089791555313E-2</v>
      </c>
      <c r="S1205" s="21">
        <f t="shared" si="1134"/>
        <v>5.879208979155532E-2</v>
      </c>
      <c r="T1205" s="21">
        <f t="shared" si="1135"/>
        <v>6.3658044395523763E-2</v>
      </c>
      <c r="U1205" s="21">
        <f t="shared" si="1136"/>
        <v>7.5908221797323136E-2</v>
      </c>
      <c r="V1205" s="21">
        <f t="shared" si="1137"/>
        <v>7.0236567027324406E-2</v>
      </c>
      <c r="W1205" s="21">
        <f t="shared" si="1138"/>
        <v>6.8899018232819076E-2</v>
      </c>
      <c r="X1205" s="21">
        <f t="shared" si="1139"/>
        <v>7.0145713317519481E-2</v>
      </c>
      <c r="Y1205" s="21">
        <f t="shared" si="1140"/>
        <v>6.9293924466338266E-2</v>
      </c>
      <c r="Z1205" s="36" t="s">
        <v>110</v>
      </c>
      <c r="AA1205" s="31" t="s">
        <v>283</v>
      </c>
      <c r="AB1205" s="4" t="s">
        <v>19</v>
      </c>
      <c r="AC1205" s="4" t="s">
        <v>215</v>
      </c>
    </row>
    <row r="1206" spans="1:29" ht="15.75" hidden="1">
      <c r="A1206" t="s">
        <v>350</v>
      </c>
      <c r="B1206" s="4" t="str">
        <f t="shared" ca="1" si="1141"/>
        <v>Македония</v>
      </c>
      <c r="C1206" s="5" t="s">
        <v>30</v>
      </c>
      <c r="D1206" s="3" t="s">
        <v>6</v>
      </c>
      <c r="E1206" s="4" t="str">
        <f t="shared" ca="1" si="1142"/>
        <v>M Образование</v>
      </c>
      <c r="F1206" s="13">
        <v>31.718170400000005</v>
      </c>
      <c r="G1206" s="13">
        <v>32.365480000000005</v>
      </c>
      <c r="H1206" s="13">
        <v>33.026000000000003</v>
      </c>
      <c r="I1206" s="14">
        <v>33.700000000000003</v>
      </c>
      <c r="J1206" s="14">
        <v>32</v>
      </c>
      <c r="K1206" s="14">
        <v>33.6</v>
      </c>
      <c r="L1206" s="14">
        <v>31.7</v>
      </c>
      <c r="M1206" s="14">
        <v>33.4</v>
      </c>
      <c r="N1206" s="14">
        <v>34.4</v>
      </c>
      <c r="O1206" s="14">
        <v>33.6</v>
      </c>
      <c r="P1206" s="17">
        <f t="shared" si="1131"/>
        <v>6.0039194726527724E-2</v>
      </c>
      <c r="Q1206" s="17">
        <f t="shared" si="1132"/>
        <v>6.0039194726527717E-2</v>
      </c>
      <c r="R1206" s="17">
        <f t="shared" si="1133"/>
        <v>6.0039194726527717E-2</v>
      </c>
      <c r="S1206" s="21">
        <f t="shared" si="1134"/>
        <v>6.003919472652771E-2</v>
      </c>
      <c r="T1206" s="21">
        <f t="shared" si="1135"/>
        <v>5.8704824802788477E-2</v>
      </c>
      <c r="U1206" s="21">
        <f t="shared" si="1136"/>
        <v>6.4244741873804981E-2</v>
      </c>
      <c r="V1206" s="21">
        <f t="shared" si="1137"/>
        <v>5.8133137722354671E-2</v>
      </c>
      <c r="W1206" s="21">
        <f t="shared" si="1138"/>
        <v>5.855539971949509E-2</v>
      </c>
      <c r="X1206" s="21">
        <f t="shared" si="1139"/>
        <v>5.8285327007793958E-2</v>
      </c>
      <c r="Y1206" s="21">
        <f t="shared" si="1140"/>
        <v>5.5172413793103448E-2</v>
      </c>
      <c r="Z1206" s="36" t="s">
        <v>110</v>
      </c>
      <c r="AA1206" s="31" t="s">
        <v>283</v>
      </c>
      <c r="AB1206" s="4" t="s">
        <v>20</v>
      </c>
      <c r="AC1206" s="4" t="s">
        <v>207</v>
      </c>
    </row>
    <row r="1207" spans="1:29" ht="31.5" hidden="1">
      <c r="A1207" t="s">
        <v>350</v>
      </c>
      <c r="B1207" s="4" t="str">
        <f t="shared" ca="1" si="1141"/>
        <v>Македония</v>
      </c>
      <c r="C1207" s="5" t="s">
        <v>30</v>
      </c>
      <c r="D1207" s="3" t="s">
        <v>6</v>
      </c>
      <c r="E1207" s="4" t="str">
        <f t="shared" ca="1" si="1142"/>
        <v>N Здравоохранение и социальная работа</v>
      </c>
      <c r="F1207" s="13">
        <v>24.659230399999998</v>
      </c>
      <c r="G1207" s="13">
        <v>25.162479999999999</v>
      </c>
      <c r="H1207" s="13">
        <v>25.675999999999998</v>
      </c>
      <c r="I1207" s="14">
        <v>26.2</v>
      </c>
      <c r="J1207" s="14">
        <v>30.2</v>
      </c>
      <c r="K1207" s="14">
        <v>29.9</v>
      </c>
      <c r="L1207" s="14">
        <v>31.3</v>
      </c>
      <c r="M1207" s="14">
        <v>32.6</v>
      </c>
      <c r="N1207" s="14">
        <v>32.9</v>
      </c>
      <c r="O1207" s="14">
        <v>32.9</v>
      </c>
      <c r="P1207" s="17">
        <f t="shared" si="1131"/>
        <v>4.6677356137537866E-2</v>
      </c>
      <c r="Q1207" s="17">
        <f t="shared" si="1132"/>
        <v>4.6677356137537859E-2</v>
      </c>
      <c r="R1207" s="17">
        <f t="shared" si="1133"/>
        <v>4.6677356137537859E-2</v>
      </c>
      <c r="S1207" s="21">
        <f t="shared" si="1134"/>
        <v>4.6677356137537859E-2</v>
      </c>
      <c r="T1207" s="21">
        <f t="shared" si="1135"/>
        <v>5.5402678407631627E-2</v>
      </c>
      <c r="U1207" s="21">
        <f t="shared" si="1136"/>
        <v>5.7170172084130014E-2</v>
      </c>
      <c r="V1207" s="21">
        <f t="shared" si="1137"/>
        <v>5.7399596552356505E-2</v>
      </c>
      <c r="W1207" s="21">
        <f t="shared" si="1138"/>
        <v>5.7152875175315573E-2</v>
      </c>
      <c r="X1207" s="21">
        <f t="shared" si="1139"/>
        <v>5.5743815655709919E-2</v>
      </c>
      <c r="Y1207" s="21">
        <f t="shared" si="1140"/>
        <v>5.4022988505747126E-2</v>
      </c>
      <c r="Z1207" s="36" t="s">
        <v>110</v>
      </c>
      <c r="AA1207" s="31" t="s">
        <v>283</v>
      </c>
      <c r="AB1207" s="4" t="s">
        <v>21</v>
      </c>
      <c r="AC1207" s="4" t="s">
        <v>209</v>
      </c>
    </row>
    <row r="1208" spans="1:29" ht="31.5" hidden="1">
      <c r="A1208" t="s">
        <v>350</v>
      </c>
      <c r="B1208" s="4" t="str">
        <f t="shared" ca="1" si="1141"/>
        <v>Македония</v>
      </c>
      <c r="C1208" s="5" t="s">
        <v>30</v>
      </c>
      <c r="D1208" s="3" t="s">
        <v>6</v>
      </c>
      <c r="E1208" s="4" t="str">
        <f t="shared" ca="1" si="1142"/>
        <v>O Другие коммунальные, социальные и личные виды услуг</v>
      </c>
      <c r="F1208" s="13">
        <v>16.470859999999998</v>
      </c>
      <c r="G1208" s="13">
        <v>16.806999999999999</v>
      </c>
      <c r="H1208" s="13">
        <v>17.149999999999999</v>
      </c>
      <c r="I1208" s="14">
        <v>17.5</v>
      </c>
      <c r="J1208" s="14">
        <v>17.8</v>
      </c>
      <c r="K1208" s="14">
        <v>19.7</v>
      </c>
      <c r="L1208" s="14">
        <v>18.2</v>
      </c>
      <c r="M1208" s="14">
        <v>18.3</v>
      </c>
      <c r="N1208" s="14">
        <v>24.7</v>
      </c>
      <c r="O1208" s="14">
        <v>21</v>
      </c>
      <c r="P1208" s="17">
        <f t="shared" si="1131"/>
        <v>3.117762337430964E-2</v>
      </c>
      <c r="Q1208" s="17">
        <f t="shared" si="1132"/>
        <v>3.117762337430964E-2</v>
      </c>
      <c r="R1208" s="17">
        <f t="shared" si="1133"/>
        <v>3.1177623374309637E-2</v>
      </c>
      <c r="S1208" s="21">
        <f t="shared" si="1134"/>
        <v>3.117762337430964E-2</v>
      </c>
      <c r="T1208" s="21">
        <f t="shared" si="1135"/>
        <v>3.2654558796551089E-2</v>
      </c>
      <c r="U1208" s="21">
        <f t="shared" si="1136"/>
        <v>3.7667304015296367E-2</v>
      </c>
      <c r="V1208" s="21">
        <f t="shared" si="1137"/>
        <v>3.3376123234916559E-2</v>
      </c>
      <c r="W1208" s="21">
        <f t="shared" si="1138"/>
        <v>3.2082748948106594E-2</v>
      </c>
      <c r="X1208" s="21">
        <f t="shared" si="1139"/>
        <v>4.1850220264317173E-2</v>
      </c>
      <c r="Y1208" s="21">
        <f t="shared" si="1140"/>
        <v>3.4482758620689655E-2</v>
      </c>
      <c r="Z1208" s="36" t="s">
        <v>110</v>
      </c>
      <c r="AA1208" s="31" t="s">
        <v>283</v>
      </c>
      <c r="AB1208" s="4" t="s">
        <v>26</v>
      </c>
      <c r="AC1208" s="4" t="s">
        <v>217</v>
      </c>
    </row>
    <row r="1209" spans="1:29" ht="31.5" hidden="1">
      <c r="A1209" t="s">
        <v>350</v>
      </c>
      <c r="B1209" s="4" t="str">
        <f t="shared" ca="1" si="1141"/>
        <v>Македония</v>
      </c>
      <c r="C1209" s="5" t="s">
        <v>30</v>
      </c>
      <c r="D1209" s="3" t="s">
        <v>6</v>
      </c>
      <c r="E1209" s="4" t="str">
        <f t="shared" ca="1" si="1142"/>
        <v>Q Организации и органы вне пределов территории</v>
      </c>
      <c r="F1209" s="13">
        <v>0.84707279999999996</v>
      </c>
      <c r="G1209" s="13">
        <v>0.86436000000000002</v>
      </c>
      <c r="H1209" s="13">
        <v>0.88200000000000001</v>
      </c>
      <c r="I1209" s="14">
        <v>0.9</v>
      </c>
      <c r="J1209" s="14">
        <v>1.5</v>
      </c>
      <c r="K1209" s="14">
        <v>1.6</v>
      </c>
      <c r="L1209" s="14">
        <v>0.9</v>
      </c>
      <c r="M1209" s="14">
        <v>1</v>
      </c>
      <c r="N1209" s="14">
        <v>1.9</v>
      </c>
      <c r="O1209" s="14">
        <v>0.8</v>
      </c>
      <c r="P1209" s="17">
        <f t="shared" si="1131"/>
        <v>1.6034206306787817E-3</v>
      </c>
      <c r="Q1209" s="17">
        <f t="shared" si="1132"/>
        <v>1.6034206306787817E-3</v>
      </c>
      <c r="R1209" s="17">
        <f t="shared" si="1133"/>
        <v>1.6034206306787815E-3</v>
      </c>
      <c r="S1209" s="21">
        <f t="shared" si="1134"/>
        <v>1.6034206306787815E-3</v>
      </c>
      <c r="T1209" s="21">
        <f t="shared" si="1135"/>
        <v>2.7517886626307097E-3</v>
      </c>
      <c r="U1209" s="21">
        <f t="shared" si="1136"/>
        <v>3.0592734225621415E-3</v>
      </c>
      <c r="V1209" s="21">
        <f t="shared" si="1137"/>
        <v>1.6504676324958741E-3</v>
      </c>
      <c r="W1209" s="21">
        <f t="shared" si="1138"/>
        <v>1.7531556802244041E-3</v>
      </c>
      <c r="X1209" s="21">
        <f t="shared" si="1139"/>
        <v>3.2192477126397829E-3</v>
      </c>
      <c r="Y1209" s="21">
        <f t="shared" si="1140"/>
        <v>1.3136288998357964E-3</v>
      </c>
      <c r="Z1209" s="36" t="s">
        <v>110</v>
      </c>
      <c r="AA1209" s="31" t="s">
        <v>283</v>
      </c>
      <c r="AB1209" s="4" t="s">
        <v>22</v>
      </c>
      <c r="AC1209" s="4" t="s">
        <v>211</v>
      </c>
    </row>
    <row r="1210" spans="1:29" ht="15.75" hidden="1">
      <c r="A1210" t="s">
        <v>349</v>
      </c>
      <c r="B1210" s="4" t="str">
        <f t="shared" ca="1" si="1141"/>
        <v>Мадагаскар</v>
      </c>
      <c r="C1210" s="2" t="s">
        <v>5</v>
      </c>
      <c r="D1210" s="3" t="s">
        <v>6</v>
      </c>
      <c r="E1210" s="4" t="str">
        <f t="shared" ca="1" si="1142"/>
        <v xml:space="preserve">Итого </v>
      </c>
      <c r="F1210" s="13">
        <v>7469.79854376</v>
      </c>
      <c r="G1210" s="13">
        <v>7622.2434119999998</v>
      </c>
      <c r="H1210" s="13">
        <v>7777.7993999999999</v>
      </c>
      <c r="I1210" s="13">
        <v>7936.53</v>
      </c>
      <c r="J1210" s="14">
        <v>8098.5</v>
      </c>
      <c r="K1210" s="15">
        <v>7936.53</v>
      </c>
      <c r="L1210" s="14">
        <v>9570.4</v>
      </c>
      <c r="M1210" s="15">
        <v>9378.9920000000002</v>
      </c>
      <c r="N1210" s="15">
        <v>9191.4121599999999</v>
      </c>
      <c r="O1210" s="15">
        <v>9007.5839168000002</v>
      </c>
      <c r="P1210" s="17">
        <f t="shared" ref="P1210:Y1210" si="1143">F1210/F$1210</f>
        <v>1</v>
      </c>
      <c r="Q1210" s="17">
        <f t="shared" si="1143"/>
        <v>1</v>
      </c>
      <c r="R1210" s="17">
        <f t="shared" si="1143"/>
        <v>1</v>
      </c>
      <c r="S1210" s="17">
        <f t="shared" si="1143"/>
        <v>1</v>
      </c>
      <c r="T1210" s="21">
        <f t="shared" si="1143"/>
        <v>1</v>
      </c>
      <c r="U1210" s="22">
        <f t="shared" si="1143"/>
        <v>1</v>
      </c>
      <c r="V1210" s="21">
        <f t="shared" si="1143"/>
        <v>1</v>
      </c>
      <c r="W1210" s="22">
        <f t="shared" si="1143"/>
        <v>1</v>
      </c>
      <c r="X1210" s="22">
        <f t="shared" si="1143"/>
        <v>1</v>
      </c>
      <c r="Y1210" s="22">
        <f t="shared" si="1143"/>
        <v>1</v>
      </c>
      <c r="Z1210" s="2" t="s">
        <v>111</v>
      </c>
      <c r="AA1210" s="32" t="s">
        <v>284</v>
      </c>
      <c r="AB1210" s="4" t="s">
        <v>7</v>
      </c>
      <c r="AC1210" s="4" t="s">
        <v>214</v>
      </c>
    </row>
    <row r="1211" spans="1:29" ht="31.5" hidden="1">
      <c r="A1211" t="s">
        <v>349</v>
      </c>
      <c r="B1211" s="4" t="str">
        <f t="shared" ca="1" si="1141"/>
        <v>Мадагаскар</v>
      </c>
      <c r="C1211" s="5" t="s">
        <v>5</v>
      </c>
      <c r="D1211" s="6" t="s">
        <v>6</v>
      </c>
      <c r="E1211" s="4" t="str">
        <f t="shared" ca="1" si="1142"/>
        <v xml:space="preserve">A Сельское, лесное и охотничье хоз-во </v>
      </c>
      <c r="F1211" s="13">
        <v>5744.97008456</v>
      </c>
      <c r="G1211" s="13">
        <v>5862.2143720000004</v>
      </c>
      <c r="H1211" s="13">
        <v>5981.8514000000005</v>
      </c>
      <c r="I1211" s="13">
        <v>6103.93</v>
      </c>
      <c r="J1211" s="14">
        <v>6228.5</v>
      </c>
      <c r="K1211" s="15">
        <v>6228.5</v>
      </c>
      <c r="L1211" s="14">
        <v>7745.3</v>
      </c>
      <c r="M1211" s="15">
        <v>7753.0452999999998</v>
      </c>
      <c r="N1211" s="15">
        <v>7753.0452999999998</v>
      </c>
      <c r="O1211" s="15">
        <v>7597.9843940000001</v>
      </c>
      <c r="P1211" s="17">
        <f t="shared" ref="P1211:P1226" si="1144">F1211/F$1210</f>
        <v>0.76909304192134342</v>
      </c>
      <c r="Q1211" s="17">
        <f t="shared" ref="Q1211:Q1226" si="1145">G1211/G$1210</f>
        <v>0.76909304192134353</v>
      </c>
      <c r="R1211" s="17">
        <f t="shared" ref="R1211:R1226" si="1146">H1211/H$1210</f>
        <v>0.76909304192134353</v>
      </c>
      <c r="S1211" s="17">
        <f t="shared" ref="S1211:S1226" si="1147">I1211/I$1210</f>
        <v>0.76909304192134353</v>
      </c>
      <c r="T1211" s="21">
        <f t="shared" ref="T1211:T1226" si="1148">J1211/J$1210</f>
        <v>0.76909304192134342</v>
      </c>
      <c r="U1211" s="22">
        <f t="shared" ref="U1211:U1226" si="1149">K1211/K$1210</f>
        <v>0.78478881828708513</v>
      </c>
      <c r="V1211" s="21">
        <f t="shared" ref="V1211:V1226" si="1150">L1211/L$1210</f>
        <v>0.80929741703586067</v>
      </c>
      <c r="W1211" s="22">
        <f t="shared" ref="W1211:W1226" si="1151">M1211/M$1210</f>
        <v>0.82663950454377177</v>
      </c>
      <c r="X1211" s="22">
        <f t="shared" ref="X1211:X1226" si="1152">N1211/N$1210</f>
        <v>0.84350969851405289</v>
      </c>
      <c r="Y1211" s="22">
        <f t="shared" ref="Y1211:Y1226" si="1153">O1211/O$1210</f>
        <v>0.84350969851405289</v>
      </c>
      <c r="Z1211" s="5" t="s">
        <v>111</v>
      </c>
      <c r="AA1211" s="31" t="s">
        <v>284</v>
      </c>
      <c r="AB1211" s="4" t="s">
        <v>8</v>
      </c>
      <c r="AC1211" s="4" t="s">
        <v>193</v>
      </c>
    </row>
    <row r="1212" spans="1:29" ht="15.75" hidden="1">
      <c r="A1212" t="s">
        <v>349</v>
      </c>
      <c r="B1212" s="4" t="str">
        <f t="shared" ca="1" si="1141"/>
        <v>Мадагаскар</v>
      </c>
      <c r="C1212" s="5" t="s">
        <v>5</v>
      </c>
      <c r="D1212" s="6" t="s">
        <v>6</v>
      </c>
      <c r="E1212" s="4" t="str">
        <f t="shared" ca="1" si="1142"/>
        <v>B Рыбное хоз-во</v>
      </c>
      <c r="F1212" s="13">
        <v>80.707213999999993</v>
      </c>
      <c r="G1212" s="13">
        <v>82.354299999999995</v>
      </c>
      <c r="H1212" s="13">
        <v>84.034999999999997</v>
      </c>
      <c r="I1212" s="13">
        <v>85.75</v>
      </c>
      <c r="J1212" s="14">
        <v>87.5</v>
      </c>
      <c r="K1212" s="15">
        <v>87.5</v>
      </c>
      <c r="L1212" s="14">
        <v>99</v>
      </c>
      <c r="M1212" s="15">
        <v>99.09899999999999</v>
      </c>
      <c r="N1212" s="15">
        <v>99.09899999999999</v>
      </c>
      <c r="O1212" s="15">
        <v>97.117019999999982</v>
      </c>
      <c r="P1212" s="17">
        <f t="shared" si="1144"/>
        <v>1.0804469963573501E-2</v>
      </c>
      <c r="Q1212" s="17">
        <f t="shared" si="1145"/>
        <v>1.0804469963573501E-2</v>
      </c>
      <c r="R1212" s="17">
        <f t="shared" si="1146"/>
        <v>1.0804469963573501E-2</v>
      </c>
      <c r="S1212" s="17">
        <f t="shared" si="1147"/>
        <v>1.0804469963573501E-2</v>
      </c>
      <c r="T1212" s="21">
        <f t="shared" si="1148"/>
        <v>1.0804469963573501E-2</v>
      </c>
      <c r="U1212" s="22">
        <f t="shared" si="1149"/>
        <v>1.1024969350585206E-2</v>
      </c>
      <c r="V1212" s="21">
        <f t="shared" si="1150"/>
        <v>1.0344395218590655E-2</v>
      </c>
      <c r="W1212" s="22">
        <f t="shared" si="1151"/>
        <v>1.0566060830417596E-2</v>
      </c>
      <c r="X1212" s="22">
        <f t="shared" si="1152"/>
        <v>1.0781694724915915E-2</v>
      </c>
      <c r="Y1212" s="22">
        <f t="shared" si="1153"/>
        <v>1.0781694724915913E-2</v>
      </c>
      <c r="Z1212" s="5" t="s">
        <v>111</v>
      </c>
      <c r="AA1212" s="31" t="s">
        <v>284</v>
      </c>
      <c r="AB1212" s="4" t="s">
        <v>9</v>
      </c>
      <c r="AC1212" s="4" t="s">
        <v>195</v>
      </c>
    </row>
    <row r="1213" spans="1:29" ht="15.75" hidden="1">
      <c r="A1213" t="s">
        <v>349</v>
      </c>
      <c r="B1213" s="4" t="str">
        <f t="shared" ca="1" si="1141"/>
        <v>Мадагаскар</v>
      </c>
      <c r="C1213" s="5" t="s">
        <v>5</v>
      </c>
      <c r="D1213" s="6" t="s">
        <v>6</v>
      </c>
      <c r="E1213" s="4" t="str">
        <f t="shared" ca="1" si="1142"/>
        <v xml:space="preserve">C Добыча полезных ископаемых </v>
      </c>
      <c r="F1213" s="13">
        <v>13.097627871999999</v>
      </c>
      <c r="G1213" s="13">
        <v>13.364926399999998</v>
      </c>
      <c r="H1213" s="13">
        <v>13.637679999999998</v>
      </c>
      <c r="I1213" s="13">
        <v>13.915999999999999</v>
      </c>
      <c r="J1213" s="14">
        <v>14.2</v>
      </c>
      <c r="K1213" s="15">
        <v>14.2</v>
      </c>
      <c r="L1213" s="14">
        <v>18.8</v>
      </c>
      <c r="M1213" s="15">
        <v>18.8188</v>
      </c>
      <c r="N1213" s="15">
        <v>18.8188</v>
      </c>
      <c r="O1213" s="15">
        <v>18.442423999999999</v>
      </c>
      <c r="P1213" s="17">
        <f t="shared" si="1144"/>
        <v>1.7534111255170708E-3</v>
      </c>
      <c r="Q1213" s="17">
        <f t="shared" si="1145"/>
        <v>1.7534111255170708E-3</v>
      </c>
      <c r="R1213" s="17">
        <f t="shared" si="1146"/>
        <v>1.7534111255170708E-3</v>
      </c>
      <c r="S1213" s="17">
        <f t="shared" si="1147"/>
        <v>1.753411125517071E-3</v>
      </c>
      <c r="T1213" s="21">
        <f t="shared" si="1148"/>
        <v>1.753411125517071E-3</v>
      </c>
      <c r="U1213" s="22">
        <f t="shared" si="1149"/>
        <v>1.7891950260378276E-3</v>
      </c>
      <c r="V1213" s="21">
        <f t="shared" si="1150"/>
        <v>1.9643902031263065E-3</v>
      </c>
      <c r="W1213" s="22">
        <f t="shared" si="1151"/>
        <v>2.0064842789075839E-3</v>
      </c>
      <c r="X1213" s="22">
        <f t="shared" si="1152"/>
        <v>2.0474329376608002E-3</v>
      </c>
      <c r="Y1213" s="22">
        <f t="shared" si="1153"/>
        <v>2.0474329376607998E-3</v>
      </c>
      <c r="Z1213" s="5" t="s">
        <v>111</v>
      </c>
      <c r="AA1213" s="31" t="s">
        <v>284</v>
      </c>
      <c r="AB1213" s="4" t="s">
        <v>10</v>
      </c>
      <c r="AC1213" s="4" t="s">
        <v>197</v>
      </c>
    </row>
    <row r="1214" spans="1:29" ht="15.75" hidden="1">
      <c r="A1214" t="s">
        <v>349</v>
      </c>
      <c r="B1214" s="4" t="str">
        <f t="shared" ca="1" si="1141"/>
        <v>Мадагаскар</v>
      </c>
      <c r="C1214" s="5" t="s">
        <v>5</v>
      </c>
      <c r="D1214" s="6" t="s">
        <v>6</v>
      </c>
      <c r="E1214" s="4" t="str">
        <f t="shared" ca="1" si="1142"/>
        <v xml:space="preserve">D Промышленность </v>
      </c>
      <c r="F1214" s="13">
        <v>414.420014288</v>
      </c>
      <c r="G1214" s="13">
        <v>422.87756560000003</v>
      </c>
      <c r="H1214" s="13">
        <v>431.50772000000001</v>
      </c>
      <c r="I1214" s="13">
        <v>440.31400000000002</v>
      </c>
      <c r="J1214" s="14">
        <v>449.3</v>
      </c>
      <c r="K1214" s="15">
        <v>449.3</v>
      </c>
      <c r="L1214" s="14">
        <v>267.5</v>
      </c>
      <c r="M1214" s="15">
        <v>267.76749999999998</v>
      </c>
      <c r="N1214" s="15">
        <v>267.76749999999998</v>
      </c>
      <c r="O1214" s="15">
        <v>262.41215</v>
      </c>
      <c r="P1214" s="17">
        <f t="shared" si="1144"/>
        <v>5.5479409767240848E-2</v>
      </c>
      <c r="Q1214" s="17">
        <f t="shared" si="1145"/>
        <v>5.5479409767240855E-2</v>
      </c>
      <c r="R1214" s="17">
        <f t="shared" si="1146"/>
        <v>5.5479409767240848E-2</v>
      </c>
      <c r="S1214" s="17">
        <f t="shared" si="1147"/>
        <v>5.5479409767240855E-2</v>
      </c>
      <c r="T1214" s="21">
        <f t="shared" si="1148"/>
        <v>5.5479409767240848E-2</v>
      </c>
      <c r="U1214" s="22">
        <f t="shared" si="1149"/>
        <v>5.6611642619633522E-2</v>
      </c>
      <c r="V1214" s="21">
        <f t="shared" si="1150"/>
        <v>2.7950764858313132E-2</v>
      </c>
      <c r="W1214" s="22">
        <f t="shared" si="1151"/>
        <v>2.8549709819562698E-2</v>
      </c>
      <c r="X1214" s="22">
        <f t="shared" si="1152"/>
        <v>2.9132356958737449E-2</v>
      </c>
      <c r="Y1214" s="22">
        <f t="shared" si="1153"/>
        <v>2.9132356958737449E-2</v>
      </c>
      <c r="Z1214" s="5" t="s">
        <v>111</v>
      </c>
      <c r="AA1214" s="31" t="s">
        <v>284</v>
      </c>
      <c r="AB1214" s="4" t="s">
        <v>11</v>
      </c>
      <c r="AC1214" s="4" t="s">
        <v>198</v>
      </c>
    </row>
    <row r="1215" spans="1:29" ht="31.5" hidden="1">
      <c r="A1215" t="s">
        <v>349</v>
      </c>
      <c r="B1215" s="4" t="str">
        <f t="shared" ca="1" si="1141"/>
        <v>Мадагаскар</v>
      </c>
      <c r="C1215" s="7" t="s">
        <v>5</v>
      </c>
      <c r="D1215" s="3" t="s">
        <v>6</v>
      </c>
      <c r="E1215" s="4" t="str">
        <f t="shared" ca="1" si="1142"/>
        <v xml:space="preserve">E Электро-, газо- и водоснабжение </v>
      </c>
      <c r="F1215" s="13">
        <v>17.156047776000001</v>
      </c>
      <c r="G1215" s="13">
        <v>17.506171200000001</v>
      </c>
      <c r="H1215" s="13">
        <v>17.863440000000001</v>
      </c>
      <c r="I1215" s="13">
        <v>18.228000000000002</v>
      </c>
      <c r="J1215" s="14">
        <v>18.600000000000001</v>
      </c>
      <c r="K1215" s="15">
        <v>18.600000000000001</v>
      </c>
      <c r="L1215" s="14">
        <v>27.5</v>
      </c>
      <c r="M1215" s="15">
        <v>27.527499999999996</v>
      </c>
      <c r="N1215" s="15">
        <v>27.527499999999996</v>
      </c>
      <c r="O1215" s="15">
        <v>26.976949999999995</v>
      </c>
      <c r="P1215" s="17">
        <f t="shared" si="1144"/>
        <v>2.2967216151139102E-3</v>
      </c>
      <c r="Q1215" s="17">
        <f t="shared" si="1145"/>
        <v>2.2967216151139102E-3</v>
      </c>
      <c r="R1215" s="17">
        <f t="shared" si="1146"/>
        <v>2.2967216151139102E-3</v>
      </c>
      <c r="S1215" s="17">
        <f t="shared" si="1147"/>
        <v>2.2967216151139102E-3</v>
      </c>
      <c r="T1215" s="21">
        <f t="shared" si="1148"/>
        <v>2.2967216151139102E-3</v>
      </c>
      <c r="U1215" s="22">
        <f t="shared" si="1149"/>
        <v>2.3435934848101123E-3</v>
      </c>
      <c r="V1215" s="21">
        <f t="shared" si="1150"/>
        <v>2.873443116275182E-3</v>
      </c>
      <c r="W1215" s="22">
        <f t="shared" si="1151"/>
        <v>2.935016897338221E-3</v>
      </c>
      <c r="X1215" s="22">
        <f t="shared" si="1152"/>
        <v>2.9949152013655318E-3</v>
      </c>
      <c r="Y1215" s="22">
        <f t="shared" si="1153"/>
        <v>2.9949152013655314E-3</v>
      </c>
      <c r="Z1215" s="7" t="s">
        <v>111</v>
      </c>
      <c r="AA1215" s="31" t="s">
        <v>284</v>
      </c>
      <c r="AB1215" s="4" t="s">
        <v>12</v>
      </c>
      <c r="AC1215" s="4" t="s">
        <v>201</v>
      </c>
    </row>
    <row r="1216" spans="1:29" ht="15.75" hidden="1">
      <c r="A1216" t="s">
        <v>349</v>
      </c>
      <c r="B1216" s="4" t="str">
        <f t="shared" ca="1" si="1141"/>
        <v>Мадагаскар</v>
      </c>
      <c r="C1216" s="5" t="s">
        <v>5</v>
      </c>
      <c r="D1216" s="6" t="s">
        <v>6</v>
      </c>
      <c r="E1216" s="4" t="str">
        <f t="shared" ca="1" si="1142"/>
        <v xml:space="preserve">F Строительство </v>
      </c>
      <c r="F1216" s="13">
        <v>55.895510495999993</v>
      </c>
      <c r="G1216" s="13">
        <v>57.036235199999993</v>
      </c>
      <c r="H1216" s="13">
        <v>58.200239999999994</v>
      </c>
      <c r="I1216" s="13">
        <v>59.387999999999998</v>
      </c>
      <c r="J1216" s="14">
        <v>60.6</v>
      </c>
      <c r="K1216" s="15">
        <v>60.6</v>
      </c>
      <c r="L1216" s="14">
        <v>13</v>
      </c>
      <c r="M1216" s="15">
        <v>13.012999999999998</v>
      </c>
      <c r="N1216" s="15">
        <v>13.012999999999998</v>
      </c>
      <c r="O1216" s="15">
        <v>12.752739999999998</v>
      </c>
      <c r="P1216" s="17">
        <f t="shared" si="1144"/>
        <v>7.4828671976291897E-3</v>
      </c>
      <c r="Q1216" s="17">
        <f t="shared" si="1145"/>
        <v>7.4828671976291897E-3</v>
      </c>
      <c r="R1216" s="17">
        <f t="shared" si="1146"/>
        <v>7.4828671976291897E-3</v>
      </c>
      <c r="S1216" s="17">
        <f t="shared" si="1147"/>
        <v>7.4828671976291906E-3</v>
      </c>
      <c r="T1216" s="21">
        <f t="shared" si="1148"/>
        <v>7.4828671976291906E-3</v>
      </c>
      <c r="U1216" s="22">
        <f t="shared" si="1149"/>
        <v>7.635578773091011E-3</v>
      </c>
      <c r="V1216" s="21">
        <f t="shared" si="1150"/>
        <v>1.3583549276937224E-3</v>
      </c>
      <c r="W1216" s="22">
        <f t="shared" si="1151"/>
        <v>1.3874625332871589E-3</v>
      </c>
      <c r="X1216" s="22">
        <f t="shared" si="1152"/>
        <v>1.4157780951909787E-3</v>
      </c>
      <c r="Y1216" s="22">
        <f t="shared" si="1153"/>
        <v>1.4157780951909785E-3</v>
      </c>
      <c r="Z1216" s="5" t="s">
        <v>111</v>
      </c>
      <c r="AA1216" s="31" t="s">
        <v>284</v>
      </c>
      <c r="AB1216" s="4" t="s">
        <v>13</v>
      </c>
      <c r="AC1216" s="4" t="s">
        <v>200</v>
      </c>
    </row>
    <row r="1217" spans="1:39" ht="47.25" hidden="1">
      <c r="A1217" t="s">
        <v>349</v>
      </c>
      <c r="B1217" s="4" t="str">
        <f t="shared" ca="1" si="1141"/>
        <v>Мадагаскар</v>
      </c>
      <c r="C1217" s="8" t="s">
        <v>5</v>
      </c>
      <c r="D1217" s="3" t="s">
        <v>6</v>
      </c>
      <c r="E1217" s="4" t="str">
        <f t="shared" ca="1" si="1142"/>
        <v xml:space="preserve">G Оптовая и розничная торгоалв, ремонт автомашин, мотоциклов и личного имущества домохозяйств </v>
      </c>
      <c r="F1217" s="13">
        <v>387.8558112799999</v>
      </c>
      <c r="G1217" s="13">
        <v>395.77123599999993</v>
      </c>
      <c r="H1217" s="13">
        <v>403.84819999999996</v>
      </c>
      <c r="I1217" s="13">
        <v>412.09</v>
      </c>
      <c r="J1217" s="14">
        <v>420.5</v>
      </c>
      <c r="K1217" s="15">
        <v>420.5</v>
      </c>
      <c r="L1217" s="14">
        <v>470.5</v>
      </c>
      <c r="M1217" s="15">
        <v>470.97049999999996</v>
      </c>
      <c r="N1217" s="15">
        <v>470.97049999999996</v>
      </c>
      <c r="O1217" s="15">
        <v>461.55108999999993</v>
      </c>
      <c r="P1217" s="17">
        <f t="shared" si="1144"/>
        <v>5.1923195653516066E-2</v>
      </c>
      <c r="Q1217" s="17">
        <f t="shared" si="1145"/>
        <v>5.1923195653516073E-2</v>
      </c>
      <c r="R1217" s="17">
        <f t="shared" si="1146"/>
        <v>5.192319565351608E-2</v>
      </c>
      <c r="S1217" s="17">
        <f t="shared" si="1147"/>
        <v>5.192319565351608E-2</v>
      </c>
      <c r="T1217" s="21">
        <f t="shared" si="1148"/>
        <v>5.192319565351608E-2</v>
      </c>
      <c r="U1217" s="22">
        <f t="shared" si="1149"/>
        <v>5.2982852707669476E-2</v>
      </c>
      <c r="V1217" s="21">
        <f t="shared" si="1150"/>
        <v>4.9161999498453568E-2</v>
      </c>
      <c r="W1217" s="22">
        <f t="shared" si="1151"/>
        <v>5.0215470916277566E-2</v>
      </c>
      <c r="X1217" s="22">
        <f t="shared" si="1152"/>
        <v>5.1240276445181192E-2</v>
      </c>
      <c r="Y1217" s="22">
        <f t="shared" si="1153"/>
        <v>5.1240276445181185E-2</v>
      </c>
      <c r="Z1217" s="8" t="s">
        <v>111</v>
      </c>
      <c r="AA1217" s="31" t="s">
        <v>284</v>
      </c>
      <c r="AB1217" s="4" t="s">
        <v>14</v>
      </c>
      <c r="AC1217" s="4" t="s">
        <v>203</v>
      </c>
    </row>
    <row r="1218" spans="1:39" ht="15.75" hidden="1">
      <c r="A1218" t="s">
        <v>349</v>
      </c>
      <c r="B1218" s="4" t="str">
        <f t="shared" ca="1" si="1141"/>
        <v>Мадагаскар</v>
      </c>
      <c r="C1218" s="5" t="s">
        <v>5</v>
      </c>
      <c r="D1218" s="3" t="s">
        <v>6</v>
      </c>
      <c r="E1218" s="4" t="str">
        <f t="shared" ca="1" si="1142"/>
        <v xml:space="preserve">H Отели и рестораны </v>
      </c>
      <c r="F1218" s="13">
        <v>43.996961232000004</v>
      </c>
      <c r="G1218" s="13">
        <v>44.894858400000004</v>
      </c>
      <c r="H1218" s="13">
        <v>45.811080000000004</v>
      </c>
      <c r="I1218" s="13">
        <v>46.746000000000002</v>
      </c>
      <c r="J1218" s="14">
        <v>47.7</v>
      </c>
      <c r="K1218" s="15">
        <v>47.7</v>
      </c>
      <c r="L1218" s="14">
        <v>63.9</v>
      </c>
      <c r="M1218" s="15">
        <v>63.963899999999988</v>
      </c>
      <c r="N1218" s="15">
        <v>63.963899999999988</v>
      </c>
      <c r="O1218" s="15">
        <v>62.68462199999999</v>
      </c>
      <c r="P1218" s="17">
        <f t="shared" si="1144"/>
        <v>5.8899796258566409E-3</v>
      </c>
      <c r="Q1218" s="17">
        <f t="shared" si="1145"/>
        <v>5.8899796258566409E-3</v>
      </c>
      <c r="R1218" s="17">
        <f t="shared" si="1146"/>
        <v>5.8899796258566409E-3</v>
      </c>
      <c r="S1218" s="17">
        <f t="shared" si="1147"/>
        <v>5.8899796258566409E-3</v>
      </c>
      <c r="T1218" s="21">
        <f t="shared" si="1148"/>
        <v>5.8899796258566409E-3</v>
      </c>
      <c r="U1218" s="22">
        <f t="shared" si="1149"/>
        <v>6.0101832916904492E-3</v>
      </c>
      <c r="V1218" s="21">
        <f t="shared" si="1150"/>
        <v>6.6768369138176043E-3</v>
      </c>
      <c r="W1218" s="22">
        <f t="shared" si="1151"/>
        <v>6.8199119905422659E-3</v>
      </c>
      <c r="X1218" s="22">
        <f t="shared" si="1152"/>
        <v>6.9590938679002711E-3</v>
      </c>
      <c r="Y1218" s="22">
        <f t="shared" si="1153"/>
        <v>6.9590938679002711E-3</v>
      </c>
      <c r="Z1218" s="5" t="s">
        <v>111</v>
      </c>
      <c r="AA1218" s="31" t="s">
        <v>284</v>
      </c>
      <c r="AB1218" s="4" t="s">
        <v>15</v>
      </c>
      <c r="AC1218" s="4" t="s">
        <v>202</v>
      </c>
    </row>
    <row r="1219" spans="1:39" ht="31.5" hidden="1">
      <c r="A1219" t="s">
        <v>349</v>
      </c>
      <c r="B1219" s="4" t="str">
        <f t="shared" ca="1" si="1141"/>
        <v>Мадагаскар</v>
      </c>
      <c r="C1219" s="5" t="s">
        <v>5</v>
      </c>
      <c r="D1219" s="3" t="s">
        <v>6</v>
      </c>
      <c r="E1219" s="4" t="str">
        <f t="shared" ca="1" si="1142"/>
        <v xml:space="preserve">I Транспорт, складское хозяйство и связь </v>
      </c>
      <c r="F1219" s="13">
        <v>108.009311536</v>
      </c>
      <c r="G1219" s="13">
        <v>110.2135832</v>
      </c>
      <c r="H1219" s="13">
        <v>112.46284</v>
      </c>
      <c r="I1219" s="13">
        <v>114.758</v>
      </c>
      <c r="J1219" s="14">
        <v>117.1</v>
      </c>
      <c r="K1219" s="15">
        <v>117.1</v>
      </c>
      <c r="L1219" s="14">
        <v>86.3</v>
      </c>
      <c r="M1219" s="15">
        <v>86.386299999999991</v>
      </c>
      <c r="N1219" s="15">
        <v>86.386299999999991</v>
      </c>
      <c r="O1219" s="15">
        <v>84.658573999999987</v>
      </c>
      <c r="P1219" s="17">
        <f t="shared" si="1144"/>
        <v>1.4459467802679508E-2</v>
      </c>
      <c r="Q1219" s="17">
        <f t="shared" si="1145"/>
        <v>1.445946780267951E-2</v>
      </c>
      <c r="R1219" s="17">
        <f t="shared" si="1146"/>
        <v>1.4459467802679508E-2</v>
      </c>
      <c r="S1219" s="17">
        <f t="shared" si="1147"/>
        <v>1.4459467802679508E-2</v>
      </c>
      <c r="T1219" s="21">
        <f t="shared" si="1148"/>
        <v>1.4459467802679508E-2</v>
      </c>
      <c r="U1219" s="22">
        <f t="shared" si="1149"/>
        <v>1.4754558982326029E-2</v>
      </c>
      <c r="V1219" s="21">
        <f t="shared" si="1150"/>
        <v>9.0173869430744801E-3</v>
      </c>
      <c r="W1219" s="22">
        <f t="shared" si="1151"/>
        <v>9.2106166632832179E-3</v>
      </c>
      <c r="X1219" s="22">
        <f t="shared" si="1152"/>
        <v>9.3985884319216506E-3</v>
      </c>
      <c r="Y1219" s="22">
        <f t="shared" si="1153"/>
        <v>9.3985884319216506E-3</v>
      </c>
      <c r="Z1219" s="5" t="s">
        <v>111</v>
      </c>
      <c r="AA1219" s="31" t="s">
        <v>284</v>
      </c>
      <c r="AB1219" s="4" t="s">
        <v>16</v>
      </c>
      <c r="AC1219" s="4" t="s">
        <v>204</v>
      </c>
    </row>
    <row r="1220" spans="1:39" ht="15.75" hidden="1">
      <c r="A1220" t="s">
        <v>349</v>
      </c>
      <c r="B1220" s="4" t="str">
        <f t="shared" ca="1" si="1141"/>
        <v>Мадагаскар</v>
      </c>
      <c r="C1220" s="5" t="s">
        <v>5</v>
      </c>
      <c r="D1220" s="3" t="s">
        <v>6</v>
      </c>
      <c r="E1220" s="4" t="str">
        <f t="shared" ca="1" si="1142"/>
        <v>J Финансовое посредничество</v>
      </c>
      <c r="F1220" s="13">
        <v>0</v>
      </c>
      <c r="G1220" s="13">
        <v>0</v>
      </c>
      <c r="H1220" s="13">
        <v>0</v>
      </c>
      <c r="I1220" s="13">
        <v>0</v>
      </c>
      <c r="J1220" s="14">
        <v>0</v>
      </c>
      <c r="K1220" s="15">
        <v>0</v>
      </c>
      <c r="L1220" s="14">
        <v>4.0999999999999996</v>
      </c>
      <c r="M1220" s="15">
        <v>4.104099999999999</v>
      </c>
      <c r="N1220" s="15">
        <v>4.104099999999999</v>
      </c>
      <c r="O1220" s="15">
        <v>4.0220179999999992</v>
      </c>
      <c r="P1220" s="17">
        <f t="shared" si="1144"/>
        <v>0</v>
      </c>
      <c r="Q1220" s="17">
        <f t="shared" si="1145"/>
        <v>0</v>
      </c>
      <c r="R1220" s="17">
        <f t="shared" si="1146"/>
        <v>0</v>
      </c>
      <c r="S1220" s="17">
        <f t="shared" si="1147"/>
        <v>0</v>
      </c>
      <c r="T1220" s="21">
        <f t="shared" si="1148"/>
        <v>0</v>
      </c>
      <c r="U1220" s="22">
        <f t="shared" si="1149"/>
        <v>0</v>
      </c>
      <c r="V1220" s="21">
        <f t="shared" si="1150"/>
        <v>4.2840424642648161E-4</v>
      </c>
      <c r="W1220" s="22">
        <f t="shared" si="1151"/>
        <v>4.3758433742133472E-4</v>
      </c>
      <c r="X1220" s="22">
        <f t="shared" si="1152"/>
        <v>4.4651463002177012E-4</v>
      </c>
      <c r="Y1220" s="22">
        <f t="shared" si="1153"/>
        <v>4.4651463002177012E-4</v>
      </c>
      <c r="Z1220" s="5" t="s">
        <v>111</v>
      </c>
      <c r="AA1220" s="31" t="s">
        <v>284</v>
      </c>
      <c r="AB1220" s="4" t="s">
        <v>17</v>
      </c>
      <c r="AC1220" s="4" t="s">
        <v>205</v>
      </c>
    </row>
    <row r="1221" spans="1:39" ht="15.75" hidden="1">
      <c r="A1221" t="s">
        <v>349</v>
      </c>
      <c r="B1221" s="4" t="str">
        <f t="shared" ca="1" si="1141"/>
        <v>Мадагаскар</v>
      </c>
      <c r="C1221" s="5" t="s">
        <v>5</v>
      </c>
      <c r="D1221" s="3" t="s">
        <v>6</v>
      </c>
      <c r="E1221" s="4" t="str">
        <f t="shared" ca="1" si="1142"/>
        <v xml:space="preserve">J-K </v>
      </c>
      <c r="F1221" s="13">
        <v>5.2574985119999997</v>
      </c>
      <c r="G1221" s="13">
        <v>5.3647944000000001</v>
      </c>
      <c r="H1221" s="13">
        <v>5.4742800000000003</v>
      </c>
      <c r="I1221" s="13">
        <v>5.5860000000000003</v>
      </c>
      <c r="J1221" s="14">
        <v>5.7</v>
      </c>
      <c r="K1221" s="15">
        <v>5.7</v>
      </c>
      <c r="L1221" s="14">
        <v>0</v>
      </c>
      <c r="M1221" s="15">
        <v>0</v>
      </c>
      <c r="N1221" s="15">
        <v>0</v>
      </c>
      <c r="O1221" s="15">
        <v>0</v>
      </c>
      <c r="P1221" s="17">
        <f t="shared" si="1144"/>
        <v>7.0383404334135944E-4</v>
      </c>
      <c r="Q1221" s="17">
        <f t="shared" si="1145"/>
        <v>7.0383404334135955E-4</v>
      </c>
      <c r="R1221" s="17">
        <f t="shared" si="1146"/>
        <v>7.0383404334135955E-4</v>
      </c>
      <c r="S1221" s="17">
        <f t="shared" si="1147"/>
        <v>7.0383404334135955E-4</v>
      </c>
      <c r="T1221" s="21">
        <f t="shared" si="1148"/>
        <v>7.0383404334135955E-4</v>
      </c>
      <c r="U1221" s="22">
        <f t="shared" si="1149"/>
        <v>7.1819800340955061E-4</v>
      </c>
      <c r="V1221" s="21">
        <f t="shared" si="1150"/>
        <v>0</v>
      </c>
      <c r="W1221" s="22">
        <f t="shared" si="1151"/>
        <v>0</v>
      </c>
      <c r="X1221" s="22">
        <f t="shared" si="1152"/>
        <v>0</v>
      </c>
      <c r="Y1221" s="22">
        <f t="shared" si="1153"/>
        <v>0</v>
      </c>
      <c r="Z1221" s="5" t="s">
        <v>111</v>
      </c>
      <c r="AA1221" s="31" t="s">
        <v>284</v>
      </c>
      <c r="AB1221" s="4" t="s">
        <v>27</v>
      </c>
      <c r="AC1221" s="4" t="s">
        <v>27</v>
      </c>
    </row>
    <row r="1222" spans="1:39" ht="31.5" hidden="1">
      <c r="A1222" t="s">
        <v>349</v>
      </c>
      <c r="B1222" s="4" t="str">
        <f t="shared" ca="1" si="1141"/>
        <v>Мадагаскар</v>
      </c>
      <c r="C1222" s="5" t="s">
        <v>5</v>
      </c>
      <c r="D1222" s="3" t="s">
        <v>6</v>
      </c>
      <c r="E1222" s="4" t="str">
        <f t="shared" ca="1" si="1142"/>
        <v>K Недвижимость, аренда и деловая активность</v>
      </c>
      <c r="F1222" s="13">
        <v>0</v>
      </c>
      <c r="G1222" s="13">
        <v>0</v>
      </c>
      <c r="H1222" s="13">
        <v>0</v>
      </c>
      <c r="I1222" s="13">
        <v>0</v>
      </c>
      <c r="J1222" s="14">
        <v>0</v>
      </c>
      <c r="K1222" s="15">
        <v>0</v>
      </c>
      <c r="L1222" s="14">
        <v>0</v>
      </c>
      <c r="M1222" s="15">
        <v>0</v>
      </c>
      <c r="N1222" s="15">
        <v>0</v>
      </c>
      <c r="O1222" s="15">
        <v>0</v>
      </c>
      <c r="P1222" s="17">
        <f t="shared" si="1144"/>
        <v>0</v>
      </c>
      <c r="Q1222" s="17">
        <f t="shared" si="1145"/>
        <v>0</v>
      </c>
      <c r="R1222" s="17">
        <f t="shared" si="1146"/>
        <v>0</v>
      </c>
      <c r="S1222" s="17">
        <f t="shared" si="1147"/>
        <v>0</v>
      </c>
      <c r="T1222" s="21">
        <f t="shared" si="1148"/>
        <v>0</v>
      </c>
      <c r="U1222" s="22">
        <f t="shared" si="1149"/>
        <v>0</v>
      </c>
      <c r="V1222" s="21">
        <f t="shared" si="1150"/>
        <v>0</v>
      </c>
      <c r="W1222" s="22">
        <f t="shared" si="1151"/>
        <v>0</v>
      </c>
      <c r="X1222" s="22">
        <f t="shared" si="1152"/>
        <v>0</v>
      </c>
      <c r="Y1222" s="22">
        <f t="shared" si="1153"/>
        <v>0</v>
      </c>
      <c r="Z1222" s="5" t="s">
        <v>111</v>
      </c>
      <c r="AA1222" s="31" t="s">
        <v>284</v>
      </c>
      <c r="AB1222" s="4" t="s">
        <v>18</v>
      </c>
      <c r="AC1222" s="4" t="s">
        <v>206</v>
      </c>
    </row>
    <row r="1223" spans="1:39" ht="47.25" hidden="1">
      <c r="A1223" t="s">
        <v>349</v>
      </c>
      <c r="B1223" s="4" t="str">
        <f t="shared" ca="1" si="1141"/>
        <v>Мадагаскар</v>
      </c>
      <c r="C1223" s="5" t="s">
        <v>5</v>
      </c>
      <c r="D1223" s="3" t="s">
        <v>6</v>
      </c>
      <c r="E1223" s="4" t="str">
        <f t="shared" ca="1" si="1142"/>
        <v>L Государственное управление и оборона; обязательное соц.страхование</v>
      </c>
      <c r="F1223" s="13">
        <v>189.73113051199996</v>
      </c>
      <c r="G1223" s="13">
        <v>193.60319439999998</v>
      </c>
      <c r="H1223" s="13">
        <v>197.55427999999998</v>
      </c>
      <c r="I1223" s="13">
        <v>201.58599999999998</v>
      </c>
      <c r="J1223" s="14">
        <v>205.7</v>
      </c>
      <c r="K1223" s="15">
        <v>205.7</v>
      </c>
      <c r="L1223" s="14">
        <v>202.4</v>
      </c>
      <c r="M1223" s="15">
        <v>202.60239999999999</v>
      </c>
      <c r="N1223" s="15">
        <v>202.60239999999999</v>
      </c>
      <c r="O1223" s="15">
        <v>198.55035199999998</v>
      </c>
      <c r="P1223" s="17">
        <f t="shared" si="1144"/>
        <v>2.5399765388652216E-2</v>
      </c>
      <c r="Q1223" s="17">
        <f t="shared" si="1145"/>
        <v>2.5399765388652216E-2</v>
      </c>
      <c r="R1223" s="17">
        <f t="shared" si="1146"/>
        <v>2.5399765388652216E-2</v>
      </c>
      <c r="S1223" s="17">
        <f t="shared" si="1147"/>
        <v>2.5399765388652219E-2</v>
      </c>
      <c r="T1223" s="21">
        <f t="shared" si="1148"/>
        <v>2.5399765388652219E-2</v>
      </c>
      <c r="U1223" s="22">
        <f t="shared" si="1149"/>
        <v>2.5918127947604307E-2</v>
      </c>
      <c r="V1223" s="21">
        <f t="shared" si="1150"/>
        <v>2.114854133578534E-2</v>
      </c>
      <c r="W1223" s="22">
        <f t="shared" si="1151"/>
        <v>2.1601724364409308E-2</v>
      </c>
      <c r="X1223" s="22">
        <f t="shared" si="1152"/>
        <v>2.2042575882050316E-2</v>
      </c>
      <c r="Y1223" s="22">
        <f t="shared" si="1153"/>
        <v>2.2042575882050313E-2</v>
      </c>
      <c r="Z1223" s="5" t="s">
        <v>111</v>
      </c>
      <c r="AA1223" s="31" t="s">
        <v>284</v>
      </c>
      <c r="AB1223" s="4" t="s">
        <v>19</v>
      </c>
      <c r="AC1223" s="4" t="s">
        <v>215</v>
      </c>
    </row>
    <row r="1224" spans="1:39" ht="15.75" hidden="1">
      <c r="A1224" t="s">
        <v>349</v>
      </c>
      <c r="B1224" s="4" t="str">
        <f t="shared" ca="1" si="1141"/>
        <v>Мадагаскар</v>
      </c>
      <c r="C1224" s="5" t="s">
        <v>5</v>
      </c>
      <c r="D1224" s="3" t="s">
        <v>6</v>
      </c>
      <c r="E1224" s="4" t="str">
        <f t="shared" ca="1" si="1142"/>
        <v>M Образование</v>
      </c>
      <c r="F1224" s="13">
        <v>61.060772192000009</v>
      </c>
      <c r="G1224" s="13">
        <v>62.306910400000007</v>
      </c>
      <c r="H1224" s="13">
        <v>63.578480000000006</v>
      </c>
      <c r="I1224" s="13">
        <v>64.876000000000005</v>
      </c>
      <c r="J1224" s="14">
        <v>66.2</v>
      </c>
      <c r="K1224" s="15">
        <v>66.2</v>
      </c>
      <c r="L1224" s="14">
        <v>44.5</v>
      </c>
      <c r="M1224" s="15">
        <v>44.544499999999992</v>
      </c>
      <c r="N1224" s="15">
        <v>44.544499999999992</v>
      </c>
      <c r="O1224" s="15">
        <v>43.653609999999993</v>
      </c>
      <c r="P1224" s="17">
        <f t="shared" si="1144"/>
        <v>8.1743532752978961E-3</v>
      </c>
      <c r="Q1224" s="17">
        <f t="shared" si="1145"/>
        <v>8.1743532752978961E-3</v>
      </c>
      <c r="R1224" s="17">
        <f t="shared" si="1146"/>
        <v>8.1743532752978961E-3</v>
      </c>
      <c r="S1224" s="17">
        <f t="shared" si="1147"/>
        <v>8.1743532752978961E-3</v>
      </c>
      <c r="T1224" s="21">
        <f t="shared" si="1148"/>
        <v>8.1743532752978944E-3</v>
      </c>
      <c r="U1224" s="22">
        <f t="shared" si="1149"/>
        <v>8.3411768115284647E-3</v>
      </c>
      <c r="V1224" s="21">
        <f t="shared" si="1150"/>
        <v>4.6497534063362038E-3</v>
      </c>
      <c r="W1224" s="22">
        <f t="shared" si="1151"/>
        <v>4.7493909793291213E-3</v>
      </c>
      <c r="X1224" s="22">
        <f t="shared" si="1152"/>
        <v>4.8463173258460421E-3</v>
      </c>
      <c r="Y1224" s="22">
        <f t="shared" si="1153"/>
        <v>4.8463173258460421E-3</v>
      </c>
      <c r="Z1224" s="5" t="s">
        <v>111</v>
      </c>
      <c r="AA1224" s="31" t="s">
        <v>284</v>
      </c>
      <c r="AB1224" s="4" t="s">
        <v>20</v>
      </c>
      <c r="AC1224" s="4" t="s">
        <v>207</v>
      </c>
    </row>
    <row r="1225" spans="1:39" ht="31.5" hidden="1">
      <c r="A1225" t="s">
        <v>349</v>
      </c>
      <c r="B1225" s="4" t="str">
        <f t="shared" ca="1" si="1141"/>
        <v>Мадагаскар</v>
      </c>
      <c r="C1225" s="5" t="s">
        <v>5</v>
      </c>
      <c r="D1225" s="3" t="s">
        <v>6</v>
      </c>
      <c r="E1225" s="4" t="str">
        <f t="shared" ca="1" si="1142"/>
        <v>N Здравоохранение и социальная работа</v>
      </c>
      <c r="F1225" s="13">
        <v>13.282101504</v>
      </c>
      <c r="G1225" s="13">
        <v>13.553164799999999</v>
      </c>
      <c r="H1225" s="13">
        <v>13.82976</v>
      </c>
      <c r="I1225" s="13">
        <v>14.112</v>
      </c>
      <c r="J1225" s="14">
        <v>14.4</v>
      </c>
      <c r="K1225" s="15">
        <v>14.4</v>
      </c>
      <c r="L1225" s="14">
        <v>9.9</v>
      </c>
      <c r="M1225" s="15">
        <v>9.9098999999999986</v>
      </c>
      <c r="N1225" s="15">
        <v>9.9098999999999986</v>
      </c>
      <c r="O1225" s="15">
        <v>9.7117019999999989</v>
      </c>
      <c r="P1225" s="17">
        <f t="shared" si="1144"/>
        <v>1.7781070568623819E-3</v>
      </c>
      <c r="Q1225" s="17">
        <f t="shared" si="1145"/>
        <v>1.7781070568623819E-3</v>
      </c>
      <c r="R1225" s="17">
        <f t="shared" si="1146"/>
        <v>1.7781070568623819E-3</v>
      </c>
      <c r="S1225" s="17">
        <f t="shared" si="1147"/>
        <v>1.7781070568623819E-3</v>
      </c>
      <c r="T1225" s="21">
        <f t="shared" si="1148"/>
        <v>1.7781070568623819E-3</v>
      </c>
      <c r="U1225" s="22">
        <f t="shared" si="1149"/>
        <v>1.8143949559820225E-3</v>
      </c>
      <c r="V1225" s="21">
        <f t="shared" si="1150"/>
        <v>1.0344395218590656E-3</v>
      </c>
      <c r="W1225" s="22">
        <f t="shared" si="1151"/>
        <v>1.0566060830417595E-3</v>
      </c>
      <c r="X1225" s="22">
        <f t="shared" si="1152"/>
        <v>1.0781694724915913E-3</v>
      </c>
      <c r="Y1225" s="22">
        <f t="shared" si="1153"/>
        <v>1.0781694724915913E-3</v>
      </c>
      <c r="Z1225" s="5" t="s">
        <v>111</v>
      </c>
      <c r="AA1225" s="31" t="s">
        <v>284</v>
      </c>
      <c r="AB1225" s="4" t="s">
        <v>21</v>
      </c>
      <c r="AC1225" s="4" t="s">
        <v>209</v>
      </c>
    </row>
    <row r="1226" spans="1:39" ht="31.5" hidden="1">
      <c r="A1226" t="s">
        <v>349</v>
      </c>
      <c r="B1226" s="4" t="str">
        <f t="shared" ca="1" si="1141"/>
        <v>Мадагаскар</v>
      </c>
      <c r="C1226" s="5" t="s">
        <v>5</v>
      </c>
      <c r="D1226" s="3" t="s">
        <v>6</v>
      </c>
      <c r="E1226" s="4" t="str">
        <f t="shared" ca="1" si="1142"/>
        <v>O Другие коммунальные, социальные и личные виды услуг</v>
      </c>
      <c r="F1226" s="13">
        <v>334.45069481600001</v>
      </c>
      <c r="G1226" s="13">
        <v>341.27621920000001</v>
      </c>
      <c r="H1226" s="13">
        <v>348.24104</v>
      </c>
      <c r="I1226" s="13">
        <v>355.34800000000001</v>
      </c>
      <c r="J1226" s="14">
        <v>362.6</v>
      </c>
      <c r="K1226" s="15">
        <v>362.6</v>
      </c>
      <c r="L1226" s="14">
        <v>517.70000000000005</v>
      </c>
      <c r="M1226" s="15">
        <v>518.21770000000004</v>
      </c>
      <c r="N1226" s="15">
        <v>518.21770000000004</v>
      </c>
      <c r="O1226" s="15">
        <v>507.85334600000004</v>
      </c>
      <c r="P1226" s="17">
        <f t="shared" si="1144"/>
        <v>4.4773723529048591E-2</v>
      </c>
      <c r="Q1226" s="17">
        <f t="shared" si="1145"/>
        <v>4.4773723529048591E-2</v>
      </c>
      <c r="R1226" s="17">
        <f t="shared" si="1146"/>
        <v>4.4773723529048591E-2</v>
      </c>
      <c r="S1226" s="17">
        <f t="shared" si="1147"/>
        <v>4.4773723529048591E-2</v>
      </c>
      <c r="T1226" s="21">
        <f t="shared" si="1148"/>
        <v>4.4773723529048591E-2</v>
      </c>
      <c r="U1226" s="22">
        <f t="shared" si="1149"/>
        <v>4.5687472988825098E-2</v>
      </c>
      <c r="V1226" s="21">
        <f t="shared" si="1150"/>
        <v>5.4093872774387701E-2</v>
      </c>
      <c r="W1226" s="22">
        <f t="shared" si="1151"/>
        <v>5.525302719098172E-2</v>
      </c>
      <c r="X1226" s="22">
        <f t="shared" si="1152"/>
        <v>5.6380639990797676E-2</v>
      </c>
      <c r="Y1226" s="22">
        <f t="shared" si="1153"/>
        <v>5.6380639990797676E-2</v>
      </c>
      <c r="Z1226" s="5" t="s">
        <v>111</v>
      </c>
      <c r="AA1226" s="31" t="s">
        <v>284</v>
      </c>
      <c r="AB1226" s="4" t="s">
        <v>26</v>
      </c>
      <c r="AC1226" s="4" t="s">
        <v>217</v>
      </c>
    </row>
    <row r="1227" spans="1:39" ht="15.75" hidden="1">
      <c r="A1227" t="s">
        <v>349</v>
      </c>
      <c r="B1227" s="4" t="str">
        <f t="shared" ca="1" si="1141"/>
        <v>Малайзия</v>
      </c>
      <c r="C1227" s="2" t="s">
        <v>5</v>
      </c>
      <c r="D1227" s="3" t="s">
        <v>6</v>
      </c>
      <c r="E1227" s="4" t="str">
        <f t="shared" ca="1" si="1142"/>
        <v xml:space="preserve">Итого </v>
      </c>
      <c r="F1227" s="46">
        <v>8986.4628000000012</v>
      </c>
      <c r="G1227" s="46">
        <v>9169.86</v>
      </c>
      <c r="H1227" s="43">
        <v>9357</v>
      </c>
      <c r="I1227" s="43">
        <v>9542.6</v>
      </c>
      <c r="J1227" s="43">
        <v>9869.7000000000007</v>
      </c>
      <c r="K1227" s="43">
        <v>9979.5</v>
      </c>
      <c r="L1227" s="43">
        <v>10045.4</v>
      </c>
      <c r="M1227" s="43">
        <v>10275.4</v>
      </c>
      <c r="N1227" s="43">
        <v>10538.1</v>
      </c>
      <c r="O1227" s="43">
        <v>10659.6</v>
      </c>
      <c r="P1227" s="17">
        <f t="shared" ref="P1227:Y1227" si="1154">F1227/F$1227</f>
        <v>1</v>
      </c>
      <c r="Q1227" s="17">
        <f t="shared" si="1154"/>
        <v>1</v>
      </c>
      <c r="R1227" s="21">
        <f t="shared" si="1154"/>
        <v>1</v>
      </c>
      <c r="S1227" s="21">
        <f t="shared" si="1154"/>
        <v>1</v>
      </c>
      <c r="T1227" s="21">
        <f t="shared" si="1154"/>
        <v>1</v>
      </c>
      <c r="U1227" s="21">
        <f t="shared" si="1154"/>
        <v>1</v>
      </c>
      <c r="V1227" s="21">
        <f t="shared" si="1154"/>
        <v>1</v>
      </c>
      <c r="W1227" s="21">
        <f t="shared" si="1154"/>
        <v>1</v>
      </c>
      <c r="X1227" s="21">
        <f t="shared" si="1154"/>
        <v>1</v>
      </c>
      <c r="Y1227" s="21">
        <f t="shared" si="1154"/>
        <v>1</v>
      </c>
      <c r="Z1227" s="35" t="s">
        <v>112</v>
      </c>
      <c r="AA1227" s="32" t="s">
        <v>285</v>
      </c>
      <c r="AB1227" s="4" t="s">
        <v>7</v>
      </c>
      <c r="AC1227" s="4" t="s">
        <v>214</v>
      </c>
      <c r="AD1227" s="27">
        <f>F1227/F1227</f>
        <v>1</v>
      </c>
      <c r="AE1227" s="27">
        <f>G1227/F1227</f>
        <v>1.0204081632653061</v>
      </c>
      <c r="AF1227" s="27">
        <f t="shared" ref="AF1227" si="1155">H1227/G1227</f>
        <v>1.0204081632653061</v>
      </c>
      <c r="AG1227" s="27">
        <f t="shared" ref="AG1227" si="1156">I1227/H1227</f>
        <v>1.0198354173346158</v>
      </c>
      <c r="AH1227" s="27">
        <f t="shared" ref="AH1227" si="1157">J1227/I1227</f>
        <v>1.0342778697629578</v>
      </c>
      <c r="AI1227" s="27">
        <f t="shared" ref="AI1227" si="1158">K1227/J1227</f>
        <v>1.0111249582054165</v>
      </c>
      <c r="AJ1227" s="27">
        <f t="shared" ref="AJ1227" si="1159">L1227/K1227</f>
        <v>1.0066035372513653</v>
      </c>
      <c r="AK1227" s="27">
        <f t="shared" ref="AK1227" si="1160">M1227/L1227</f>
        <v>1.0228960519242638</v>
      </c>
      <c r="AL1227" s="27">
        <f t="shared" ref="AL1227" si="1161">N1227/M1227</f>
        <v>1.0255659147089164</v>
      </c>
      <c r="AM1227" s="27">
        <f t="shared" ref="AM1227" si="1162">O1227/N1227</f>
        <v>1.0115295926210608</v>
      </c>
    </row>
    <row r="1228" spans="1:39" ht="31.5" hidden="1">
      <c r="A1228" t="s">
        <v>349</v>
      </c>
      <c r="B1228" s="4" t="str">
        <f t="shared" ca="1" si="1141"/>
        <v>Малайзия</v>
      </c>
      <c r="C1228" s="5" t="s">
        <v>5</v>
      </c>
      <c r="D1228" s="6" t="s">
        <v>6</v>
      </c>
      <c r="E1228" s="4" t="str">
        <f t="shared" ca="1" si="1142"/>
        <v xml:space="preserve">A Сельское, лесное и охотничье хоз-во </v>
      </c>
      <c r="F1228" s="13">
        <v>1237.1872799999999</v>
      </c>
      <c r="G1228" s="13">
        <v>1262.4359999999999</v>
      </c>
      <c r="H1228" s="14">
        <v>1288.2</v>
      </c>
      <c r="I1228" s="14">
        <v>1316.8</v>
      </c>
      <c r="J1228" s="14">
        <v>1301.2</v>
      </c>
      <c r="K1228" s="14">
        <v>1326.5</v>
      </c>
      <c r="L1228" s="14">
        <v>1355.2</v>
      </c>
      <c r="M1228" s="14">
        <v>1375.3</v>
      </c>
      <c r="N1228" s="14">
        <v>1437.3</v>
      </c>
      <c r="O1228" s="14">
        <v>1365.6</v>
      </c>
      <c r="P1228" s="17">
        <f t="shared" ref="P1228:P1242" si="1163">F1228/F$1227</f>
        <v>0.1376723308752805</v>
      </c>
      <c r="Q1228" s="17">
        <f t="shared" ref="Q1228:Q1242" si="1164">G1228/G$1227</f>
        <v>0.13767233087528052</v>
      </c>
      <c r="R1228" s="21">
        <f t="shared" ref="R1228:R1242" si="1165">H1228/H$1227</f>
        <v>0.13767233087528055</v>
      </c>
      <c r="S1228" s="21">
        <f t="shared" ref="S1228:S1242" si="1166">I1228/I$1227</f>
        <v>0.13799174229245698</v>
      </c>
      <c r="T1228" s="21">
        <f t="shared" ref="T1228:T1242" si="1167">J1228/J$1227</f>
        <v>0.1318378471483429</v>
      </c>
      <c r="U1228" s="21">
        <f t="shared" ref="U1228:U1242" si="1168">K1228/K$1227</f>
        <v>0.13292249110676888</v>
      </c>
      <c r="V1228" s="21">
        <f t="shared" ref="V1228:V1242" si="1169">L1228/L$1227</f>
        <v>0.13490751985983634</v>
      </c>
      <c r="W1228" s="21">
        <f t="shared" ref="W1228:W1242" si="1170">M1228/M$1227</f>
        <v>0.13384393794888763</v>
      </c>
      <c r="X1228" s="21">
        <f t="shared" ref="X1228:X1242" si="1171">N1228/N$1227</f>
        <v>0.13639081048765905</v>
      </c>
      <c r="Y1228" s="21">
        <f t="shared" ref="Y1228:Y1242" si="1172">O1228/O$1227</f>
        <v>0.12810987279072383</v>
      </c>
      <c r="Z1228" s="36" t="s">
        <v>112</v>
      </c>
      <c r="AA1228" s="31" t="s">
        <v>285</v>
      </c>
      <c r="AB1228" s="4" t="s">
        <v>8</v>
      </c>
      <c r="AC1228" s="4" t="s">
        <v>193</v>
      </c>
    </row>
    <row r="1229" spans="1:39" ht="15.75" hidden="1">
      <c r="A1229" t="s">
        <v>349</v>
      </c>
      <c r="B1229" s="4" t="str">
        <f t="shared" ca="1" si="1141"/>
        <v>Малайзия</v>
      </c>
      <c r="C1229" s="5" t="s">
        <v>5</v>
      </c>
      <c r="D1229" s="6" t="s">
        <v>6</v>
      </c>
      <c r="E1229" s="4" t="str">
        <f t="shared" ca="1" si="1142"/>
        <v>B Рыбное хоз-во</v>
      </c>
      <c r="F1229" s="13">
        <v>122.64308</v>
      </c>
      <c r="G1229" s="13">
        <v>125.146</v>
      </c>
      <c r="H1229" s="14">
        <v>127.7</v>
      </c>
      <c r="I1229" s="14">
        <v>107.7</v>
      </c>
      <c r="J1229" s="14">
        <v>107</v>
      </c>
      <c r="K1229" s="14">
        <v>126.1</v>
      </c>
      <c r="L1229" s="14">
        <v>115.2</v>
      </c>
      <c r="M1229" s="14">
        <v>128.19999999999999</v>
      </c>
      <c r="N1229" s="14">
        <v>120.9</v>
      </c>
      <c r="O1229" s="14">
        <v>122.1</v>
      </c>
      <c r="P1229" s="17">
        <f t="shared" si="1163"/>
        <v>1.3647536603612266E-2</v>
      </c>
      <c r="Q1229" s="17">
        <f t="shared" si="1164"/>
        <v>1.3647536603612268E-2</v>
      </c>
      <c r="R1229" s="21">
        <f t="shared" si="1165"/>
        <v>1.364753660361227E-2</v>
      </c>
      <c r="S1229" s="21">
        <f t="shared" si="1166"/>
        <v>1.1286232263743633E-2</v>
      </c>
      <c r="T1229" s="21">
        <f t="shared" si="1167"/>
        <v>1.0841261639158231E-2</v>
      </c>
      <c r="U1229" s="21">
        <f t="shared" si="1168"/>
        <v>1.2635903602384889E-2</v>
      </c>
      <c r="V1229" s="21">
        <f t="shared" si="1169"/>
        <v>1.1467935572500847E-2</v>
      </c>
      <c r="W1229" s="21">
        <f t="shared" si="1170"/>
        <v>1.2476399945500904E-2</v>
      </c>
      <c r="X1229" s="21">
        <f t="shared" si="1171"/>
        <v>1.1472656361203632E-2</v>
      </c>
      <c r="Y1229" s="21">
        <f t="shared" si="1172"/>
        <v>1.1454463582123155E-2</v>
      </c>
      <c r="Z1229" s="36" t="s">
        <v>112</v>
      </c>
      <c r="AA1229" s="31" t="s">
        <v>285</v>
      </c>
      <c r="AB1229" s="4" t="s">
        <v>9</v>
      </c>
      <c r="AC1229" s="4" t="s">
        <v>195</v>
      </c>
    </row>
    <row r="1230" spans="1:39" ht="15.75" hidden="1">
      <c r="A1230" t="s">
        <v>349</v>
      </c>
      <c r="B1230" s="4" t="str">
        <f t="shared" ca="1" si="1141"/>
        <v>Малайзия</v>
      </c>
      <c r="C1230" s="5" t="s">
        <v>5</v>
      </c>
      <c r="D1230" s="6" t="s">
        <v>6</v>
      </c>
      <c r="E1230" s="4" t="str">
        <f t="shared" ca="1" si="1142"/>
        <v xml:space="preserve">C Добыча полезных ископаемых </v>
      </c>
      <c r="F1230" s="13">
        <v>25.642679999999999</v>
      </c>
      <c r="G1230" s="13">
        <v>26.166</v>
      </c>
      <c r="H1230" s="14">
        <v>26.7</v>
      </c>
      <c r="I1230" s="14">
        <v>27.5</v>
      </c>
      <c r="J1230" s="14">
        <v>29.5</v>
      </c>
      <c r="K1230" s="14">
        <v>34.700000000000003</v>
      </c>
      <c r="L1230" s="14">
        <v>36.1</v>
      </c>
      <c r="M1230" s="14">
        <v>42</v>
      </c>
      <c r="N1230" s="14">
        <v>39.4</v>
      </c>
      <c r="O1230" s="14">
        <v>54.5</v>
      </c>
      <c r="P1230" s="17">
        <f t="shared" si="1163"/>
        <v>2.8534786790638022E-3</v>
      </c>
      <c r="Q1230" s="17">
        <f t="shared" si="1164"/>
        <v>2.8534786790638022E-3</v>
      </c>
      <c r="R1230" s="21">
        <f t="shared" si="1165"/>
        <v>2.8534786790638026E-3</v>
      </c>
      <c r="S1230" s="21">
        <f t="shared" si="1166"/>
        <v>2.8818141806216334E-3</v>
      </c>
      <c r="T1230" s="21">
        <f t="shared" si="1167"/>
        <v>2.9889459659361477E-3</v>
      </c>
      <c r="U1230" s="21">
        <f t="shared" si="1168"/>
        <v>3.4771281126308937E-3</v>
      </c>
      <c r="V1230" s="21">
        <f t="shared" si="1169"/>
        <v>3.593684671590977E-3</v>
      </c>
      <c r="W1230" s="21">
        <f t="shared" si="1170"/>
        <v>4.0874321194308743E-3</v>
      </c>
      <c r="X1230" s="21">
        <f t="shared" si="1171"/>
        <v>3.7388143972822423E-3</v>
      </c>
      <c r="Y1230" s="21">
        <f t="shared" si="1172"/>
        <v>5.1127622049607861E-3</v>
      </c>
      <c r="Z1230" s="36" t="s">
        <v>112</v>
      </c>
      <c r="AA1230" s="31" t="s">
        <v>285</v>
      </c>
      <c r="AB1230" s="4" t="s">
        <v>10</v>
      </c>
      <c r="AC1230" s="4" t="s">
        <v>197</v>
      </c>
    </row>
    <row r="1231" spans="1:39" ht="15.75" hidden="1">
      <c r="A1231" t="s">
        <v>349</v>
      </c>
      <c r="B1231" s="4" t="str">
        <f t="shared" ca="1" si="1141"/>
        <v>Малайзия</v>
      </c>
      <c r="C1231" s="5" t="s">
        <v>5</v>
      </c>
      <c r="D1231" s="6" t="s">
        <v>6</v>
      </c>
      <c r="E1231" s="4" t="str">
        <f t="shared" ca="1" si="1142"/>
        <v xml:space="preserve">D Промышленность </v>
      </c>
      <c r="F1231" s="13">
        <v>2097.6096399999997</v>
      </c>
      <c r="G1231" s="13">
        <v>2140.4179999999997</v>
      </c>
      <c r="H1231" s="14">
        <v>2184.1</v>
      </c>
      <c r="I1231" s="14">
        <v>2068.9</v>
      </c>
      <c r="J1231" s="14">
        <v>2131</v>
      </c>
      <c r="K1231" s="14">
        <v>2023</v>
      </c>
      <c r="L1231" s="14">
        <v>1989.3</v>
      </c>
      <c r="M1231" s="14">
        <v>2082.8000000000002</v>
      </c>
      <c r="N1231" s="14">
        <v>1977.3</v>
      </c>
      <c r="O1231" s="14">
        <v>1944.7</v>
      </c>
      <c r="P1231" s="17">
        <f t="shared" si="1163"/>
        <v>0.23341883082184453</v>
      </c>
      <c r="Q1231" s="17">
        <f t="shared" si="1164"/>
        <v>0.23341883082184456</v>
      </c>
      <c r="R1231" s="21">
        <f t="shared" si="1165"/>
        <v>0.23341883082184459</v>
      </c>
      <c r="S1231" s="21">
        <f t="shared" si="1166"/>
        <v>0.21680674030138536</v>
      </c>
      <c r="T1231" s="21">
        <f t="shared" si="1167"/>
        <v>0.21591335096304851</v>
      </c>
      <c r="U1231" s="21">
        <f t="shared" si="1168"/>
        <v>0.20271556691216994</v>
      </c>
      <c r="V1231" s="21">
        <f t="shared" si="1169"/>
        <v>0.19803093953451331</v>
      </c>
      <c r="W1231" s="21">
        <f t="shared" si="1170"/>
        <v>0.20269770519882441</v>
      </c>
      <c r="X1231" s="21">
        <f t="shared" si="1171"/>
        <v>0.18763344435904003</v>
      </c>
      <c r="Y1231" s="21">
        <f t="shared" si="1172"/>
        <v>0.18243648917407781</v>
      </c>
      <c r="Z1231" s="36" t="s">
        <v>112</v>
      </c>
      <c r="AA1231" s="31" t="s">
        <v>285</v>
      </c>
      <c r="AB1231" s="4" t="s">
        <v>11</v>
      </c>
      <c r="AC1231" s="4" t="s">
        <v>198</v>
      </c>
    </row>
    <row r="1232" spans="1:39" ht="31.5" hidden="1">
      <c r="A1232" t="s">
        <v>349</v>
      </c>
      <c r="B1232" s="4" t="str">
        <f t="shared" ca="1" si="1141"/>
        <v>Малайзия</v>
      </c>
      <c r="C1232" s="7" t="s">
        <v>5</v>
      </c>
      <c r="D1232" s="3" t="s">
        <v>6</v>
      </c>
      <c r="E1232" s="4" t="str">
        <f t="shared" ca="1" si="1142"/>
        <v xml:space="preserve">E Электро-, газо- и водоснабжение </v>
      </c>
      <c r="F1232" s="13">
        <v>55.030919999999995</v>
      </c>
      <c r="G1232" s="13">
        <v>56.153999999999996</v>
      </c>
      <c r="H1232" s="14">
        <v>57.3</v>
      </c>
      <c r="I1232" s="14">
        <v>50.6</v>
      </c>
      <c r="J1232" s="14">
        <v>57.6</v>
      </c>
      <c r="K1232" s="14">
        <v>57.9</v>
      </c>
      <c r="L1232" s="14">
        <v>56.6</v>
      </c>
      <c r="M1232" s="14">
        <v>75.400000000000006</v>
      </c>
      <c r="N1232" s="14">
        <v>60.8</v>
      </c>
      <c r="O1232" s="14">
        <v>60.5</v>
      </c>
      <c r="P1232" s="17">
        <f t="shared" si="1163"/>
        <v>6.1237576146200689E-3</v>
      </c>
      <c r="Q1232" s="17">
        <f t="shared" si="1164"/>
        <v>6.1237576146200698E-3</v>
      </c>
      <c r="R1232" s="21">
        <f t="shared" si="1165"/>
        <v>6.1237576146200706E-3</v>
      </c>
      <c r="S1232" s="21">
        <f t="shared" si="1166"/>
        <v>5.3025380923438052E-3</v>
      </c>
      <c r="T1232" s="21">
        <f t="shared" si="1167"/>
        <v>5.8360436487431225E-3</v>
      </c>
      <c r="U1232" s="21">
        <f t="shared" si="1168"/>
        <v>5.8018938824590405E-3</v>
      </c>
      <c r="V1232" s="21">
        <f t="shared" si="1169"/>
        <v>5.6344197344057982E-3</v>
      </c>
      <c r="W1232" s="21">
        <f t="shared" si="1170"/>
        <v>7.337913852502093E-3</v>
      </c>
      <c r="X1232" s="21">
        <f t="shared" si="1171"/>
        <v>5.7695409988517852E-3</v>
      </c>
      <c r="Y1232" s="21">
        <f t="shared" si="1172"/>
        <v>5.675635108259222E-3</v>
      </c>
      <c r="Z1232" s="38" t="s">
        <v>112</v>
      </c>
      <c r="AA1232" s="31" t="s">
        <v>285</v>
      </c>
      <c r="AB1232" s="4" t="s">
        <v>12</v>
      </c>
      <c r="AC1232" s="4" t="s">
        <v>201</v>
      </c>
    </row>
    <row r="1233" spans="1:29" ht="15.75" hidden="1">
      <c r="A1233" t="s">
        <v>349</v>
      </c>
      <c r="B1233" s="4" t="str">
        <f t="shared" ca="1" si="1141"/>
        <v>Малайзия</v>
      </c>
      <c r="C1233" s="5" t="s">
        <v>5</v>
      </c>
      <c r="D1233" s="6" t="s">
        <v>6</v>
      </c>
      <c r="E1233" s="4" t="str">
        <f t="shared" ca="1" si="1142"/>
        <v xml:space="preserve">F Строительство </v>
      </c>
      <c r="F1233" s="13">
        <v>796.93991999999992</v>
      </c>
      <c r="G1233" s="13">
        <v>813.20399999999995</v>
      </c>
      <c r="H1233" s="14">
        <v>829.8</v>
      </c>
      <c r="I1233" s="14">
        <v>905.1</v>
      </c>
      <c r="J1233" s="14">
        <v>942.5</v>
      </c>
      <c r="K1233" s="14">
        <v>890.8</v>
      </c>
      <c r="L1233" s="14">
        <v>904.4</v>
      </c>
      <c r="M1233" s="14">
        <v>908.9</v>
      </c>
      <c r="N1233" s="14">
        <v>922.5</v>
      </c>
      <c r="O1233" s="14">
        <v>998</v>
      </c>
      <c r="P1233" s="17">
        <f t="shared" si="1163"/>
        <v>8.8682269958319959E-2</v>
      </c>
      <c r="Q1233" s="17">
        <f t="shared" si="1164"/>
        <v>8.8682269958319959E-2</v>
      </c>
      <c r="R1233" s="21">
        <f t="shared" si="1165"/>
        <v>8.8682269958319973E-2</v>
      </c>
      <c r="S1233" s="21">
        <f t="shared" si="1166"/>
        <v>9.4848364177477829E-2</v>
      </c>
      <c r="T1233" s="21">
        <f t="shared" si="1167"/>
        <v>9.549429060660404E-2</v>
      </c>
      <c r="U1233" s="21">
        <f t="shared" si="1168"/>
        <v>8.92629891277118E-2</v>
      </c>
      <c r="V1233" s="21">
        <f t="shared" si="1169"/>
        <v>9.003125808827922E-2</v>
      </c>
      <c r="W1233" s="21">
        <f t="shared" si="1170"/>
        <v>8.8453977460731456E-2</v>
      </c>
      <c r="X1233" s="21">
        <f t="shared" si="1171"/>
        <v>8.7539499530275858E-2</v>
      </c>
      <c r="Y1233" s="21">
        <f t="shared" si="1172"/>
        <v>9.362452624863972E-2</v>
      </c>
      <c r="Z1233" s="36" t="s">
        <v>112</v>
      </c>
      <c r="AA1233" s="31" t="s">
        <v>285</v>
      </c>
      <c r="AB1233" s="4" t="s">
        <v>13</v>
      </c>
      <c r="AC1233" s="4" t="s">
        <v>200</v>
      </c>
    </row>
    <row r="1234" spans="1:29" ht="47.25" hidden="1">
      <c r="A1234" t="s">
        <v>349</v>
      </c>
      <c r="B1234" s="4" t="str">
        <f t="shared" ca="1" si="1141"/>
        <v>Малайзия</v>
      </c>
      <c r="C1234" s="8" t="s">
        <v>5</v>
      </c>
      <c r="D1234" s="3" t="s">
        <v>6</v>
      </c>
      <c r="E1234" s="4" t="str">
        <f t="shared" ca="1" si="1142"/>
        <v xml:space="preserve">G Оптовая и розничная торгоалв, ремонт автомашин, мотоциклов и личного имущества домохозяйств </v>
      </c>
      <c r="F1234" s="13">
        <v>1400.3592399999998</v>
      </c>
      <c r="G1234" s="13">
        <v>1428.9379999999999</v>
      </c>
      <c r="H1234" s="14">
        <v>1458.1</v>
      </c>
      <c r="I1234" s="14">
        <v>1497</v>
      </c>
      <c r="J1234" s="14">
        <v>1592.2</v>
      </c>
      <c r="K1234" s="14">
        <v>1607.2</v>
      </c>
      <c r="L1234" s="14">
        <v>1620.3</v>
      </c>
      <c r="M1234" s="14">
        <v>1650.5</v>
      </c>
      <c r="N1234" s="14">
        <v>1712.1</v>
      </c>
      <c r="O1234" s="14">
        <v>1729.4</v>
      </c>
      <c r="P1234" s="17">
        <f t="shared" si="1163"/>
        <v>0.15582985999786253</v>
      </c>
      <c r="Q1234" s="17">
        <f t="shared" si="1164"/>
        <v>0.15582985999786253</v>
      </c>
      <c r="R1234" s="21">
        <f t="shared" si="1165"/>
        <v>0.15582985999786256</v>
      </c>
      <c r="S1234" s="21">
        <f t="shared" si="1166"/>
        <v>0.15687548466874857</v>
      </c>
      <c r="T1234" s="21">
        <f t="shared" si="1167"/>
        <v>0.16132202599876388</v>
      </c>
      <c r="U1234" s="21">
        <f t="shared" si="1168"/>
        <v>0.16105015281326721</v>
      </c>
      <c r="V1234" s="21">
        <f t="shared" si="1169"/>
        <v>0.16129770840384655</v>
      </c>
      <c r="W1234" s="21">
        <f t="shared" si="1170"/>
        <v>0.16062635031239661</v>
      </c>
      <c r="X1234" s="21">
        <f t="shared" si="1171"/>
        <v>0.16246761750220626</v>
      </c>
      <c r="Y1234" s="21">
        <f t="shared" si="1172"/>
        <v>0.16223873316071899</v>
      </c>
      <c r="Z1234" s="39" t="s">
        <v>112</v>
      </c>
      <c r="AA1234" s="31" t="s">
        <v>285</v>
      </c>
      <c r="AB1234" s="4" t="s">
        <v>14</v>
      </c>
      <c r="AC1234" s="4" t="s">
        <v>203</v>
      </c>
    </row>
    <row r="1235" spans="1:29" ht="15.75" hidden="1">
      <c r="A1235" t="s">
        <v>349</v>
      </c>
      <c r="B1235" s="4" t="str">
        <f t="shared" ca="1" si="1141"/>
        <v>Малайзия</v>
      </c>
      <c r="C1235" s="5" t="s">
        <v>5</v>
      </c>
      <c r="D1235" s="3" t="s">
        <v>6</v>
      </c>
      <c r="E1235" s="4" t="str">
        <f t="shared" ca="1" si="1142"/>
        <v xml:space="preserve">H Отели и рестораны </v>
      </c>
      <c r="F1235" s="13">
        <v>561.93003999999996</v>
      </c>
      <c r="G1235" s="13">
        <v>573.39800000000002</v>
      </c>
      <c r="H1235" s="14">
        <v>585.1</v>
      </c>
      <c r="I1235" s="14">
        <v>616.1</v>
      </c>
      <c r="J1235" s="14">
        <v>644.20000000000005</v>
      </c>
      <c r="K1235" s="14">
        <v>698.2</v>
      </c>
      <c r="L1235" s="14">
        <v>671.8</v>
      </c>
      <c r="M1235" s="14">
        <v>721.3</v>
      </c>
      <c r="N1235" s="14">
        <v>760.7</v>
      </c>
      <c r="O1235" s="14">
        <v>783.6</v>
      </c>
      <c r="P1235" s="17">
        <f t="shared" si="1163"/>
        <v>6.2530725659933728E-2</v>
      </c>
      <c r="Q1235" s="17">
        <f t="shared" si="1164"/>
        <v>6.2530725659933742E-2</v>
      </c>
      <c r="R1235" s="21">
        <f t="shared" si="1165"/>
        <v>6.2530725659933742E-2</v>
      </c>
      <c r="S1235" s="21">
        <f t="shared" si="1166"/>
        <v>6.4563116970217757E-2</v>
      </c>
      <c r="T1235" s="21">
        <f t="shared" si="1167"/>
        <v>6.5270474279866667E-2</v>
      </c>
      <c r="U1235" s="21">
        <f t="shared" si="1168"/>
        <v>6.9963425021293657E-2</v>
      </c>
      <c r="V1235" s="21">
        <f t="shared" si="1169"/>
        <v>6.6876381229219337E-2</v>
      </c>
      <c r="W1235" s="21">
        <f t="shared" si="1170"/>
        <v>7.0196780660606889E-2</v>
      </c>
      <c r="X1235" s="21">
        <f t="shared" si="1171"/>
        <v>7.2185688122147262E-2</v>
      </c>
      <c r="Y1235" s="21">
        <f t="shared" si="1172"/>
        <v>7.3511201170775642E-2</v>
      </c>
      <c r="Z1235" s="36" t="s">
        <v>112</v>
      </c>
      <c r="AA1235" s="31" t="s">
        <v>285</v>
      </c>
      <c r="AB1235" s="4" t="s">
        <v>15</v>
      </c>
      <c r="AC1235" s="4" t="s">
        <v>202</v>
      </c>
    </row>
    <row r="1236" spans="1:29" ht="31.5" hidden="1">
      <c r="A1236" t="s">
        <v>349</v>
      </c>
      <c r="B1236" s="4" t="str">
        <f t="shared" ca="1" si="1141"/>
        <v>Малайзия</v>
      </c>
      <c r="C1236" s="5" t="s">
        <v>5</v>
      </c>
      <c r="D1236" s="3" t="s">
        <v>6</v>
      </c>
      <c r="E1236" s="4" t="str">
        <f t="shared" ca="1" si="1142"/>
        <v xml:space="preserve">I Транспорт, складское хозяйство и связь </v>
      </c>
      <c r="F1236" s="13">
        <v>449.75532000000004</v>
      </c>
      <c r="G1236" s="13">
        <v>458.93400000000003</v>
      </c>
      <c r="H1236" s="14">
        <v>468.3</v>
      </c>
      <c r="I1236" s="14">
        <v>496.8</v>
      </c>
      <c r="J1236" s="14">
        <v>481.6</v>
      </c>
      <c r="K1236" s="14">
        <v>532.9</v>
      </c>
      <c r="L1236" s="14">
        <v>544.70000000000005</v>
      </c>
      <c r="M1236" s="14">
        <v>539.70000000000005</v>
      </c>
      <c r="N1236" s="14">
        <v>538.20000000000005</v>
      </c>
      <c r="O1236" s="14">
        <v>583.4</v>
      </c>
      <c r="P1236" s="17">
        <f t="shared" si="1163"/>
        <v>5.0048092337287589E-2</v>
      </c>
      <c r="Q1236" s="17">
        <f t="shared" si="1164"/>
        <v>5.0048092337287589E-2</v>
      </c>
      <c r="R1236" s="21">
        <f t="shared" si="1165"/>
        <v>5.0048092337287596E-2</v>
      </c>
      <c r="S1236" s="21">
        <f t="shared" si="1166"/>
        <v>5.2061283088466456E-2</v>
      </c>
      <c r="T1236" s="21">
        <f t="shared" si="1167"/>
        <v>4.8795809396435554E-2</v>
      </c>
      <c r="U1236" s="21">
        <f t="shared" si="1168"/>
        <v>5.3399468911268094E-2</v>
      </c>
      <c r="V1236" s="21">
        <f t="shared" si="1169"/>
        <v>5.4223823839767461E-2</v>
      </c>
      <c r="W1236" s="21">
        <f t="shared" si="1170"/>
        <v>5.2523502734686735E-2</v>
      </c>
      <c r="X1236" s="21">
        <f t="shared" si="1171"/>
        <v>5.1071825091809721E-2</v>
      </c>
      <c r="Y1236" s="21">
        <f t="shared" si="1172"/>
        <v>5.473000863071785E-2</v>
      </c>
      <c r="Z1236" s="36" t="s">
        <v>112</v>
      </c>
      <c r="AA1236" s="31" t="s">
        <v>285</v>
      </c>
      <c r="AB1236" s="4" t="s">
        <v>16</v>
      </c>
      <c r="AC1236" s="4" t="s">
        <v>204</v>
      </c>
    </row>
    <row r="1237" spans="1:29" ht="15.75" hidden="1">
      <c r="A1237" t="s">
        <v>349</v>
      </c>
      <c r="B1237" s="4" t="str">
        <f t="shared" ca="1" si="1141"/>
        <v>Малайзия</v>
      </c>
      <c r="C1237" s="5" t="s">
        <v>5</v>
      </c>
      <c r="D1237" s="3" t="s">
        <v>6</v>
      </c>
      <c r="E1237" s="4" t="str">
        <f t="shared" ca="1" si="1142"/>
        <v>J Финансовое посредничество</v>
      </c>
      <c r="F1237" s="13">
        <v>216.37812</v>
      </c>
      <c r="G1237" s="13">
        <v>220.79400000000001</v>
      </c>
      <c r="H1237" s="14">
        <v>225.3</v>
      </c>
      <c r="I1237" s="14">
        <v>240.5</v>
      </c>
      <c r="J1237" s="14">
        <v>223.4</v>
      </c>
      <c r="K1237" s="14">
        <v>236.1</v>
      </c>
      <c r="L1237" s="14">
        <v>247.4</v>
      </c>
      <c r="M1237" s="14">
        <v>242.3</v>
      </c>
      <c r="N1237" s="14">
        <v>282.2</v>
      </c>
      <c r="O1237" s="14">
        <v>276</v>
      </c>
      <c r="P1237" s="17">
        <f t="shared" si="1163"/>
        <v>2.4078230201987814E-2</v>
      </c>
      <c r="Q1237" s="17">
        <f t="shared" si="1164"/>
        <v>2.4078230201987818E-2</v>
      </c>
      <c r="R1237" s="21">
        <f t="shared" si="1165"/>
        <v>2.4078230201987818E-2</v>
      </c>
      <c r="S1237" s="21">
        <f t="shared" si="1166"/>
        <v>2.5202774925072832E-2</v>
      </c>
      <c r="T1237" s="21">
        <f t="shared" si="1167"/>
        <v>2.2634933179326626E-2</v>
      </c>
      <c r="U1237" s="21">
        <f t="shared" si="1168"/>
        <v>2.3658499924845932E-2</v>
      </c>
      <c r="V1237" s="21">
        <f t="shared" si="1169"/>
        <v>2.4628188026360326E-2</v>
      </c>
      <c r="W1237" s="21">
        <f t="shared" si="1170"/>
        <v>2.3580590536621447E-2</v>
      </c>
      <c r="X1237" s="21">
        <f t="shared" si="1171"/>
        <v>2.6779020886117989E-2</v>
      </c>
      <c r="Y1237" s="21">
        <f t="shared" si="1172"/>
        <v>2.5892153551728019E-2</v>
      </c>
      <c r="Z1237" s="36" t="s">
        <v>112</v>
      </c>
      <c r="AA1237" s="31" t="s">
        <v>285</v>
      </c>
      <c r="AB1237" s="4" t="s">
        <v>17</v>
      </c>
      <c r="AC1237" s="4" t="s">
        <v>205</v>
      </c>
    </row>
    <row r="1238" spans="1:29" ht="31.5" hidden="1">
      <c r="A1238" t="s">
        <v>349</v>
      </c>
      <c r="B1238" s="4" t="str">
        <f t="shared" ca="1" si="1141"/>
        <v>Малайзия</v>
      </c>
      <c r="C1238" s="5" t="s">
        <v>5</v>
      </c>
      <c r="D1238" s="3" t="s">
        <v>6</v>
      </c>
      <c r="E1238" s="4" t="str">
        <f t="shared" ca="1" si="1142"/>
        <v>K Недвижимость, аренда и деловая активность</v>
      </c>
      <c r="F1238" s="13">
        <v>334.79544000000004</v>
      </c>
      <c r="G1238" s="13">
        <v>341.62800000000004</v>
      </c>
      <c r="H1238" s="14">
        <v>348.6</v>
      </c>
      <c r="I1238" s="14">
        <v>397.1</v>
      </c>
      <c r="J1238" s="14">
        <v>404.2</v>
      </c>
      <c r="K1238" s="14">
        <v>458.5</v>
      </c>
      <c r="L1238" s="14">
        <v>459</v>
      </c>
      <c r="M1238" s="14">
        <v>508.4</v>
      </c>
      <c r="N1238" s="14">
        <v>558.1</v>
      </c>
      <c r="O1238" s="14">
        <v>553.20000000000005</v>
      </c>
      <c r="P1238" s="17">
        <f t="shared" si="1163"/>
        <v>3.7255530618788071E-2</v>
      </c>
      <c r="Q1238" s="17">
        <f t="shared" si="1164"/>
        <v>3.7255530618788078E-2</v>
      </c>
      <c r="R1238" s="21">
        <f t="shared" si="1165"/>
        <v>3.7255530618788078E-2</v>
      </c>
      <c r="S1238" s="21">
        <f t="shared" si="1166"/>
        <v>4.1613396768176387E-2</v>
      </c>
      <c r="T1238" s="21">
        <f t="shared" si="1167"/>
        <v>4.0953625743436979E-2</v>
      </c>
      <c r="U1238" s="21">
        <f t="shared" si="1168"/>
        <v>4.5944185580439903E-2</v>
      </c>
      <c r="V1238" s="21">
        <f t="shared" si="1169"/>
        <v>4.5692555796683063E-2</v>
      </c>
      <c r="W1238" s="21">
        <f t="shared" si="1170"/>
        <v>4.9477392607587052E-2</v>
      </c>
      <c r="X1238" s="21">
        <f t="shared" si="1171"/>
        <v>5.2960211043736535E-2</v>
      </c>
      <c r="Y1238" s="21">
        <f t="shared" si="1172"/>
        <v>5.1896881684115728E-2</v>
      </c>
      <c r="Z1238" s="36" t="s">
        <v>112</v>
      </c>
      <c r="AA1238" s="31" t="s">
        <v>285</v>
      </c>
      <c r="AB1238" s="4" t="s">
        <v>18</v>
      </c>
      <c r="AC1238" s="4" t="s">
        <v>206</v>
      </c>
    </row>
    <row r="1239" spans="1:29" ht="47.25" hidden="1">
      <c r="A1239" t="s">
        <v>349</v>
      </c>
      <c r="B1239" s="4" t="str">
        <f t="shared" ca="1" si="1141"/>
        <v>Малайзия</v>
      </c>
      <c r="C1239" s="5" t="s">
        <v>5</v>
      </c>
      <c r="D1239" s="3" t="s">
        <v>6</v>
      </c>
      <c r="E1239" s="4" t="str">
        <f t="shared" ca="1" si="1142"/>
        <v>L Государственное управление и оборона; обязательное соц.страхование</v>
      </c>
      <c r="F1239" s="13">
        <v>638.28183999999999</v>
      </c>
      <c r="G1239" s="13">
        <v>651.30799999999999</v>
      </c>
      <c r="H1239" s="14">
        <v>664.6</v>
      </c>
      <c r="I1239" s="14">
        <v>663.6</v>
      </c>
      <c r="J1239" s="14">
        <v>666.5</v>
      </c>
      <c r="K1239" s="14">
        <v>684.3</v>
      </c>
      <c r="L1239" s="14">
        <v>728.5</v>
      </c>
      <c r="M1239" s="14">
        <v>674.1</v>
      </c>
      <c r="N1239" s="14">
        <v>716.1</v>
      </c>
      <c r="O1239" s="14">
        <v>751.1</v>
      </c>
      <c r="P1239" s="17">
        <f t="shared" si="1163"/>
        <v>7.1027038580741678E-2</v>
      </c>
      <c r="Q1239" s="17">
        <f t="shared" si="1164"/>
        <v>7.1027038580741692E-2</v>
      </c>
      <c r="R1239" s="21">
        <f t="shared" si="1165"/>
        <v>7.1027038580741692E-2</v>
      </c>
      <c r="S1239" s="21">
        <f t="shared" si="1166"/>
        <v>6.9540796009473313E-2</v>
      </c>
      <c r="T1239" s="21">
        <f t="shared" si="1167"/>
        <v>6.7529914789709919E-2</v>
      </c>
      <c r="U1239" s="21">
        <f t="shared" si="1168"/>
        <v>6.857056966781902E-2</v>
      </c>
      <c r="V1239" s="21">
        <f t="shared" si="1169"/>
        <v>7.2520755768809606E-2</v>
      </c>
      <c r="W1239" s="21">
        <f t="shared" si="1170"/>
        <v>6.5603285516865534E-2</v>
      </c>
      <c r="X1239" s="21">
        <f t="shared" si="1171"/>
        <v>6.7953426139436904E-2</v>
      </c>
      <c r="Y1239" s="21">
        <f t="shared" si="1172"/>
        <v>7.0462306277909115E-2</v>
      </c>
      <c r="Z1239" s="36" t="s">
        <v>112</v>
      </c>
      <c r="AA1239" s="31" t="s">
        <v>285</v>
      </c>
      <c r="AB1239" s="4" t="s">
        <v>19</v>
      </c>
      <c r="AC1239" s="4" t="s">
        <v>215</v>
      </c>
    </row>
    <row r="1240" spans="1:29" ht="15.75" hidden="1">
      <c r="A1240" t="s">
        <v>349</v>
      </c>
      <c r="B1240" s="4" t="str">
        <f t="shared" ca="1" si="1141"/>
        <v>Малайзия</v>
      </c>
      <c r="C1240" s="5" t="s">
        <v>5</v>
      </c>
      <c r="D1240" s="3" t="s">
        <v>6</v>
      </c>
      <c r="E1240" s="4" t="str">
        <f t="shared" ca="1" si="1142"/>
        <v>M Образование</v>
      </c>
      <c r="F1240" s="13">
        <v>488.45943999999997</v>
      </c>
      <c r="G1240" s="13">
        <v>498.428</v>
      </c>
      <c r="H1240" s="14">
        <v>508.6</v>
      </c>
      <c r="I1240" s="14">
        <v>508.6</v>
      </c>
      <c r="J1240" s="14">
        <v>594.29999999999995</v>
      </c>
      <c r="K1240" s="14">
        <v>610.70000000000005</v>
      </c>
      <c r="L1240" s="14">
        <v>607.1</v>
      </c>
      <c r="M1240" s="14">
        <v>600.1</v>
      </c>
      <c r="N1240" s="14">
        <v>632.70000000000005</v>
      </c>
      <c r="O1240" s="14">
        <v>656.5</v>
      </c>
      <c r="P1240" s="17">
        <f t="shared" si="1163"/>
        <v>5.435502832104306E-2</v>
      </c>
      <c r="Q1240" s="17">
        <f t="shared" si="1164"/>
        <v>5.4355028321043067E-2</v>
      </c>
      <c r="R1240" s="21">
        <f t="shared" si="1165"/>
        <v>5.4355028321043074E-2</v>
      </c>
      <c r="S1240" s="21">
        <f t="shared" si="1166"/>
        <v>5.3297843355060465E-2</v>
      </c>
      <c r="T1240" s="21">
        <f t="shared" si="1167"/>
        <v>6.0214596188333983E-2</v>
      </c>
      <c r="U1240" s="21">
        <f t="shared" si="1168"/>
        <v>6.1195450673881463E-2</v>
      </c>
      <c r="V1240" s="21">
        <f t="shared" si="1169"/>
        <v>6.0435622274872085E-2</v>
      </c>
      <c r="W1240" s="21">
        <f t="shared" si="1170"/>
        <v>5.8401619401677797E-2</v>
      </c>
      <c r="X1240" s="21">
        <f t="shared" si="1171"/>
        <v>6.0039286019301391E-2</v>
      </c>
      <c r="Y1240" s="21">
        <f t="shared" si="1172"/>
        <v>6.1587676835903785E-2</v>
      </c>
      <c r="Z1240" s="36" t="s">
        <v>112</v>
      </c>
      <c r="AA1240" s="31" t="s">
        <v>285</v>
      </c>
      <c r="AB1240" s="4" t="s">
        <v>20</v>
      </c>
      <c r="AC1240" s="4" t="s">
        <v>207</v>
      </c>
    </row>
    <row r="1241" spans="1:29" ht="31.5" hidden="1">
      <c r="A1241" t="s">
        <v>349</v>
      </c>
      <c r="B1241" s="4" t="str">
        <f t="shared" ca="1" si="1141"/>
        <v>Малайзия</v>
      </c>
      <c r="C1241" s="5" t="s">
        <v>5</v>
      </c>
      <c r="D1241" s="3" t="s">
        <v>6</v>
      </c>
      <c r="E1241" s="4" t="str">
        <f t="shared" ca="1" si="1142"/>
        <v>N Здравоохранение и социальная работа</v>
      </c>
      <c r="F1241" s="13">
        <v>166.43732</v>
      </c>
      <c r="G1241" s="13">
        <v>169.834</v>
      </c>
      <c r="H1241" s="14">
        <v>173.3</v>
      </c>
      <c r="I1241" s="14">
        <v>189.3</v>
      </c>
      <c r="J1241" s="14">
        <v>217.3</v>
      </c>
      <c r="K1241" s="14">
        <v>198.2</v>
      </c>
      <c r="L1241" s="14">
        <v>212.6</v>
      </c>
      <c r="M1241" s="14">
        <v>223.2</v>
      </c>
      <c r="N1241" s="14">
        <v>238.9</v>
      </c>
      <c r="O1241" s="14">
        <v>252.6</v>
      </c>
      <c r="P1241" s="17">
        <f t="shared" si="1163"/>
        <v>1.852089344875494E-2</v>
      </c>
      <c r="Q1241" s="17">
        <f t="shared" si="1164"/>
        <v>1.8520893448754943E-2</v>
      </c>
      <c r="R1241" s="21">
        <f t="shared" si="1165"/>
        <v>1.8520893448754943E-2</v>
      </c>
      <c r="S1241" s="21">
        <f t="shared" si="1166"/>
        <v>1.983736088697001E-2</v>
      </c>
      <c r="T1241" s="21">
        <f t="shared" si="1167"/>
        <v>2.2016879945692371E-2</v>
      </c>
      <c r="U1241" s="21">
        <f t="shared" si="1168"/>
        <v>1.9860714464652537E-2</v>
      </c>
      <c r="V1241" s="21">
        <f t="shared" si="1169"/>
        <v>2.116391582216736E-2</v>
      </c>
      <c r="W1241" s="21">
        <f t="shared" si="1170"/>
        <v>2.1721782120404071E-2</v>
      </c>
      <c r="X1241" s="21">
        <f t="shared" si="1171"/>
        <v>2.2670120799764663E-2</v>
      </c>
      <c r="Y1241" s="21">
        <f t="shared" si="1172"/>
        <v>2.3696949228864121E-2</v>
      </c>
      <c r="Z1241" s="36" t="s">
        <v>112</v>
      </c>
      <c r="AA1241" s="31" t="s">
        <v>285</v>
      </c>
      <c r="AB1241" s="4" t="s">
        <v>21</v>
      </c>
      <c r="AC1241" s="4" t="s">
        <v>209</v>
      </c>
    </row>
    <row r="1242" spans="1:29" ht="31.5" hidden="1">
      <c r="A1242" t="s">
        <v>349</v>
      </c>
      <c r="B1242" s="4" t="str">
        <f t="shared" ca="1" si="1141"/>
        <v>Малайзия</v>
      </c>
      <c r="C1242" s="5" t="s">
        <v>5</v>
      </c>
      <c r="D1242" s="3" t="s">
        <v>6</v>
      </c>
      <c r="E1242" s="4" t="str">
        <f t="shared" ca="1" si="1142"/>
        <v>O Другие коммунальные, социальные и личные виды услуг</v>
      </c>
      <c r="F1242" s="13">
        <v>182.86016000000001</v>
      </c>
      <c r="G1242" s="13">
        <v>186.59200000000001</v>
      </c>
      <c r="H1242" s="14">
        <v>190.4</v>
      </c>
      <c r="I1242" s="14">
        <v>192.5</v>
      </c>
      <c r="J1242" s="14">
        <v>216.1</v>
      </c>
      <c r="K1242" s="14">
        <v>231.3</v>
      </c>
      <c r="L1242" s="14">
        <v>234.9</v>
      </c>
      <c r="M1242" s="14">
        <v>247.1</v>
      </c>
      <c r="N1242" s="14">
        <v>266.5</v>
      </c>
      <c r="O1242" s="14">
        <v>274.2</v>
      </c>
      <c r="P1242" s="17">
        <f t="shared" si="1163"/>
        <v>2.0348402265683442E-2</v>
      </c>
      <c r="Q1242" s="17">
        <f t="shared" si="1164"/>
        <v>2.0348402265683446E-2</v>
      </c>
      <c r="R1242" s="21">
        <f t="shared" si="1165"/>
        <v>2.0348402265683446E-2</v>
      </c>
      <c r="S1242" s="21">
        <f t="shared" si="1166"/>
        <v>2.0172699264351435E-2</v>
      </c>
      <c r="T1242" s="21">
        <f t="shared" si="1167"/>
        <v>2.1895295703010222E-2</v>
      </c>
      <c r="U1242" s="21">
        <f t="shared" si="1168"/>
        <v>2.317751390350218E-2</v>
      </c>
      <c r="V1242" s="21">
        <f t="shared" si="1169"/>
        <v>2.3383837378302508E-2</v>
      </c>
      <c r="W1242" s="21">
        <f t="shared" si="1170"/>
        <v>2.4047725635984975E-2</v>
      </c>
      <c r="X1242" s="21">
        <f t="shared" si="1171"/>
        <v>2.5289188753190802E-2</v>
      </c>
      <c r="Y1242" s="21">
        <f t="shared" si="1172"/>
        <v>2.5723291680738489E-2</v>
      </c>
      <c r="Z1242" s="36" t="s">
        <v>112</v>
      </c>
      <c r="AA1242" s="31" t="s">
        <v>285</v>
      </c>
      <c r="AB1242" s="4" t="s">
        <v>26</v>
      </c>
      <c r="AC1242" s="4" t="s">
        <v>217</v>
      </c>
    </row>
    <row r="1243" spans="1:29" ht="15.75" hidden="1">
      <c r="A1243" t="s">
        <v>349</v>
      </c>
      <c r="B1243" s="4" t="str">
        <f t="shared" ca="1" si="1141"/>
        <v>Мальдивы</v>
      </c>
      <c r="C1243" s="2" t="s">
        <v>5</v>
      </c>
      <c r="D1243" s="3" t="s">
        <v>6</v>
      </c>
      <c r="E1243" s="4" t="str">
        <f t="shared" ca="1" si="1142"/>
        <v xml:space="preserve">Итого </v>
      </c>
      <c r="F1243" s="13">
        <v>84.520099999999999</v>
      </c>
      <c r="G1243" s="14">
        <v>86.245000000000005</v>
      </c>
      <c r="H1243" s="15">
        <v>84.520099999999999</v>
      </c>
      <c r="I1243" s="15">
        <v>82.829697999999993</v>
      </c>
      <c r="J1243" s="15">
        <v>81.173104039999998</v>
      </c>
      <c r="K1243" s="15">
        <v>79.549641959200002</v>
      </c>
      <c r="L1243" s="15">
        <v>77.958649120016005</v>
      </c>
      <c r="M1243" s="14">
        <v>110.23099999999999</v>
      </c>
      <c r="N1243" s="15">
        <v>108.02637999999999</v>
      </c>
      <c r="O1243" s="14">
        <v>80.838999999999999</v>
      </c>
      <c r="P1243" s="17">
        <f t="shared" ref="P1243:Y1243" si="1173">F1243/F$1243</f>
        <v>1</v>
      </c>
      <c r="Q1243" s="21">
        <f t="shared" si="1173"/>
        <v>1</v>
      </c>
      <c r="R1243" s="22">
        <f t="shared" si="1173"/>
        <v>1</v>
      </c>
      <c r="S1243" s="22">
        <f t="shared" si="1173"/>
        <v>1</v>
      </c>
      <c r="T1243" s="22">
        <f t="shared" si="1173"/>
        <v>1</v>
      </c>
      <c r="U1243" s="22">
        <f t="shared" si="1173"/>
        <v>1</v>
      </c>
      <c r="V1243" s="22">
        <f t="shared" si="1173"/>
        <v>1</v>
      </c>
      <c r="W1243" s="21">
        <f t="shared" si="1173"/>
        <v>1</v>
      </c>
      <c r="X1243" s="22">
        <f t="shared" si="1173"/>
        <v>1</v>
      </c>
      <c r="Y1243" s="21">
        <f t="shared" si="1173"/>
        <v>1</v>
      </c>
      <c r="Z1243" s="2" t="s">
        <v>113</v>
      </c>
      <c r="AA1243" s="32" t="s">
        <v>286</v>
      </c>
      <c r="AB1243" s="4" t="s">
        <v>7</v>
      </c>
      <c r="AC1243" s="4" t="s">
        <v>214</v>
      </c>
    </row>
    <row r="1244" spans="1:29" ht="31.5" hidden="1">
      <c r="A1244" t="s">
        <v>349</v>
      </c>
      <c r="B1244" s="4" t="str">
        <f t="shared" ca="1" si="1141"/>
        <v>Мальдивы</v>
      </c>
      <c r="C1244" s="5" t="s">
        <v>5</v>
      </c>
      <c r="D1244" s="6" t="s">
        <v>6</v>
      </c>
      <c r="E1244" s="4" t="str">
        <f t="shared" ca="1" si="1142"/>
        <v xml:space="preserve">A Сельское, лесное и охотничье хоз-во </v>
      </c>
      <c r="F1244" s="13">
        <v>2.4451000000000001</v>
      </c>
      <c r="G1244" s="14">
        <v>2.4950000000000001</v>
      </c>
      <c r="H1244" s="15">
        <v>2.4451000000000001</v>
      </c>
      <c r="I1244" s="15">
        <v>2.4402097999999999</v>
      </c>
      <c r="J1244" s="15">
        <v>2.4402097999999999</v>
      </c>
      <c r="K1244" s="15">
        <v>2.4402097999999999</v>
      </c>
      <c r="L1244" s="15">
        <v>2.4158077019999999</v>
      </c>
      <c r="M1244" s="14">
        <v>4.2359999999999998</v>
      </c>
      <c r="N1244" s="15">
        <v>4.2359999999999998</v>
      </c>
      <c r="O1244" s="15">
        <v>4.1512799999999999</v>
      </c>
      <c r="P1244" s="17">
        <f t="shared" ref="P1244:P1262" si="1174">F1244/F$1243</f>
        <v>2.8929213287726827E-2</v>
      </c>
      <c r="Q1244" s="21">
        <f t="shared" ref="Q1244:Q1262" si="1175">G1244/G$1243</f>
        <v>2.8929213287726824E-2</v>
      </c>
      <c r="R1244" s="22">
        <f t="shared" ref="R1244:R1262" si="1176">H1244/H$1243</f>
        <v>2.8929213287726827E-2</v>
      </c>
      <c r="S1244" s="22">
        <f t="shared" ref="S1244:S1262" si="1177">I1244/I$1243</f>
        <v>2.9460566184848339E-2</v>
      </c>
      <c r="T1244" s="22">
        <f t="shared" ref="T1244:T1262" si="1178">J1244/J$1243</f>
        <v>3.0061802229437079E-2</v>
      </c>
      <c r="U1244" s="22">
        <f t="shared" ref="U1244:U1262" si="1179">K1244/K$1243</f>
        <v>3.0675308397384773E-2</v>
      </c>
      <c r="V1244" s="22">
        <f t="shared" ref="V1244:V1262" si="1180">L1244/L$1243</f>
        <v>3.0988321748378494E-2</v>
      </c>
      <c r="W1244" s="21">
        <f t="shared" ref="W1244:W1262" si="1181">M1244/M$1243</f>
        <v>3.8428391287387398E-2</v>
      </c>
      <c r="X1244" s="22">
        <f t="shared" ref="X1244:X1262" si="1182">N1244/N$1243</f>
        <v>3.9212644170803466E-2</v>
      </c>
      <c r="Y1244" s="22">
        <f t="shared" ref="Y1244:Y1262" si="1183">O1244/O$1243</f>
        <v>5.1352441272158239E-2</v>
      </c>
      <c r="Z1244" s="5" t="s">
        <v>113</v>
      </c>
      <c r="AA1244" s="31" t="s">
        <v>286</v>
      </c>
      <c r="AB1244" s="4" t="s">
        <v>8</v>
      </c>
      <c r="AC1244" s="4" t="s">
        <v>193</v>
      </c>
    </row>
    <row r="1245" spans="1:29" ht="15.75" hidden="1">
      <c r="A1245" t="s">
        <v>349</v>
      </c>
      <c r="B1245" s="4" t="str">
        <f t="shared" ca="1" si="1141"/>
        <v>Мальдивы</v>
      </c>
      <c r="C1245" s="5" t="s">
        <v>5</v>
      </c>
      <c r="D1245" s="6" t="s">
        <v>6</v>
      </c>
      <c r="E1245" s="4" t="str">
        <f t="shared" ca="1" si="1142"/>
        <v>B Рыбное хоз-во</v>
      </c>
      <c r="F1245" s="13">
        <v>9.1081199999999995</v>
      </c>
      <c r="G1245" s="14">
        <v>9.2940000000000005</v>
      </c>
      <c r="H1245" s="15">
        <v>9.1081199999999995</v>
      </c>
      <c r="I1245" s="15">
        <v>9.0899037600000003</v>
      </c>
      <c r="J1245" s="15">
        <v>9.0899037600000003</v>
      </c>
      <c r="K1245" s="15">
        <v>9.0899037600000003</v>
      </c>
      <c r="L1245" s="15">
        <v>8.9990047224000005</v>
      </c>
      <c r="M1245" s="14">
        <v>8.3879999999999999</v>
      </c>
      <c r="N1245" s="15">
        <v>8.3879999999999999</v>
      </c>
      <c r="O1245" s="15">
        <v>8.2202400000000004</v>
      </c>
      <c r="P1245" s="17">
        <f t="shared" si="1174"/>
        <v>0.10776276885616556</v>
      </c>
      <c r="Q1245" s="21">
        <f t="shared" si="1175"/>
        <v>0.10776276885616558</v>
      </c>
      <c r="R1245" s="22">
        <f t="shared" si="1176"/>
        <v>0.10776276885616556</v>
      </c>
      <c r="S1245" s="22">
        <f t="shared" si="1177"/>
        <v>0.10974208501882986</v>
      </c>
      <c r="T1245" s="22">
        <f t="shared" si="1178"/>
        <v>0.11198171940696923</v>
      </c>
      <c r="U1245" s="22">
        <f t="shared" si="1179"/>
        <v>0.11426706061935635</v>
      </c>
      <c r="V1245" s="22">
        <f t="shared" si="1180"/>
        <v>0.11543305103383958</v>
      </c>
      <c r="W1245" s="21">
        <f t="shared" si="1181"/>
        <v>7.6094746486922923E-2</v>
      </c>
      <c r="X1245" s="22">
        <f t="shared" si="1182"/>
        <v>7.7647700496860123E-2</v>
      </c>
      <c r="Y1245" s="22">
        <f t="shared" si="1183"/>
        <v>0.10168656217914621</v>
      </c>
      <c r="Z1245" s="5" t="s">
        <v>113</v>
      </c>
      <c r="AA1245" s="31" t="s">
        <v>286</v>
      </c>
      <c r="AB1245" s="4" t="s">
        <v>9</v>
      </c>
      <c r="AC1245" s="4" t="s">
        <v>195</v>
      </c>
    </row>
    <row r="1246" spans="1:29" ht="15.75" hidden="1">
      <c r="A1246" t="s">
        <v>349</v>
      </c>
      <c r="B1246" s="4" t="str">
        <f t="shared" ca="1" si="1141"/>
        <v>Мальдивы</v>
      </c>
      <c r="C1246" s="5" t="s">
        <v>5</v>
      </c>
      <c r="D1246" s="6" t="s">
        <v>6</v>
      </c>
      <c r="E1246" s="4" t="str">
        <f t="shared" ca="1" si="1142"/>
        <v xml:space="preserve">C Добыча полезных ископаемых </v>
      </c>
      <c r="F1246" s="13">
        <v>0.46353999999999995</v>
      </c>
      <c r="G1246" s="14">
        <v>0.47299999999999998</v>
      </c>
      <c r="H1246" s="15">
        <v>0.46353999999999995</v>
      </c>
      <c r="I1246" s="15">
        <v>0.46261291999999993</v>
      </c>
      <c r="J1246" s="15">
        <v>0.46261291999999993</v>
      </c>
      <c r="K1246" s="15">
        <v>0.46261291999999993</v>
      </c>
      <c r="L1246" s="15">
        <v>0.45798679079999993</v>
      </c>
      <c r="M1246" s="14">
        <v>0.33900000000000002</v>
      </c>
      <c r="N1246" s="15">
        <v>0.33900000000000002</v>
      </c>
      <c r="O1246" s="15">
        <v>0.33222000000000002</v>
      </c>
      <c r="P1246" s="17">
        <f t="shared" si="1174"/>
        <v>5.4843759058496137E-3</v>
      </c>
      <c r="Q1246" s="21">
        <f t="shared" si="1175"/>
        <v>5.4843759058496137E-3</v>
      </c>
      <c r="R1246" s="22">
        <f t="shared" si="1176"/>
        <v>5.4843759058496137E-3</v>
      </c>
      <c r="S1246" s="22">
        <f t="shared" si="1177"/>
        <v>5.5851093408550148E-3</v>
      </c>
      <c r="T1246" s="22">
        <f t="shared" si="1178"/>
        <v>5.6990911641377701E-3</v>
      </c>
      <c r="U1246" s="22">
        <f t="shared" si="1179"/>
        <v>5.8153991470793571E-3</v>
      </c>
      <c r="V1246" s="22">
        <f t="shared" si="1180"/>
        <v>5.8747399547026159E-3</v>
      </c>
      <c r="W1246" s="21">
        <f t="shared" si="1181"/>
        <v>3.0753599259736373E-3</v>
      </c>
      <c r="X1246" s="22">
        <f t="shared" si="1182"/>
        <v>3.1381223734424876E-3</v>
      </c>
      <c r="Y1246" s="22">
        <f t="shared" si="1183"/>
        <v>4.109650045151474E-3</v>
      </c>
      <c r="Z1246" s="5" t="s">
        <v>113</v>
      </c>
      <c r="AA1246" s="31" t="s">
        <v>286</v>
      </c>
      <c r="AB1246" s="4" t="s">
        <v>10</v>
      </c>
      <c r="AC1246" s="4" t="s">
        <v>197</v>
      </c>
    </row>
    <row r="1247" spans="1:29" ht="15.75" hidden="1">
      <c r="A1247" t="s">
        <v>349</v>
      </c>
      <c r="B1247" s="4" t="str">
        <f t="shared" ca="1" si="1141"/>
        <v>Мальдивы</v>
      </c>
      <c r="C1247" s="5" t="s">
        <v>5</v>
      </c>
      <c r="D1247" s="6" t="s">
        <v>6</v>
      </c>
      <c r="E1247" s="4" t="str">
        <f t="shared" ca="1" si="1142"/>
        <v xml:space="preserve">D Промышленность </v>
      </c>
      <c r="F1247" s="13">
        <v>10.85938</v>
      </c>
      <c r="G1247" s="14">
        <v>11.081</v>
      </c>
      <c r="H1247" s="15">
        <v>10.85938</v>
      </c>
      <c r="I1247" s="15">
        <v>10.837661239999999</v>
      </c>
      <c r="J1247" s="15">
        <v>10.837661239999999</v>
      </c>
      <c r="K1247" s="15">
        <v>10.837661239999999</v>
      </c>
      <c r="L1247" s="15">
        <v>10.729284627599998</v>
      </c>
      <c r="M1247" s="14">
        <v>19.259</v>
      </c>
      <c r="N1247" s="15">
        <v>19.259</v>
      </c>
      <c r="O1247" s="15">
        <v>18.873819999999998</v>
      </c>
      <c r="P1247" s="17">
        <f t="shared" si="1174"/>
        <v>0.1284828105977158</v>
      </c>
      <c r="Q1247" s="21">
        <f t="shared" si="1175"/>
        <v>0.1284828105977158</v>
      </c>
      <c r="R1247" s="22">
        <f t="shared" si="1176"/>
        <v>0.1284828105977158</v>
      </c>
      <c r="S1247" s="22">
        <f t="shared" si="1177"/>
        <v>0.13084269895563305</v>
      </c>
      <c r="T1247" s="22">
        <f t="shared" si="1178"/>
        <v>0.13351295811799288</v>
      </c>
      <c r="U1247" s="22">
        <f t="shared" si="1179"/>
        <v>0.13623771236529886</v>
      </c>
      <c r="V1247" s="22">
        <f t="shared" si="1180"/>
        <v>0.13762789310372026</v>
      </c>
      <c r="W1247" s="21">
        <f t="shared" si="1181"/>
        <v>0.17471491685641971</v>
      </c>
      <c r="X1247" s="22">
        <f t="shared" si="1182"/>
        <v>0.17828052740450992</v>
      </c>
      <c r="Y1247" s="22">
        <f t="shared" si="1183"/>
        <v>0.23347418943826617</v>
      </c>
      <c r="Z1247" s="5" t="s">
        <v>113</v>
      </c>
      <c r="AA1247" s="31" t="s">
        <v>286</v>
      </c>
      <c r="AB1247" s="4" t="s">
        <v>11</v>
      </c>
      <c r="AC1247" s="4" t="s">
        <v>198</v>
      </c>
    </row>
    <row r="1248" spans="1:29" ht="31.5" hidden="1">
      <c r="A1248" t="s">
        <v>349</v>
      </c>
      <c r="B1248" s="4" t="str">
        <f t="shared" ca="1" si="1141"/>
        <v>Мальдивы</v>
      </c>
      <c r="C1248" s="7" t="s">
        <v>5</v>
      </c>
      <c r="D1248" s="3" t="s">
        <v>6</v>
      </c>
      <c r="E1248" s="4" t="str">
        <f t="shared" ca="1" si="1142"/>
        <v xml:space="preserve">E Электро-, газо- и водоснабжение </v>
      </c>
      <c r="F1248" s="13">
        <v>1.1093599999999999</v>
      </c>
      <c r="G1248" s="14">
        <v>1.1319999999999999</v>
      </c>
      <c r="H1248" s="15">
        <v>1.1093599999999999</v>
      </c>
      <c r="I1248" s="15">
        <v>1.10714128</v>
      </c>
      <c r="J1248" s="15">
        <v>1.10714128</v>
      </c>
      <c r="K1248" s="15">
        <v>1.10714128</v>
      </c>
      <c r="L1248" s="15">
        <v>1.0960698672</v>
      </c>
      <c r="M1248" s="14">
        <v>1.2290000000000001</v>
      </c>
      <c r="N1248" s="15">
        <v>1.2290000000000001</v>
      </c>
      <c r="O1248" s="15">
        <v>1.20442</v>
      </c>
      <c r="P1248" s="17">
        <f t="shared" si="1174"/>
        <v>1.3125398573830365E-2</v>
      </c>
      <c r="Q1248" s="21">
        <f t="shared" si="1175"/>
        <v>1.3125398573830365E-2</v>
      </c>
      <c r="R1248" s="22">
        <f t="shared" si="1176"/>
        <v>1.3125398573830365E-2</v>
      </c>
      <c r="S1248" s="22">
        <f t="shared" si="1177"/>
        <v>1.336647732314562E-2</v>
      </c>
      <c r="T1248" s="22">
        <f t="shared" si="1178"/>
        <v>1.3639262574638386E-2</v>
      </c>
      <c r="U1248" s="22">
        <f t="shared" si="1179"/>
        <v>1.3917614872079986E-2</v>
      </c>
      <c r="V1248" s="22">
        <f t="shared" si="1180"/>
        <v>1.4059631350366515E-2</v>
      </c>
      <c r="W1248" s="21">
        <f t="shared" si="1181"/>
        <v>1.1149313713928025E-2</v>
      </c>
      <c r="X1248" s="22">
        <f t="shared" si="1182"/>
        <v>1.1376850728497985E-2</v>
      </c>
      <c r="Y1248" s="22">
        <f t="shared" si="1183"/>
        <v>1.4898996771360359E-2</v>
      </c>
      <c r="Z1248" s="7" t="s">
        <v>113</v>
      </c>
      <c r="AA1248" s="31" t="s">
        <v>286</v>
      </c>
      <c r="AB1248" s="4" t="s">
        <v>12</v>
      </c>
      <c r="AC1248" s="4" t="s">
        <v>201</v>
      </c>
    </row>
    <row r="1249" spans="1:29" ht="15.75" hidden="1">
      <c r="A1249" t="s">
        <v>349</v>
      </c>
      <c r="B1249" s="4" t="str">
        <f t="shared" ca="1" si="1141"/>
        <v>Мальдивы</v>
      </c>
      <c r="C1249" s="5" t="s">
        <v>5</v>
      </c>
      <c r="D1249" s="6" t="s">
        <v>6</v>
      </c>
      <c r="E1249" s="4" t="str">
        <f t="shared" ca="1" si="1142"/>
        <v xml:space="preserve">F Строительство </v>
      </c>
      <c r="F1249" s="13">
        <v>3.6171799999999998</v>
      </c>
      <c r="G1249" s="14">
        <v>3.6909999999999998</v>
      </c>
      <c r="H1249" s="15">
        <v>3.6171799999999998</v>
      </c>
      <c r="I1249" s="15">
        <v>3.6099456399999998</v>
      </c>
      <c r="J1249" s="15">
        <v>3.6099456399999998</v>
      </c>
      <c r="K1249" s="15">
        <v>3.6099456399999998</v>
      </c>
      <c r="L1249" s="15">
        <v>3.5738461835999997</v>
      </c>
      <c r="M1249" s="14">
        <v>5.93</v>
      </c>
      <c r="N1249" s="15">
        <v>5.93</v>
      </c>
      <c r="O1249" s="15">
        <v>5.8113999999999999</v>
      </c>
      <c r="P1249" s="17">
        <f t="shared" si="1174"/>
        <v>4.2796683865731343E-2</v>
      </c>
      <c r="Q1249" s="21">
        <f t="shared" si="1175"/>
        <v>4.2796683865731343E-2</v>
      </c>
      <c r="R1249" s="22">
        <f t="shared" si="1176"/>
        <v>4.2796683865731343E-2</v>
      </c>
      <c r="S1249" s="22">
        <f t="shared" si="1177"/>
        <v>4.3582745406122329E-2</v>
      </c>
      <c r="T1249" s="22">
        <f t="shared" si="1178"/>
        <v>4.4472189189920741E-2</v>
      </c>
      <c r="U1249" s="22">
        <f t="shared" si="1179"/>
        <v>4.5379784887674225E-2</v>
      </c>
      <c r="V1249" s="22">
        <f t="shared" si="1180"/>
        <v>4.5842843917140289E-2</v>
      </c>
      <c r="W1249" s="21">
        <f t="shared" si="1181"/>
        <v>5.3796119059066866E-2</v>
      </c>
      <c r="X1249" s="22">
        <f t="shared" si="1182"/>
        <v>5.4893999039864153E-2</v>
      </c>
      <c r="Y1249" s="22">
        <f t="shared" si="1183"/>
        <v>7.1888568636425482E-2</v>
      </c>
      <c r="Z1249" s="5" t="s">
        <v>113</v>
      </c>
      <c r="AA1249" s="31" t="s">
        <v>286</v>
      </c>
      <c r="AB1249" s="4" t="s">
        <v>13</v>
      </c>
      <c r="AC1249" s="4" t="s">
        <v>200</v>
      </c>
    </row>
    <row r="1250" spans="1:29" ht="47.25" hidden="1">
      <c r="A1250" t="s">
        <v>349</v>
      </c>
      <c r="B1250" s="4" t="str">
        <f t="shared" ca="1" si="1141"/>
        <v>Мальдивы</v>
      </c>
      <c r="C1250" s="8" t="s">
        <v>5</v>
      </c>
      <c r="D1250" s="3" t="s">
        <v>6</v>
      </c>
      <c r="E1250" s="4" t="str">
        <f t="shared" ca="1" si="1142"/>
        <v xml:space="preserve">G Оптовая и розничная торгоалв, ремонт автомашин, мотоциклов и личного имущества домохозяйств </v>
      </c>
      <c r="F1250" s="13">
        <v>5.7408399999999995</v>
      </c>
      <c r="G1250" s="14">
        <v>5.8579999999999997</v>
      </c>
      <c r="H1250" s="15">
        <v>5.7408399999999995</v>
      </c>
      <c r="I1250" s="15">
        <v>5.7293583199999993</v>
      </c>
      <c r="J1250" s="15">
        <v>5.7293583199999993</v>
      </c>
      <c r="K1250" s="15">
        <v>5.7293583199999993</v>
      </c>
      <c r="L1250" s="15">
        <v>5.6720647367999995</v>
      </c>
      <c r="M1250" s="14">
        <v>11.711</v>
      </c>
      <c r="N1250" s="15">
        <v>11.711</v>
      </c>
      <c r="O1250" s="15">
        <v>11.47678</v>
      </c>
      <c r="P1250" s="17">
        <f t="shared" si="1174"/>
        <v>6.7922778132065625E-2</v>
      </c>
      <c r="Q1250" s="21">
        <f t="shared" si="1175"/>
        <v>6.7922778132065625E-2</v>
      </c>
      <c r="R1250" s="22">
        <f t="shared" si="1176"/>
        <v>6.7922778132065625E-2</v>
      </c>
      <c r="S1250" s="22">
        <f t="shared" si="1177"/>
        <v>6.9170339363062744E-2</v>
      </c>
      <c r="T1250" s="22">
        <f t="shared" si="1178"/>
        <v>7.0581978941900755E-2</v>
      </c>
      <c r="U1250" s="22">
        <f t="shared" si="1179"/>
        <v>7.2022427491735472E-2</v>
      </c>
      <c r="V1250" s="22">
        <f t="shared" si="1180"/>
        <v>7.2757350221242967E-2</v>
      </c>
      <c r="W1250" s="21">
        <f t="shared" si="1181"/>
        <v>0.10624053124801554</v>
      </c>
      <c r="X1250" s="22">
        <f t="shared" si="1182"/>
        <v>0.1084087053551179</v>
      </c>
      <c r="Y1250" s="22">
        <f t="shared" si="1183"/>
        <v>0.14197083091082274</v>
      </c>
      <c r="Z1250" s="8" t="s">
        <v>113</v>
      </c>
      <c r="AA1250" s="31" t="s">
        <v>286</v>
      </c>
      <c r="AB1250" s="4" t="s">
        <v>14</v>
      </c>
      <c r="AC1250" s="4" t="s">
        <v>203</v>
      </c>
    </row>
    <row r="1251" spans="1:29" ht="15.75" hidden="1">
      <c r="A1251" t="s">
        <v>349</v>
      </c>
      <c r="B1251" s="4" t="str">
        <f t="shared" ca="1" si="1141"/>
        <v>Мальдивы</v>
      </c>
      <c r="C1251" s="5" t="s">
        <v>5</v>
      </c>
      <c r="D1251" s="3" t="s">
        <v>6</v>
      </c>
      <c r="E1251" s="4" t="str">
        <f t="shared" ca="1" si="1142"/>
        <v xml:space="preserve">H Отели и рестораны </v>
      </c>
      <c r="F1251" s="13">
        <v>9.5530399999999993</v>
      </c>
      <c r="G1251" s="14">
        <v>9.7479999999999993</v>
      </c>
      <c r="H1251" s="15">
        <v>9.5530399999999993</v>
      </c>
      <c r="I1251" s="15">
        <v>9.5339339199999991</v>
      </c>
      <c r="J1251" s="15">
        <v>9.5339339199999991</v>
      </c>
      <c r="K1251" s="15">
        <v>9.5339339199999991</v>
      </c>
      <c r="L1251" s="15">
        <v>9.4385945807999985</v>
      </c>
      <c r="M1251" s="14">
        <v>12.09</v>
      </c>
      <c r="N1251" s="15">
        <v>12.09</v>
      </c>
      <c r="O1251" s="15">
        <v>11.8482</v>
      </c>
      <c r="P1251" s="17">
        <f t="shared" si="1174"/>
        <v>0.11302684213577598</v>
      </c>
      <c r="Q1251" s="21">
        <f t="shared" si="1175"/>
        <v>0.11302684213577598</v>
      </c>
      <c r="R1251" s="22">
        <f t="shared" si="1176"/>
        <v>0.11302684213577598</v>
      </c>
      <c r="S1251" s="22">
        <f t="shared" si="1177"/>
        <v>0.115102845358678</v>
      </c>
      <c r="T1251" s="22">
        <f t="shared" si="1178"/>
        <v>0.11745188301905916</v>
      </c>
      <c r="U1251" s="22">
        <f t="shared" si="1179"/>
        <v>0.11984886022352975</v>
      </c>
      <c r="V1251" s="22">
        <f t="shared" si="1180"/>
        <v>0.12107180777683108</v>
      </c>
      <c r="W1251" s="21">
        <f t="shared" si="1181"/>
        <v>0.10967876550153768</v>
      </c>
      <c r="X1251" s="22">
        <f t="shared" si="1182"/>
        <v>0.1119171076546303</v>
      </c>
      <c r="Y1251" s="22">
        <f t="shared" si="1183"/>
        <v>0.14656539541557911</v>
      </c>
      <c r="Z1251" s="5" t="s">
        <v>113</v>
      </c>
      <c r="AA1251" s="31" t="s">
        <v>286</v>
      </c>
      <c r="AB1251" s="4" t="s">
        <v>15</v>
      </c>
      <c r="AC1251" s="4" t="s">
        <v>202</v>
      </c>
    </row>
    <row r="1252" spans="1:29" ht="31.5" hidden="1">
      <c r="A1252" t="s">
        <v>349</v>
      </c>
      <c r="B1252" s="4" t="str">
        <f t="shared" ca="1" si="1141"/>
        <v>Мальдивы</v>
      </c>
      <c r="C1252" s="5" t="s">
        <v>5</v>
      </c>
      <c r="D1252" s="3" t="s">
        <v>6</v>
      </c>
      <c r="E1252" s="4" t="str">
        <f t="shared" ca="1" si="1142"/>
        <v xml:space="preserve">I Транспорт, складское хозяйство и связь </v>
      </c>
      <c r="F1252" s="13">
        <v>7.7155399999999998</v>
      </c>
      <c r="G1252" s="14">
        <v>7.8730000000000002</v>
      </c>
      <c r="H1252" s="15">
        <v>7.7155399999999998</v>
      </c>
      <c r="I1252" s="15">
        <v>7.7001089199999999</v>
      </c>
      <c r="J1252" s="15">
        <v>7.7001089199999999</v>
      </c>
      <c r="K1252" s="15">
        <v>7.7001089199999999</v>
      </c>
      <c r="L1252" s="15">
        <v>7.6231078307999995</v>
      </c>
      <c r="M1252" s="14">
        <v>7.0979999999999999</v>
      </c>
      <c r="N1252" s="15">
        <v>7.0979999999999999</v>
      </c>
      <c r="O1252" s="15">
        <v>6.9560399999999998</v>
      </c>
      <c r="P1252" s="17">
        <f t="shared" si="1174"/>
        <v>9.1286451388486289E-2</v>
      </c>
      <c r="Q1252" s="21">
        <f t="shared" si="1175"/>
        <v>9.1286451388486289E-2</v>
      </c>
      <c r="R1252" s="22">
        <f t="shared" si="1176"/>
        <v>9.1286451388486289E-2</v>
      </c>
      <c r="S1252" s="22">
        <f t="shared" si="1177"/>
        <v>9.2963141311948286E-2</v>
      </c>
      <c r="T1252" s="22">
        <f t="shared" si="1178"/>
        <v>9.4860348277498244E-2</v>
      </c>
      <c r="U1252" s="22">
        <f t="shared" si="1179"/>
        <v>9.6796273752549233E-2</v>
      </c>
      <c r="V1252" s="22">
        <f t="shared" si="1180"/>
        <v>9.778399083165687E-2</v>
      </c>
      <c r="W1252" s="21">
        <f t="shared" si="1181"/>
        <v>6.4392049423483408E-2</v>
      </c>
      <c r="X1252" s="22">
        <f t="shared" si="1182"/>
        <v>6.5706172881105529E-2</v>
      </c>
      <c r="Y1252" s="22">
        <f t="shared" si="1183"/>
        <v>8.6048070856888384E-2</v>
      </c>
      <c r="Z1252" s="5" t="s">
        <v>113</v>
      </c>
      <c r="AA1252" s="31" t="s">
        <v>286</v>
      </c>
      <c r="AB1252" s="4" t="s">
        <v>16</v>
      </c>
      <c r="AC1252" s="4" t="s">
        <v>204</v>
      </c>
    </row>
    <row r="1253" spans="1:29" ht="15.75" hidden="1">
      <c r="A1253" t="s">
        <v>349</v>
      </c>
      <c r="B1253" s="4" t="str">
        <f t="shared" ca="1" si="1141"/>
        <v>Мальдивы</v>
      </c>
      <c r="C1253" s="5" t="s">
        <v>5</v>
      </c>
      <c r="D1253" s="3" t="s">
        <v>6</v>
      </c>
      <c r="E1253" s="4" t="str">
        <f t="shared" ca="1" si="1142"/>
        <v>J Финансовое посредничество</v>
      </c>
      <c r="F1253" s="13">
        <v>0.50524906034959083</v>
      </c>
      <c r="G1253" s="13">
        <v>0.51556026566284785</v>
      </c>
      <c r="H1253" s="13">
        <v>0.52608190373759989</v>
      </c>
      <c r="I1253" s="13">
        <v>0.53681826911999986</v>
      </c>
      <c r="J1253" s="13">
        <v>0.5477737439999999</v>
      </c>
      <c r="K1253" s="13">
        <v>0.55895279999999992</v>
      </c>
      <c r="L1253" s="13">
        <v>0.57035999999999998</v>
      </c>
      <c r="M1253" s="14">
        <v>0.58199999999999996</v>
      </c>
      <c r="N1253" s="15">
        <v>0.58199999999999996</v>
      </c>
      <c r="O1253" s="15">
        <v>0.57035999999999998</v>
      </c>
      <c r="P1253" s="17">
        <f t="shared" si="1174"/>
        <v>5.9778568689529575E-3</v>
      </c>
      <c r="Q1253" s="17">
        <f t="shared" si="1175"/>
        <v>5.9778568689529575E-3</v>
      </c>
      <c r="R1253" s="17">
        <f t="shared" si="1176"/>
        <v>6.2243407631746754E-3</v>
      </c>
      <c r="S1253" s="17">
        <f t="shared" si="1177"/>
        <v>6.4809878833555559E-3</v>
      </c>
      <c r="T1253" s="17">
        <f t="shared" si="1178"/>
        <v>6.748217287958721E-3</v>
      </c>
      <c r="U1253" s="17">
        <f t="shared" si="1179"/>
        <v>7.0264653144093301E-3</v>
      </c>
      <c r="V1253" s="17">
        <f t="shared" si="1180"/>
        <v>7.3161862915549049E-3</v>
      </c>
      <c r="W1253" s="21">
        <f t="shared" si="1181"/>
        <v>5.2798214658308458E-3</v>
      </c>
      <c r="X1253" s="22">
        <f t="shared" si="1182"/>
        <v>5.3875729243171898E-3</v>
      </c>
      <c r="Y1253" s="22">
        <f t="shared" si="1183"/>
        <v>7.0555053872512026E-3</v>
      </c>
      <c r="Z1253" s="5" t="s">
        <v>113</v>
      </c>
      <c r="AA1253" s="31" t="s">
        <v>286</v>
      </c>
      <c r="AB1253" s="4" t="s">
        <v>17</v>
      </c>
      <c r="AC1253" s="4" t="s">
        <v>205</v>
      </c>
    </row>
    <row r="1254" spans="1:29" ht="15.75" hidden="1">
      <c r="A1254" t="s">
        <v>349</v>
      </c>
      <c r="B1254" s="4" t="str">
        <f t="shared" ca="1" si="1141"/>
        <v>Мальдивы</v>
      </c>
      <c r="C1254" s="5" t="s">
        <v>5</v>
      </c>
      <c r="D1254" s="3" t="s">
        <v>6</v>
      </c>
      <c r="E1254" s="4" t="str">
        <f t="shared" ca="1" si="1142"/>
        <v xml:space="preserve">J-K </v>
      </c>
      <c r="F1254" s="13">
        <v>1.6561999999999999</v>
      </c>
      <c r="G1254" s="14">
        <v>1.69</v>
      </c>
      <c r="H1254" s="15">
        <v>1.6561999999999999</v>
      </c>
      <c r="I1254" s="15">
        <v>1.6528875999999999</v>
      </c>
      <c r="J1254" s="15">
        <v>1.6528875999999999</v>
      </c>
      <c r="K1254" s="15">
        <v>1.6528875999999999</v>
      </c>
      <c r="L1254" s="15">
        <v>1.6363587239999999</v>
      </c>
      <c r="M1254" s="14">
        <v>0</v>
      </c>
      <c r="N1254" s="15">
        <v>0</v>
      </c>
      <c r="O1254" s="15">
        <v>0</v>
      </c>
      <c r="P1254" s="17">
        <f t="shared" si="1174"/>
        <v>1.9595338860223781E-2</v>
      </c>
      <c r="Q1254" s="21">
        <f t="shared" si="1175"/>
        <v>1.9595338860223778E-2</v>
      </c>
      <c r="R1254" s="22">
        <f t="shared" si="1176"/>
        <v>1.9595338860223781E-2</v>
      </c>
      <c r="S1254" s="22">
        <f t="shared" si="1177"/>
        <v>1.9955253247452381E-2</v>
      </c>
      <c r="T1254" s="22">
        <f t="shared" si="1178"/>
        <v>2.036250331372692E-2</v>
      </c>
      <c r="U1254" s="22">
        <f t="shared" si="1179"/>
        <v>2.0778064605843794E-2</v>
      </c>
      <c r="V1254" s="22">
        <f t="shared" si="1180"/>
        <v>2.0990085673250364E-2</v>
      </c>
      <c r="W1254" s="21">
        <f t="shared" si="1181"/>
        <v>0</v>
      </c>
      <c r="X1254" s="22">
        <f t="shared" si="1182"/>
        <v>0</v>
      </c>
      <c r="Y1254" s="22">
        <f t="shared" si="1183"/>
        <v>0</v>
      </c>
      <c r="Z1254" s="5" t="s">
        <v>113</v>
      </c>
      <c r="AA1254" s="31" t="s">
        <v>286</v>
      </c>
      <c r="AB1254" s="4" t="s">
        <v>27</v>
      </c>
      <c r="AC1254" s="4" t="s">
        <v>27</v>
      </c>
    </row>
    <row r="1255" spans="1:29" ht="31.5" hidden="1">
      <c r="A1255" t="s">
        <v>349</v>
      </c>
      <c r="B1255" s="4" t="str">
        <f t="shared" ca="1" si="1141"/>
        <v>Мальдивы</v>
      </c>
      <c r="C1255" s="5" t="s">
        <v>5</v>
      </c>
      <c r="D1255" s="3" t="s">
        <v>6</v>
      </c>
      <c r="E1255" s="4" t="str">
        <f t="shared" ca="1" si="1142"/>
        <v>K Недвижимость, аренда и деловая активность</v>
      </c>
      <c r="F1255" s="13">
        <v>1.0035531164332081</v>
      </c>
      <c r="G1255" s="13">
        <v>1.0240337922787839</v>
      </c>
      <c r="H1255" s="13">
        <v>1.0449324411007999</v>
      </c>
      <c r="I1255" s="13">
        <v>1.0662575929599998</v>
      </c>
      <c r="J1255" s="13">
        <v>1.0880179519999997</v>
      </c>
      <c r="K1255" s="13">
        <v>1.1102223999999998</v>
      </c>
      <c r="L1255" s="13">
        <v>1.1328799999999999</v>
      </c>
      <c r="M1255" s="14">
        <v>1.1559999999999999</v>
      </c>
      <c r="N1255" s="15">
        <v>1.1559999999999999</v>
      </c>
      <c r="O1255" s="15">
        <v>1.1328799999999999</v>
      </c>
      <c r="P1255" s="17">
        <f t="shared" si="1174"/>
        <v>1.1873543884037148E-2</v>
      </c>
      <c r="Q1255" s="17">
        <f t="shared" si="1175"/>
        <v>1.1873543884037148E-2</v>
      </c>
      <c r="R1255" s="17">
        <f t="shared" si="1176"/>
        <v>1.2363123577714649E-2</v>
      </c>
      <c r="S1255" s="17">
        <f t="shared" si="1177"/>
        <v>1.2872890022610006E-2</v>
      </c>
      <c r="T1255" s="17">
        <f t="shared" si="1178"/>
        <v>1.3403675575395672E-2</v>
      </c>
      <c r="U1255" s="17">
        <f t="shared" si="1179"/>
        <v>1.3956346913156677E-2</v>
      </c>
      <c r="V1255" s="17">
        <f t="shared" si="1180"/>
        <v>1.453180644851799E-2</v>
      </c>
      <c r="W1255" s="21">
        <f t="shared" si="1181"/>
        <v>1.0487068066151989E-2</v>
      </c>
      <c r="X1255" s="22">
        <f t="shared" si="1182"/>
        <v>1.0701089863420398E-2</v>
      </c>
      <c r="Y1255" s="22">
        <f t="shared" si="1183"/>
        <v>1.4014027882581426E-2</v>
      </c>
      <c r="Z1255" s="5" t="s">
        <v>113</v>
      </c>
      <c r="AA1255" s="31" t="s">
        <v>286</v>
      </c>
      <c r="AB1255" s="4" t="s">
        <v>18</v>
      </c>
      <c r="AC1255" s="4" t="s">
        <v>206</v>
      </c>
    </row>
    <row r="1256" spans="1:29" ht="47.25" hidden="1">
      <c r="A1256" t="s">
        <v>349</v>
      </c>
      <c r="B1256" s="4" t="str">
        <f t="shared" ca="1" si="1141"/>
        <v>Мальдивы</v>
      </c>
      <c r="C1256" s="5" t="s">
        <v>5</v>
      </c>
      <c r="D1256" s="3" t="s">
        <v>6</v>
      </c>
      <c r="E1256" s="4" t="str">
        <f t="shared" ca="1" si="1142"/>
        <v>L Государственное управление и оборона; обязательное соц.страхование</v>
      </c>
      <c r="F1256" s="13">
        <v>13.845734129751936</v>
      </c>
      <c r="G1256" s="13">
        <v>14.128300132399934</v>
      </c>
      <c r="H1256" s="13">
        <v>14.416632788163199</v>
      </c>
      <c r="I1256" s="13">
        <v>14.710849783839999</v>
      </c>
      <c r="J1256" s="13">
        <v>15.011071207999999</v>
      </c>
      <c r="K1256" s="13">
        <v>15.317419599999999</v>
      </c>
      <c r="L1256" s="13">
        <v>15.63002</v>
      </c>
      <c r="M1256" s="14">
        <v>15.949</v>
      </c>
      <c r="N1256" s="15">
        <v>15.949</v>
      </c>
      <c r="O1256" s="15">
        <v>15.63002</v>
      </c>
      <c r="P1256" s="17">
        <f t="shared" si="1174"/>
        <v>0.163815874919125</v>
      </c>
      <c r="Q1256" s="17">
        <f t="shared" si="1175"/>
        <v>0.16381587491912497</v>
      </c>
      <c r="R1256" s="17">
        <f t="shared" si="1176"/>
        <v>0.17057046534686068</v>
      </c>
      <c r="S1256" s="17">
        <f t="shared" si="1177"/>
        <v>0.17760356658357007</v>
      </c>
      <c r="T1256" s="17">
        <f t="shared" si="1178"/>
        <v>0.18492666241521247</v>
      </c>
      <c r="U1256" s="17">
        <f t="shared" si="1179"/>
        <v>0.19255171013662273</v>
      </c>
      <c r="V1256" s="17">
        <f t="shared" si="1180"/>
        <v>0.20049116007561715</v>
      </c>
      <c r="W1256" s="21">
        <f t="shared" si="1181"/>
        <v>0.14468706625178035</v>
      </c>
      <c r="X1256" s="22">
        <f t="shared" si="1182"/>
        <v>0.14763986352222486</v>
      </c>
      <c r="Y1256" s="22">
        <f t="shared" si="1183"/>
        <v>0.19334751790596125</v>
      </c>
      <c r="Z1256" s="5" t="s">
        <v>113</v>
      </c>
      <c r="AA1256" s="31" t="s">
        <v>286</v>
      </c>
      <c r="AB1256" s="4" t="s">
        <v>19</v>
      </c>
      <c r="AC1256" s="4" t="s">
        <v>215</v>
      </c>
    </row>
    <row r="1257" spans="1:29" ht="15.75" hidden="1">
      <c r="A1257" t="s">
        <v>349</v>
      </c>
      <c r="B1257" s="4" t="str">
        <f t="shared" ca="1" si="1141"/>
        <v>Мальдивы</v>
      </c>
      <c r="C1257" s="5" t="s">
        <v>5</v>
      </c>
      <c r="D1257" s="3" t="s">
        <v>6</v>
      </c>
      <c r="E1257" s="4" t="str">
        <f t="shared" ca="1" si="1142"/>
        <v xml:space="preserve">L-Q </v>
      </c>
      <c r="F1257" s="13">
        <v>17.727219999999999</v>
      </c>
      <c r="G1257" s="14">
        <v>18.088999999999999</v>
      </c>
      <c r="H1257" s="15">
        <v>17.727219999999999</v>
      </c>
      <c r="I1257" s="15">
        <v>17.69176556</v>
      </c>
      <c r="J1257" s="15">
        <v>17.69176556</v>
      </c>
      <c r="K1257" s="15">
        <v>17.69176556</v>
      </c>
      <c r="L1257" s="15">
        <v>17.5148479044</v>
      </c>
      <c r="M1257" s="15">
        <v>17.339699425355999</v>
      </c>
      <c r="N1257" s="15">
        <v>17.166302431102437</v>
      </c>
      <c r="O1257" s="15">
        <v>16.994639406791414</v>
      </c>
      <c r="P1257" s="17">
        <f t="shared" si="1174"/>
        <v>0.20973969505478576</v>
      </c>
      <c r="Q1257" s="21">
        <f t="shared" si="1175"/>
        <v>0.20973969505478576</v>
      </c>
      <c r="R1257" s="22">
        <f t="shared" si="1176"/>
        <v>0.20973969505478576</v>
      </c>
      <c r="S1257" s="22">
        <f t="shared" si="1177"/>
        <v>0.21359205680069004</v>
      </c>
      <c r="T1257" s="22">
        <f t="shared" si="1178"/>
        <v>0.21795107836805105</v>
      </c>
      <c r="U1257" s="22">
        <f t="shared" si="1179"/>
        <v>0.22239905955923575</v>
      </c>
      <c r="V1257" s="22">
        <f t="shared" si="1180"/>
        <v>0.22466843771800343</v>
      </c>
      <c r="W1257" s="22">
        <f t="shared" si="1181"/>
        <v>0.15730329422173436</v>
      </c>
      <c r="X1257" s="22">
        <f t="shared" si="1182"/>
        <v>0.15890842987705817</v>
      </c>
      <c r="Y1257" s="22">
        <f t="shared" si="1183"/>
        <v>0.21022822408480329</v>
      </c>
      <c r="Z1257" s="5" t="s">
        <v>113</v>
      </c>
      <c r="AA1257" s="31" t="s">
        <v>286</v>
      </c>
      <c r="AB1257" s="4" t="s">
        <v>114</v>
      </c>
      <c r="AC1257" s="4" t="s">
        <v>114</v>
      </c>
    </row>
    <row r="1258" spans="1:29" ht="15.75" hidden="1">
      <c r="A1258" t="s">
        <v>349</v>
      </c>
      <c r="B1258" s="4" t="str">
        <f t="shared" ca="1" si="1141"/>
        <v>Мальдивы</v>
      </c>
      <c r="C1258" s="5" t="s">
        <v>5</v>
      </c>
      <c r="D1258" s="3" t="s">
        <v>6</v>
      </c>
      <c r="E1258" s="4" t="str">
        <f t="shared" ca="1" si="1142"/>
        <v>M Образование</v>
      </c>
      <c r="F1258" s="13">
        <v>8.5701352642116184</v>
      </c>
      <c r="G1258" s="13">
        <v>8.7450359838894069</v>
      </c>
      <c r="H1258" s="13">
        <v>8.923506106009599</v>
      </c>
      <c r="I1258" s="13">
        <v>9.10561847552</v>
      </c>
      <c r="J1258" s="13">
        <v>9.2914474239999993</v>
      </c>
      <c r="K1258" s="13">
        <v>9.4810687999999992</v>
      </c>
      <c r="L1258" s="13">
        <v>9.6745599999999996</v>
      </c>
      <c r="M1258" s="14">
        <v>9.8719999999999999</v>
      </c>
      <c r="N1258" s="15">
        <v>9.8719999999999999</v>
      </c>
      <c r="O1258" s="15">
        <v>9.6745599999999996</v>
      </c>
      <c r="P1258" s="17">
        <f t="shared" si="1174"/>
        <v>0.10139759967406119</v>
      </c>
      <c r="Q1258" s="17">
        <f t="shared" si="1175"/>
        <v>0.10139759967406119</v>
      </c>
      <c r="R1258" s="17">
        <f t="shared" si="1176"/>
        <v>0.10557850861522405</v>
      </c>
      <c r="S1258" s="17">
        <f t="shared" si="1177"/>
        <v>0.10993180822076642</v>
      </c>
      <c r="T1258" s="17">
        <f t="shared" si="1178"/>
        <v>0.1144646066438634</v>
      </c>
      <c r="U1258" s="17">
        <f t="shared" si="1179"/>
        <v>0.11918430512688817</v>
      </c>
      <c r="V1258" s="17">
        <f t="shared" si="1180"/>
        <v>0.12409861008630589</v>
      </c>
      <c r="W1258" s="21">
        <f t="shared" si="1181"/>
        <v>8.9557384038972704E-2</v>
      </c>
      <c r="X1258" s="22">
        <f t="shared" si="1182"/>
        <v>9.1385085754053783E-2</v>
      </c>
      <c r="Y1258" s="22">
        <f t="shared" si="1183"/>
        <v>0.11967688863048775</v>
      </c>
      <c r="Z1258" s="5" t="s">
        <v>113</v>
      </c>
      <c r="AA1258" s="31" t="s">
        <v>286</v>
      </c>
      <c r="AB1258" s="4" t="s">
        <v>20</v>
      </c>
      <c r="AC1258" s="4" t="s">
        <v>207</v>
      </c>
    </row>
    <row r="1259" spans="1:29" ht="31.5" hidden="1">
      <c r="A1259" t="s">
        <v>349</v>
      </c>
      <c r="B1259" s="4" t="str">
        <f t="shared" ca="1" si="1141"/>
        <v>Мальдивы</v>
      </c>
      <c r="C1259" s="5" t="s">
        <v>5</v>
      </c>
      <c r="D1259" s="3" t="s">
        <v>6</v>
      </c>
      <c r="E1259" s="4" t="str">
        <f t="shared" ca="1" si="1142"/>
        <v>N Здравоохранение и социальная работа</v>
      </c>
      <c r="F1259" s="13">
        <v>3.630500980037783</v>
      </c>
      <c r="G1259" s="13">
        <v>3.7045928367732479</v>
      </c>
      <c r="H1259" s="13">
        <v>3.7801967722175998</v>
      </c>
      <c r="I1259" s="13">
        <v>3.8573436451199998</v>
      </c>
      <c r="J1259" s="13">
        <v>3.936064944</v>
      </c>
      <c r="K1259" s="13">
        <v>4.0163928000000002</v>
      </c>
      <c r="L1259" s="13">
        <v>4.0983600000000004</v>
      </c>
      <c r="M1259" s="14">
        <v>4.1820000000000004</v>
      </c>
      <c r="N1259" s="15">
        <v>4.1820000000000004</v>
      </c>
      <c r="O1259" s="15">
        <v>4.0983600000000004</v>
      </c>
      <c r="P1259" s="17">
        <f t="shared" si="1174"/>
        <v>4.2954291109899102E-2</v>
      </c>
      <c r="Q1259" s="17">
        <f t="shared" si="1175"/>
        <v>4.2954291109899095E-2</v>
      </c>
      <c r="R1259" s="17">
        <f t="shared" si="1176"/>
        <v>4.4725417648791232E-2</v>
      </c>
      <c r="S1259" s="17">
        <f t="shared" si="1177"/>
        <v>4.6569572728853849E-2</v>
      </c>
      <c r="T1259" s="17">
        <f t="shared" si="1178"/>
        <v>4.848976752275494E-2</v>
      </c>
      <c r="U1259" s="17">
        <f t="shared" si="1179"/>
        <v>5.0489137362302108E-2</v>
      </c>
      <c r="V1259" s="17">
        <f t="shared" si="1180"/>
        <v>5.2570946857873918E-2</v>
      </c>
      <c r="W1259" s="21">
        <f t="shared" si="1181"/>
        <v>3.7938510945196909E-2</v>
      </c>
      <c r="X1259" s="22">
        <f t="shared" si="1182"/>
        <v>3.8712766270609093E-2</v>
      </c>
      <c r="Y1259" s="22">
        <f t="shared" si="1183"/>
        <v>5.0697806751691638E-2</v>
      </c>
      <c r="Z1259" s="5" t="s">
        <v>113</v>
      </c>
      <c r="AA1259" s="31" t="s">
        <v>286</v>
      </c>
      <c r="AB1259" s="4" t="s">
        <v>21</v>
      </c>
      <c r="AC1259" s="4" t="s">
        <v>209</v>
      </c>
    </row>
    <row r="1260" spans="1:29" ht="31.5" hidden="1">
      <c r="A1260" t="s">
        <v>349</v>
      </c>
      <c r="B1260" s="4" t="str">
        <f t="shared" ca="1" si="1141"/>
        <v>Мальдивы</v>
      </c>
      <c r="C1260" s="5" t="s">
        <v>5</v>
      </c>
      <c r="D1260" s="3" t="s">
        <v>6</v>
      </c>
      <c r="E1260" s="4" t="str">
        <f t="shared" ca="1" si="1142"/>
        <v>O Другие коммунальные, социальные и личные виды услуг</v>
      </c>
      <c r="F1260" s="13">
        <v>2.8196717319853466</v>
      </c>
      <c r="G1260" s="13">
        <v>2.877216053046272</v>
      </c>
      <c r="H1260" s="13">
        <v>2.9359347480064</v>
      </c>
      <c r="I1260" s="13">
        <v>2.99585178368</v>
      </c>
      <c r="J1260" s="13">
        <v>3.0569916159999999</v>
      </c>
      <c r="K1260" s="13">
        <v>3.1193792</v>
      </c>
      <c r="L1260" s="13">
        <v>3.1830400000000001</v>
      </c>
      <c r="M1260" s="14">
        <v>3.2480000000000002</v>
      </c>
      <c r="N1260" s="15">
        <v>3.2480000000000002</v>
      </c>
      <c r="O1260" s="15">
        <v>3.1830400000000001</v>
      </c>
      <c r="P1260" s="17">
        <f t="shared" si="1174"/>
        <v>3.3360960670720301E-2</v>
      </c>
      <c r="Q1260" s="17">
        <f t="shared" si="1175"/>
        <v>3.3360960670720294E-2</v>
      </c>
      <c r="R1260" s="17">
        <f t="shared" si="1176"/>
        <v>3.4736527145689602E-2</v>
      </c>
      <c r="S1260" s="17">
        <f t="shared" si="1177"/>
        <v>3.6168812105049575E-2</v>
      </c>
      <c r="T1260" s="17">
        <f t="shared" si="1178"/>
        <v>3.7660154211838368E-2</v>
      </c>
      <c r="U1260" s="17">
        <f t="shared" si="1179"/>
        <v>3.9212988558765483E-2</v>
      </c>
      <c r="V1260" s="17">
        <f t="shared" si="1180"/>
        <v>4.0829850644278923E-2</v>
      </c>
      <c r="W1260" s="21">
        <f t="shared" si="1181"/>
        <v>2.9465395396939157E-2</v>
      </c>
      <c r="X1260" s="22">
        <f t="shared" si="1182"/>
        <v>3.0066729996876693E-2</v>
      </c>
      <c r="Y1260" s="22">
        <f t="shared" si="1183"/>
        <v>3.9375054119917367E-2</v>
      </c>
      <c r="Z1260" s="5" t="s">
        <v>113</v>
      </c>
      <c r="AA1260" s="31" t="s">
        <v>286</v>
      </c>
      <c r="AB1260" s="4" t="s">
        <v>26</v>
      </c>
      <c r="AC1260" s="4" t="s">
        <v>217</v>
      </c>
    </row>
    <row r="1261" spans="1:29" ht="31.5" hidden="1">
      <c r="A1261" t="s">
        <v>349</v>
      </c>
      <c r="B1261" s="4" t="str">
        <f t="shared" ca="1" si="1141"/>
        <v>Мальдивы</v>
      </c>
      <c r="C1261" s="5" t="s">
        <v>5</v>
      </c>
      <c r="D1261" s="3" t="s">
        <v>6</v>
      </c>
      <c r="E1261" s="4" t="str">
        <f t="shared" ca="1" si="1142"/>
        <v>Q Организации и органы вне пределов территории</v>
      </c>
      <c r="F1261" s="13">
        <v>0.18751511518129152</v>
      </c>
      <c r="G1261" s="13">
        <v>0.19134195426662401</v>
      </c>
      <c r="H1261" s="13">
        <v>0.1952468921088</v>
      </c>
      <c r="I1261" s="13">
        <v>0.19923152256000001</v>
      </c>
      <c r="J1261" s="13">
        <v>0.20329747200000001</v>
      </c>
      <c r="K1261" s="13">
        <v>0.2074464</v>
      </c>
      <c r="L1261" s="13">
        <v>0.21168000000000001</v>
      </c>
      <c r="M1261" s="14">
        <v>0.216</v>
      </c>
      <c r="N1261" s="15">
        <v>0.216</v>
      </c>
      <c r="O1261" s="15">
        <v>0.21168000000000001</v>
      </c>
      <c r="P1261" s="17">
        <f t="shared" si="1174"/>
        <v>2.2185860544567683E-3</v>
      </c>
      <c r="Q1261" s="17">
        <f t="shared" si="1175"/>
        <v>2.2185860544567683E-3</v>
      </c>
      <c r="R1261" s="17">
        <f t="shared" si="1176"/>
        <v>2.3100646131369936E-3</v>
      </c>
      <c r="S1261" s="17">
        <f t="shared" si="1177"/>
        <v>2.4053150907298979E-3</v>
      </c>
      <c r="T1261" s="17">
        <f t="shared" si="1178"/>
        <v>2.5044930140877735E-3</v>
      </c>
      <c r="U1261" s="17">
        <f t="shared" si="1179"/>
        <v>2.6077603228735662E-3</v>
      </c>
      <c r="V1261" s="17">
        <f t="shared" si="1180"/>
        <v>2.7152856339791405E-3</v>
      </c>
      <c r="W1261" s="21">
        <f t="shared" si="1181"/>
        <v>1.9595213687619638E-3</v>
      </c>
      <c r="X1261" s="22">
        <f t="shared" si="1182"/>
        <v>1.9995116007775139E-3</v>
      </c>
      <c r="Y1261" s="22">
        <f t="shared" si="1183"/>
        <v>2.6185380818664261E-3</v>
      </c>
      <c r="Z1261" s="5" t="s">
        <v>113</v>
      </c>
      <c r="AA1261" s="31" t="s">
        <v>286</v>
      </c>
      <c r="AB1261" s="4" t="s">
        <v>22</v>
      </c>
      <c r="AC1261" s="4" t="s">
        <v>211</v>
      </c>
    </row>
    <row r="1262" spans="1:29" ht="31.5" hidden="1">
      <c r="A1262" t="s">
        <v>349</v>
      </c>
      <c r="B1262" s="4" t="str">
        <f t="shared" ca="1" si="1141"/>
        <v>Мальдивы</v>
      </c>
      <c r="C1262" s="5" t="s">
        <v>5</v>
      </c>
      <c r="D1262" s="3" t="s">
        <v>6</v>
      </c>
      <c r="E1262" s="4" t="str">
        <f t="shared" ca="1" si="1142"/>
        <v>X Неклассифицируемые по экономической деятельности</v>
      </c>
      <c r="F1262" s="13">
        <v>14.52458</v>
      </c>
      <c r="G1262" s="14">
        <v>14.821</v>
      </c>
      <c r="H1262" s="15">
        <v>14.52458</v>
      </c>
      <c r="I1262" s="15">
        <v>14.495530840000001</v>
      </c>
      <c r="J1262" s="15">
        <v>14.495530840000001</v>
      </c>
      <c r="K1262" s="15">
        <v>14.495530840000001</v>
      </c>
      <c r="L1262" s="15">
        <v>14.350575531600001</v>
      </c>
      <c r="M1262" s="14">
        <v>4.7460000000000004</v>
      </c>
      <c r="N1262" s="15">
        <v>4.7934600000000005</v>
      </c>
      <c r="O1262" s="15">
        <v>4.6975908000000004</v>
      </c>
      <c r="P1262" s="17">
        <f t="shared" si="1174"/>
        <v>0.17184764334164299</v>
      </c>
      <c r="Q1262" s="21">
        <f t="shared" si="1175"/>
        <v>0.17184764334164299</v>
      </c>
      <c r="R1262" s="22">
        <f t="shared" si="1176"/>
        <v>0.17184764334164299</v>
      </c>
      <c r="S1262" s="22">
        <f t="shared" si="1177"/>
        <v>0.17500402862750994</v>
      </c>
      <c r="T1262" s="22">
        <f t="shared" si="1178"/>
        <v>0.17857553941582643</v>
      </c>
      <c r="U1262" s="22">
        <f t="shared" si="1179"/>
        <v>0.18221993817941473</v>
      </c>
      <c r="V1262" s="22">
        <f t="shared" si="1180"/>
        <v>0.18407932530369447</v>
      </c>
      <c r="W1262" s="21">
        <f t="shared" si="1181"/>
        <v>4.3055038963630929E-2</v>
      </c>
      <c r="X1262" s="22">
        <f t="shared" si="1182"/>
        <v>4.4373050360476778E-2</v>
      </c>
      <c r="Y1262" s="22">
        <f t="shared" si="1183"/>
        <v>5.8110451638441848E-2</v>
      </c>
      <c r="Z1262" s="5" t="s">
        <v>113</v>
      </c>
      <c r="AA1262" s="31" t="s">
        <v>286</v>
      </c>
      <c r="AB1262" s="4" t="s">
        <v>23</v>
      </c>
      <c r="AC1262" s="4" t="s">
        <v>213</v>
      </c>
    </row>
    <row r="1263" spans="1:29" ht="15.75" hidden="1">
      <c r="A1263" t="s">
        <v>349</v>
      </c>
      <c r="B1263" s="4" t="str">
        <f t="shared" ca="1" si="1141"/>
        <v>Мали</v>
      </c>
      <c r="C1263" s="2" t="s">
        <v>30</v>
      </c>
      <c r="D1263" s="3" t="s">
        <v>6</v>
      </c>
      <c r="E1263" s="4" t="str">
        <f t="shared" ca="1" si="1142"/>
        <v xml:space="preserve">Итого </v>
      </c>
      <c r="F1263" s="13">
        <v>2143.0154250534397</v>
      </c>
      <c r="G1263" s="13">
        <v>2186.7504337279997</v>
      </c>
      <c r="H1263" s="13">
        <v>2231.3779935999996</v>
      </c>
      <c r="I1263" s="13">
        <v>2276.9163199999998</v>
      </c>
      <c r="J1263" s="13">
        <v>2323.384</v>
      </c>
      <c r="K1263" s="14">
        <v>2370.8000000000002</v>
      </c>
      <c r="L1263" s="15">
        <v>2323.384</v>
      </c>
      <c r="M1263" s="15">
        <v>2276.9163199999998</v>
      </c>
      <c r="N1263" s="15">
        <v>2231.3779935999996</v>
      </c>
      <c r="O1263" s="15">
        <v>2186.7504337279997</v>
      </c>
      <c r="P1263" s="17">
        <f t="shared" ref="P1263:Y1263" si="1184">F1263/F$1263</f>
        <v>1</v>
      </c>
      <c r="Q1263" s="17">
        <f t="shared" si="1184"/>
        <v>1</v>
      </c>
      <c r="R1263" s="17">
        <f t="shared" si="1184"/>
        <v>1</v>
      </c>
      <c r="S1263" s="17">
        <f t="shared" si="1184"/>
        <v>1</v>
      </c>
      <c r="T1263" s="17">
        <f t="shared" si="1184"/>
        <v>1</v>
      </c>
      <c r="U1263" s="21">
        <f t="shared" si="1184"/>
        <v>1</v>
      </c>
      <c r="V1263" s="22">
        <f t="shared" si="1184"/>
        <v>1</v>
      </c>
      <c r="W1263" s="22">
        <f t="shared" si="1184"/>
        <v>1</v>
      </c>
      <c r="X1263" s="22">
        <f t="shared" si="1184"/>
        <v>1</v>
      </c>
      <c r="Y1263" s="22">
        <f t="shared" si="1184"/>
        <v>1</v>
      </c>
      <c r="Z1263" s="2" t="s">
        <v>115</v>
      </c>
      <c r="AA1263" s="32" t="s">
        <v>287</v>
      </c>
      <c r="AB1263" s="4" t="s">
        <v>7</v>
      </c>
      <c r="AC1263" s="4" t="s">
        <v>214</v>
      </c>
    </row>
    <row r="1264" spans="1:29" ht="31.5" hidden="1">
      <c r="A1264" t="s">
        <v>349</v>
      </c>
      <c r="B1264" s="4" t="str">
        <f t="shared" ca="1" si="1141"/>
        <v>Мали</v>
      </c>
      <c r="C1264" s="5" t="s">
        <v>30</v>
      </c>
      <c r="D1264" s="6" t="s">
        <v>6</v>
      </c>
      <c r="E1264" s="4" t="str">
        <f t="shared" ca="1" si="1142"/>
        <v xml:space="preserve">A Сельское, лесное и охотничье хоз-во </v>
      </c>
      <c r="F1264" s="13">
        <v>858.18240448191989</v>
      </c>
      <c r="G1264" s="13">
        <v>875.69633110399991</v>
      </c>
      <c r="H1264" s="13">
        <v>893.56768479999994</v>
      </c>
      <c r="I1264" s="13">
        <v>911.8037599999999</v>
      </c>
      <c r="J1264" s="13">
        <v>930.41199999999992</v>
      </c>
      <c r="K1264" s="14">
        <v>949.4</v>
      </c>
      <c r="L1264" s="15">
        <v>939.90599999999995</v>
      </c>
      <c r="M1264" s="15">
        <v>940.8459059999999</v>
      </c>
      <c r="N1264" s="15">
        <v>940.8459059999999</v>
      </c>
      <c r="O1264" s="15">
        <v>922.02898787999993</v>
      </c>
      <c r="P1264" s="17">
        <f t="shared" ref="P1264:P1279" si="1185">F1264/F$1263</f>
        <v>0.40045554243293402</v>
      </c>
      <c r="Q1264" s="17">
        <f t="shared" ref="Q1264:Q1279" si="1186">G1264/G$1263</f>
        <v>0.40045554243293402</v>
      </c>
      <c r="R1264" s="17">
        <f t="shared" ref="R1264:R1279" si="1187">H1264/H$1263</f>
        <v>0.40045554243293408</v>
      </c>
      <c r="S1264" s="17">
        <f t="shared" ref="S1264:S1279" si="1188">I1264/I$1263</f>
        <v>0.40045554243293402</v>
      </c>
      <c r="T1264" s="17">
        <f t="shared" ref="T1264:T1279" si="1189">J1264/J$1263</f>
        <v>0.40045554243293402</v>
      </c>
      <c r="U1264" s="21">
        <f t="shared" ref="U1264:U1279" si="1190">K1264/K$1263</f>
        <v>0.40045554243293396</v>
      </c>
      <c r="V1264" s="22">
        <f t="shared" ref="V1264:V1279" si="1191">L1264/L$1263</f>
        <v>0.40454182347816803</v>
      </c>
      <c r="W1264" s="22">
        <f t="shared" ref="W1264:W1279" si="1192">M1264/M$1263</f>
        <v>0.4132105768384145</v>
      </c>
      <c r="X1264" s="22">
        <f t="shared" ref="X1264:X1279" si="1193">N1264/N$1263</f>
        <v>0.42164344575348423</v>
      </c>
      <c r="Y1264" s="22">
        <f t="shared" ref="Y1264:Y1279" si="1194">O1264/O$1263</f>
        <v>0.42164344575348423</v>
      </c>
      <c r="Z1264" s="5" t="s">
        <v>115</v>
      </c>
      <c r="AA1264" s="31" t="s">
        <v>287</v>
      </c>
      <c r="AB1264" s="4" t="s">
        <v>8</v>
      </c>
      <c r="AC1264" s="4" t="s">
        <v>193</v>
      </c>
    </row>
    <row r="1265" spans="1:39" ht="15.75" hidden="1">
      <c r="A1265" t="s">
        <v>349</v>
      </c>
      <c r="B1265" s="4" t="str">
        <f t="shared" ca="1" si="1141"/>
        <v>Мали</v>
      </c>
      <c r="C1265" s="5" t="s">
        <v>30</v>
      </c>
      <c r="D1265" s="6" t="s">
        <v>6</v>
      </c>
      <c r="E1265" s="4" t="str">
        <f t="shared" ca="1" si="1142"/>
        <v>B Рыбное хоз-во</v>
      </c>
      <c r="F1265" s="13">
        <v>31.81801204736</v>
      </c>
      <c r="G1265" s="13">
        <v>32.467359232</v>
      </c>
      <c r="H1265" s="13">
        <v>33.1299584</v>
      </c>
      <c r="I1265" s="13">
        <v>33.806080000000001</v>
      </c>
      <c r="J1265" s="13">
        <v>34.496000000000002</v>
      </c>
      <c r="K1265" s="14">
        <v>35.200000000000003</v>
      </c>
      <c r="L1265" s="15">
        <v>34.847999999999999</v>
      </c>
      <c r="M1265" s="15">
        <v>34.882847999999996</v>
      </c>
      <c r="N1265" s="15">
        <v>34.882847999999996</v>
      </c>
      <c r="O1265" s="15">
        <v>34.185191039999992</v>
      </c>
      <c r="P1265" s="17">
        <f t="shared" si="1185"/>
        <v>1.48473089252573E-2</v>
      </c>
      <c r="Q1265" s="17">
        <f t="shared" si="1186"/>
        <v>1.48473089252573E-2</v>
      </c>
      <c r="R1265" s="17">
        <f t="shared" si="1187"/>
        <v>1.48473089252573E-2</v>
      </c>
      <c r="S1265" s="17">
        <f t="shared" si="1188"/>
        <v>1.48473089252573E-2</v>
      </c>
      <c r="T1265" s="17">
        <f t="shared" si="1189"/>
        <v>1.4847308925257298E-2</v>
      </c>
      <c r="U1265" s="21">
        <f t="shared" si="1190"/>
        <v>1.4847308925257298E-2</v>
      </c>
      <c r="V1265" s="22">
        <f t="shared" si="1191"/>
        <v>1.499881207755584E-2</v>
      </c>
      <c r="W1265" s="22">
        <f t="shared" si="1192"/>
        <v>1.5320215193503465E-2</v>
      </c>
      <c r="X1265" s="22">
        <f t="shared" si="1193"/>
        <v>1.5632872646432108E-2</v>
      </c>
      <c r="Y1265" s="22">
        <f t="shared" si="1194"/>
        <v>1.5632872646432108E-2</v>
      </c>
      <c r="Z1265" s="5" t="s">
        <v>115</v>
      </c>
      <c r="AA1265" s="31" t="s">
        <v>287</v>
      </c>
      <c r="AB1265" s="4" t="s">
        <v>9</v>
      </c>
      <c r="AC1265" s="4" t="s">
        <v>195</v>
      </c>
    </row>
    <row r="1266" spans="1:39" ht="15.75" hidden="1">
      <c r="A1266" t="s">
        <v>349</v>
      </c>
      <c r="B1266" s="4" t="str">
        <f t="shared" ca="1" si="1141"/>
        <v>Мали</v>
      </c>
      <c r="C1266" s="5" t="s">
        <v>30</v>
      </c>
      <c r="D1266" s="6" t="s">
        <v>6</v>
      </c>
      <c r="E1266" s="4" t="str">
        <f t="shared" ca="1" si="1142"/>
        <v xml:space="preserve">C Добыча полезных ископаемых </v>
      </c>
      <c r="F1266" s="13">
        <v>10.304697083519999</v>
      </c>
      <c r="G1266" s="13">
        <v>10.514997023999999</v>
      </c>
      <c r="H1266" s="13">
        <v>10.7295888</v>
      </c>
      <c r="I1266" s="13">
        <v>10.948560000000001</v>
      </c>
      <c r="J1266" s="13">
        <v>11.172000000000001</v>
      </c>
      <c r="K1266" s="14">
        <v>11.4</v>
      </c>
      <c r="L1266" s="15">
        <v>11.286</v>
      </c>
      <c r="M1266" s="15">
        <v>11.297285999999998</v>
      </c>
      <c r="N1266" s="15">
        <v>11.297285999999998</v>
      </c>
      <c r="O1266" s="15">
        <v>11.071340279999998</v>
      </c>
      <c r="P1266" s="17">
        <f t="shared" si="1185"/>
        <v>4.8085034587481024E-3</v>
      </c>
      <c r="Q1266" s="17">
        <f t="shared" si="1186"/>
        <v>4.8085034587481024E-3</v>
      </c>
      <c r="R1266" s="17">
        <f t="shared" si="1187"/>
        <v>4.8085034587481024E-3</v>
      </c>
      <c r="S1266" s="17">
        <f t="shared" si="1188"/>
        <v>4.8085034587481024E-3</v>
      </c>
      <c r="T1266" s="17">
        <f t="shared" si="1189"/>
        <v>4.8085034587481024E-3</v>
      </c>
      <c r="U1266" s="21">
        <f t="shared" si="1190"/>
        <v>4.8085034587481016E-3</v>
      </c>
      <c r="V1266" s="22">
        <f t="shared" si="1191"/>
        <v>4.8575698205720616E-3</v>
      </c>
      <c r="W1266" s="22">
        <f t="shared" si="1192"/>
        <v>4.9616606024414627E-3</v>
      </c>
      <c r="X1266" s="22">
        <f t="shared" si="1193"/>
        <v>5.0629189820831262E-3</v>
      </c>
      <c r="Y1266" s="22">
        <f t="shared" si="1194"/>
        <v>5.0629189820831253E-3</v>
      </c>
      <c r="Z1266" s="5" t="s">
        <v>115</v>
      </c>
      <c r="AA1266" s="31" t="s">
        <v>287</v>
      </c>
      <c r="AB1266" s="4" t="s">
        <v>10</v>
      </c>
      <c r="AC1266" s="4" t="s">
        <v>197</v>
      </c>
    </row>
    <row r="1267" spans="1:39" ht="15.75" hidden="1">
      <c r="A1267" t="s">
        <v>349</v>
      </c>
      <c r="B1267" s="4" t="str">
        <f t="shared" ref="B1267:B1330" ca="1" si="1195">OFFSET(Z1267,0,$AA$1)</f>
        <v>Мали</v>
      </c>
      <c r="C1267" s="5" t="s">
        <v>30</v>
      </c>
      <c r="D1267" s="6" t="s">
        <v>6</v>
      </c>
      <c r="E1267" s="4" t="str">
        <f t="shared" ref="E1267:E1330" ca="1" si="1196">OFFSET(AB1267,0,$AA$1)</f>
        <v xml:space="preserve">D Промышленность </v>
      </c>
      <c r="F1267" s="13">
        <v>246.31841712800002</v>
      </c>
      <c r="G1267" s="13">
        <v>251.34532360000003</v>
      </c>
      <c r="H1267" s="13">
        <v>256.47482000000002</v>
      </c>
      <c r="I1267" s="13">
        <v>261.709</v>
      </c>
      <c r="J1267" s="13">
        <v>267.05</v>
      </c>
      <c r="K1267" s="14">
        <v>272.5</v>
      </c>
      <c r="L1267" s="15">
        <v>269.77499999999998</v>
      </c>
      <c r="M1267" s="15">
        <v>270.04477499999996</v>
      </c>
      <c r="N1267" s="15">
        <v>270.04477499999996</v>
      </c>
      <c r="O1267" s="15">
        <v>264.64387949999997</v>
      </c>
      <c r="P1267" s="17">
        <f t="shared" si="1185"/>
        <v>0.11494010460604018</v>
      </c>
      <c r="Q1267" s="17">
        <f t="shared" si="1186"/>
        <v>0.11494010460604018</v>
      </c>
      <c r="R1267" s="17">
        <f t="shared" si="1187"/>
        <v>0.11494010460604018</v>
      </c>
      <c r="S1267" s="17">
        <f t="shared" si="1188"/>
        <v>0.11494010460604016</v>
      </c>
      <c r="T1267" s="17">
        <f t="shared" si="1189"/>
        <v>0.11494010460604016</v>
      </c>
      <c r="U1267" s="21">
        <f t="shared" si="1190"/>
        <v>0.11494010460604015</v>
      </c>
      <c r="V1267" s="22">
        <f t="shared" si="1191"/>
        <v>0.11611296281630586</v>
      </c>
      <c r="W1267" s="22">
        <f t="shared" si="1192"/>
        <v>0.11860109773379814</v>
      </c>
      <c r="X1267" s="22">
        <f t="shared" si="1193"/>
        <v>0.12102152829979403</v>
      </c>
      <c r="Y1267" s="22">
        <f t="shared" si="1194"/>
        <v>0.12102152829979403</v>
      </c>
      <c r="Z1267" s="5" t="s">
        <v>115</v>
      </c>
      <c r="AA1267" s="31" t="s">
        <v>287</v>
      </c>
      <c r="AB1267" s="4" t="s">
        <v>11</v>
      </c>
      <c r="AC1267" s="4" t="s">
        <v>198</v>
      </c>
    </row>
    <row r="1268" spans="1:39" ht="31.5" hidden="1">
      <c r="A1268" t="s">
        <v>349</v>
      </c>
      <c r="B1268" s="4" t="str">
        <f t="shared" ca="1" si="1195"/>
        <v>Мали</v>
      </c>
      <c r="C1268" s="7" t="s">
        <v>30</v>
      </c>
      <c r="D1268" s="3" t="s">
        <v>6</v>
      </c>
      <c r="E1268" s="4" t="str">
        <f t="shared" ca="1" si="1196"/>
        <v xml:space="preserve">E Электро-, газо- и водоснабжение </v>
      </c>
      <c r="F1268" s="13">
        <v>4.6099960636799988</v>
      </c>
      <c r="G1268" s="13">
        <v>4.7040776159999993</v>
      </c>
      <c r="H1268" s="13">
        <v>4.800079199999999</v>
      </c>
      <c r="I1268" s="13">
        <v>4.8980399999999991</v>
      </c>
      <c r="J1268" s="13">
        <v>4.9979999999999993</v>
      </c>
      <c r="K1268" s="14">
        <v>5.0999999999999996</v>
      </c>
      <c r="L1268" s="15">
        <v>5.0489999999999995</v>
      </c>
      <c r="M1268" s="15">
        <v>5.0540489999999991</v>
      </c>
      <c r="N1268" s="15">
        <v>5.0540489999999991</v>
      </c>
      <c r="O1268" s="15">
        <v>4.9529680199999992</v>
      </c>
      <c r="P1268" s="17">
        <f t="shared" si="1185"/>
        <v>2.1511725999662557E-3</v>
      </c>
      <c r="Q1268" s="17">
        <f t="shared" si="1186"/>
        <v>2.1511725999662562E-3</v>
      </c>
      <c r="R1268" s="17">
        <f t="shared" si="1187"/>
        <v>2.1511725999662562E-3</v>
      </c>
      <c r="S1268" s="17">
        <f t="shared" si="1188"/>
        <v>2.1511725999662557E-3</v>
      </c>
      <c r="T1268" s="17">
        <f t="shared" si="1189"/>
        <v>2.1511725999662557E-3</v>
      </c>
      <c r="U1268" s="21">
        <f t="shared" si="1190"/>
        <v>2.1511725999662557E-3</v>
      </c>
      <c r="V1268" s="22">
        <f t="shared" si="1191"/>
        <v>2.1731233407822383E-3</v>
      </c>
      <c r="W1268" s="22">
        <f t="shared" si="1192"/>
        <v>2.2196902695132861E-3</v>
      </c>
      <c r="X1268" s="22">
        <f t="shared" si="1193"/>
        <v>2.264990070931925E-3</v>
      </c>
      <c r="Y1268" s="22">
        <f t="shared" si="1194"/>
        <v>2.2649900709319245E-3</v>
      </c>
      <c r="Z1268" s="7" t="s">
        <v>115</v>
      </c>
      <c r="AA1268" s="31" t="s">
        <v>287</v>
      </c>
      <c r="AB1268" s="4" t="s">
        <v>12</v>
      </c>
      <c r="AC1268" s="4" t="s">
        <v>201</v>
      </c>
    </row>
    <row r="1269" spans="1:39" ht="15.75" hidden="1">
      <c r="A1269" t="s">
        <v>349</v>
      </c>
      <c r="B1269" s="4" t="str">
        <f t="shared" ca="1" si="1195"/>
        <v>Мали</v>
      </c>
      <c r="C1269" s="5" t="s">
        <v>30</v>
      </c>
      <c r="D1269" s="6" t="s">
        <v>6</v>
      </c>
      <c r="E1269" s="4" t="str">
        <f t="shared" ca="1" si="1196"/>
        <v xml:space="preserve">F Строительство </v>
      </c>
      <c r="F1269" s="13">
        <v>92.290313353279984</v>
      </c>
      <c r="G1269" s="13">
        <v>94.173789135999982</v>
      </c>
      <c r="H1269" s="13">
        <v>96.095703199999988</v>
      </c>
      <c r="I1269" s="13">
        <v>98.056839999999994</v>
      </c>
      <c r="J1269" s="13">
        <v>100.05799999999999</v>
      </c>
      <c r="K1269" s="14">
        <v>102.1</v>
      </c>
      <c r="L1269" s="15">
        <v>101.07899999999999</v>
      </c>
      <c r="M1269" s="15">
        <v>101.18007899999998</v>
      </c>
      <c r="N1269" s="15">
        <v>101.18007899999998</v>
      </c>
      <c r="O1269" s="15">
        <v>99.156477419999973</v>
      </c>
      <c r="P1269" s="17">
        <f t="shared" si="1185"/>
        <v>4.3065631854226419E-2</v>
      </c>
      <c r="Q1269" s="17">
        <f t="shared" si="1186"/>
        <v>4.3065631854226419E-2</v>
      </c>
      <c r="R1269" s="17">
        <f t="shared" si="1187"/>
        <v>4.3065631854226426E-2</v>
      </c>
      <c r="S1269" s="17">
        <f t="shared" si="1188"/>
        <v>4.3065631854226426E-2</v>
      </c>
      <c r="T1269" s="17">
        <f t="shared" si="1189"/>
        <v>4.3065631854226419E-2</v>
      </c>
      <c r="U1269" s="21">
        <f t="shared" si="1190"/>
        <v>4.3065631854226419E-2</v>
      </c>
      <c r="V1269" s="22">
        <f t="shared" si="1191"/>
        <v>4.3505077077228727E-2</v>
      </c>
      <c r="W1269" s="22">
        <f t="shared" si="1192"/>
        <v>4.4437328728883625E-2</v>
      </c>
      <c r="X1269" s="22">
        <f t="shared" si="1193"/>
        <v>4.5344212988656769E-2</v>
      </c>
      <c r="Y1269" s="22">
        <f t="shared" si="1194"/>
        <v>4.5344212988656762E-2</v>
      </c>
      <c r="Z1269" s="5" t="s">
        <v>115</v>
      </c>
      <c r="AA1269" s="31" t="s">
        <v>287</v>
      </c>
      <c r="AB1269" s="4" t="s">
        <v>13</v>
      </c>
      <c r="AC1269" s="4" t="s">
        <v>200</v>
      </c>
    </row>
    <row r="1270" spans="1:39" ht="47.25" hidden="1">
      <c r="A1270" t="s">
        <v>349</v>
      </c>
      <c r="B1270" s="4" t="str">
        <f t="shared" ca="1" si="1195"/>
        <v>Мали</v>
      </c>
      <c r="C1270" s="8" t="s">
        <v>30</v>
      </c>
      <c r="D1270" s="3" t="s">
        <v>6</v>
      </c>
      <c r="E1270" s="4" t="str">
        <f t="shared" ca="1" si="1196"/>
        <v xml:space="preserve">G Оптовая и розничная торгоалв, ремонт автомашин, мотоциклов и личного имущества домохозяйств </v>
      </c>
      <c r="F1270" s="13">
        <v>603.90948434207996</v>
      </c>
      <c r="G1270" s="13">
        <v>616.23416769599999</v>
      </c>
      <c r="H1270" s="13">
        <v>628.81037519999995</v>
      </c>
      <c r="I1270" s="13">
        <v>641.64323999999999</v>
      </c>
      <c r="J1270" s="13">
        <v>654.73800000000006</v>
      </c>
      <c r="K1270" s="14">
        <v>668.1</v>
      </c>
      <c r="L1270" s="15">
        <v>661.41899999999998</v>
      </c>
      <c r="M1270" s="15">
        <v>662.08041899999989</v>
      </c>
      <c r="N1270" s="15">
        <v>662.08041899999989</v>
      </c>
      <c r="O1270" s="15">
        <v>648.83881061999989</v>
      </c>
      <c r="P1270" s="17">
        <f t="shared" si="1185"/>
        <v>0.28180361059557957</v>
      </c>
      <c r="Q1270" s="17">
        <f t="shared" si="1186"/>
        <v>0.28180361059557957</v>
      </c>
      <c r="R1270" s="17">
        <f t="shared" si="1187"/>
        <v>0.28180361059557957</v>
      </c>
      <c r="S1270" s="17">
        <f t="shared" si="1188"/>
        <v>0.28180361059557957</v>
      </c>
      <c r="T1270" s="17">
        <f t="shared" si="1189"/>
        <v>0.28180361059557957</v>
      </c>
      <c r="U1270" s="21">
        <f t="shared" si="1190"/>
        <v>0.28180361059557951</v>
      </c>
      <c r="V1270" s="22">
        <f t="shared" si="1191"/>
        <v>0.2846791576424732</v>
      </c>
      <c r="W1270" s="22">
        <f t="shared" si="1192"/>
        <v>0.29077942530624046</v>
      </c>
      <c r="X1270" s="22">
        <f t="shared" si="1193"/>
        <v>0.29671369929208213</v>
      </c>
      <c r="Y1270" s="22">
        <f t="shared" si="1194"/>
        <v>0.29671369929208213</v>
      </c>
      <c r="Z1270" s="8" t="s">
        <v>115</v>
      </c>
      <c r="AA1270" s="31" t="s">
        <v>287</v>
      </c>
      <c r="AB1270" s="4" t="s">
        <v>14</v>
      </c>
      <c r="AC1270" s="4" t="s">
        <v>203</v>
      </c>
    </row>
    <row r="1271" spans="1:39" ht="15.75" hidden="1">
      <c r="A1271" t="s">
        <v>349</v>
      </c>
      <c r="B1271" s="4" t="str">
        <f t="shared" ca="1" si="1195"/>
        <v>Мали</v>
      </c>
      <c r="C1271" s="5" t="s">
        <v>30</v>
      </c>
      <c r="D1271" s="3" t="s">
        <v>6</v>
      </c>
      <c r="E1271" s="4" t="str">
        <f t="shared" ca="1" si="1196"/>
        <v xml:space="preserve">H Отели и рестораны </v>
      </c>
      <c r="F1271" s="13">
        <v>6.8697980556799987</v>
      </c>
      <c r="G1271" s="13">
        <v>7.0099980159999991</v>
      </c>
      <c r="H1271" s="13">
        <v>7.1530591999999995</v>
      </c>
      <c r="I1271" s="13">
        <v>7.2990399999999998</v>
      </c>
      <c r="J1271" s="13">
        <v>7.4479999999999995</v>
      </c>
      <c r="K1271" s="14">
        <v>7.6</v>
      </c>
      <c r="L1271" s="15">
        <v>7.524</v>
      </c>
      <c r="M1271" s="15">
        <v>7.5315239999999992</v>
      </c>
      <c r="N1271" s="15">
        <v>7.5315239999999992</v>
      </c>
      <c r="O1271" s="15">
        <v>7.380893519999999</v>
      </c>
      <c r="P1271" s="17">
        <f t="shared" si="1185"/>
        <v>3.2056689724987344E-3</v>
      </c>
      <c r="Q1271" s="17">
        <f t="shared" si="1186"/>
        <v>3.2056689724987344E-3</v>
      </c>
      <c r="R1271" s="17">
        <f t="shared" si="1187"/>
        <v>3.2056689724987348E-3</v>
      </c>
      <c r="S1271" s="17">
        <f t="shared" si="1188"/>
        <v>3.2056689724987348E-3</v>
      </c>
      <c r="T1271" s="17">
        <f t="shared" si="1189"/>
        <v>3.2056689724987344E-3</v>
      </c>
      <c r="U1271" s="21">
        <f t="shared" si="1190"/>
        <v>3.2056689724987344E-3</v>
      </c>
      <c r="V1271" s="22">
        <f t="shared" si="1191"/>
        <v>3.2383798803813746E-3</v>
      </c>
      <c r="W1271" s="22">
        <f t="shared" si="1192"/>
        <v>3.3077737349609757E-3</v>
      </c>
      <c r="X1271" s="22">
        <f t="shared" si="1193"/>
        <v>3.3752793213887508E-3</v>
      </c>
      <c r="Y1271" s="22">
        <f t="shared" si="1194"/>
        <v>3.3752793213887508E-3</v>
      </c>
      <c r="Z1271" s="5" t="s">
        <v>115</v>
      </c>
      <c r="AA1271" s="31" t="s">
        <v>287</v>
      </c>
      <c r="AB1271" s="4" t="s">
        <v>15</v>
      </c>
      <c r="AC1271" s="4" t="s">
        <v>202</v>
      </c>
    </row>
    <row r="1272" spans="1:39" ht="31.5" hidden="1">
      <c r="A1272" t="s">
        <v>349</v>
      </c>
      <c r="B1272" s="4" t="str">
        <f t="shared" ca="1" si="1195"/>
        <v>Мали</v>
      </c>
      <c r="C1272" s="5" t="s">
        <v>30</v>
      </c>
      <c r="D1272" s="3" t="s">
        <v>6</v>
      </c>
      <c r="E1272" s="4" t="str">
        <f t="shared" ca="1" si="1196"/>
        <v xml:space="preserve">I Транспорт, складское хозяйство и связь </v>
      </c>
      <c r="F1272" s="13">
        <v>49.986820063039985</v>
      </c>
      <c r="G1272" s="13">
        <v>51.006959247999987</v>
      </c>
      <c r="H1272" s="13">
        <v>52.047917599999991</v>
      </c>
      <c r="I1272" s="13">
        <v>53.110119999999995</v>
      </c>
      <c r="J1272" s="13">
        <v>54.193999999999996</v>
      </c>
      <c r="K1272" s="14">
        <v>55.3</v>
      </c>
      <c r="L1272" s="15">
        <v>54.747</v>
      </c>
      <c r="M1272" s="15">
        <v>54.801746999999992</v>
      </c>
      <c r="N1272" s="15">
        <v>54.801746999999992</v>
      </c>
      <c r="O1272" s="15">
        <v>53.705712059999989</v>
      </c>
      <c r="P1272" s="17">
        <f t="shared" si="1185"/>
        <v>2.3325459760418422E-2</v>
      </c>
      <c r="Q1272" s="17">
        <f t="shared" si="1186"/>
        <v>2.3325459760418422E-2</v>
      </c>
      <c r="R1272" s="17">
        <f t="shared" si="1187"/>
        <v>2.3325459760418422E-2</v>
      </c>
      <c r="S1272" s="17">
        <f t="shared" si="1188"/>
        <v>2.3325459760418422E-2</v>
      </c>
      <c r="T1272" s="17">
        <f t="shared" si="1189"/>
        <v>2.3325459760418422E-2</v>
      </c>
      <c r="U1272" s="21">
        <f t="shared" si="1190"/>
        <v>2.3325459760418422E-2</v>
      </c>
      <c r="V1272" s="22">
        <f t="shared" si="1191"/>
        <v>2.3563474655932899E-2</v>
      </c>
      <c r="W1272" s="22">
        <f t="shared" si="1192"/>
        <v>2.4068406255702886E-2</v>
      </c>
      <c r="X1272" s="22">
        <f t="shared" si="1193"/>
        <v>2.4559598220104988E-2</v>
      </c>
      <c r="Y1272" s="22">
        <f t="shared" si="1194"/>
        <v>2.4559598220104985E-2</v>
      </c>
      <c r="Z1272" s="5" t="s">
        <v>115</v>
      </c>
      <c r="AA1272" s="31" t="s">
        <v>287</v>
      </c>
      <c r="AB1272" s="4" t="s">
        <v>16</v>
      </c>
      <c r="AC1272" s="4" t="s">
        <v>204</v>
      </c>
    </row>
    <row r="1273" spans="1:39" ht="15.75" hidden="1">
      <c r="A1273" t="s">
        <v>349</v>
      </c>
      <c r="B1273" s="4" t="str">
        <f t="shared" ca="1" si="1195"/>
        <v>Мали</v>
      </c>
      <c r="C1273" s="5" t="s">
        <v>30</v>
      </c>
      <c r="D1273" s="3" t="s">
        <v>6</v>
      </c>
      <c r="E1273" s="4" t="str">
        <f t="shared" ca="1" si="1196"/>
        <v>J Финансовое посредничество</v>
      </c>
      <c r="F1273" s="13">
        <v>3.97725150592</v>
      </c>
      <c r="G1273" s="13">
        <v>4.058419904</v>
      </c>
      <c r="H1273" s="13">
        <v>4.1412447999999999</v>
      </c>
      <c r="I1273" s="13">
        <v>4.2257600000000002</v>
      </c>
      <c r="J1273" s="13">
        <v>4.3120000000000003</v>
      </c>
      <c r="K1273" s="14">
        <v>4.4000000000000004</v>
      </c>
      <c r="L1273" s="15">
        <v>4.3559999999999999</v>
      </c>
      <c r="M1273" s="15">
        <v>4.3603559999999995</v>
      </c>
      <c r="N1273" s="15">
        <v>4.3603559999999995</v>
      </c>
      <c r="O1273" s="15">
        <v>4.273148879999999</v>
      </c>
      <c r="P1273" s="17">
        <f t="shared" si="1185"/>
        <v>1.8559136156571625E-3</v>
      </c>
      <c r="Q1273" s="17">
        <f t="shared" si="1186"/>
        <v>1.8559136156571625E-3</v>
      </c>
      <c r="R1273" s="17">
        <f t="shared" si="1187"/>
        <v>1.8559136156571625E-3</v>
      </c>
      <c r="S1273" s="17">
        <f t="shared" si="1188"/>
        <v>1.8559136156571625E-3</v>
      </c>
      <c r="T1273" s="17">
        <f t="shared" si="1189"/>
        <v>1.8559136156571622E-3</v>
      </c>
      <c r="U1273" s="21">
        <f t="shared" si="1190"/>
        <v>1.8559136156571622E-3</v>
      </c>
      <c r="V1273" s="22">
        <f t="shared" si="1191"/>
        <v>1.8748515096944801E-3</v>
      </c>
      <c r="W1273" s="22">
        <f t="shared" si="1192"/>
        <v>1.9150268991879331E-3</v>
      </c>
      <c r="X1273" s="22">
        <f t="shared" si="1193"/>
        <v>1.9541090808040135E-3</v>
      </c>
      <c r="Y1273" s="22">
        <f t="shared" si="1194"/>
        <v>1.9541090808040135E-3</v>
      </c>
      <c r="Z1273" s="5" t="s">
        <v>115</v>
      </c>
      <c r="AA1273" s="31" t="s">
        <v>287</v>
      </c>
      <c r="AB1273" s="4" t="s">
        <v>17</v>
      </c>
      <c r="AC1273" s="4" t="s">
        <v>205</v>
      </c>
    </row>
    <row r="1274" spans="1:39" ht="31.5" hidden="1">
      <c r="A1274" t="s">
        <v>349</v>
      </c>
      <c r="B1274" s="4" t="str">
        <f t="shared" ca="1" si="1195"/>
        <v>Мали</v>
      </c>
      <c r="C1274" s="5" t="s">
        <v>30</v>
      </c>
      <c r="D1274" s="3" t="s">
        <v>6</v>
      </c>
      <c r="E1274" s="4" t="str">
        <f t="shared" ca="1" si="1196"/>
        <v>K Недвижимость, аренда и деловая активность</v>
      </c>
      <c r="F1274" s="13">
        <v>3.6156831871999993</v>
      </c>
      <c r="G1274" s="13">
        <v>3.6894726399999995</v>
      </c>
      <c r="H1274" s="13">
        <v>3.7647679999999997</v>
      </c>
      <c r="I1274" s="13">
        <v>3.8415999999999997</v>
      </c>
      <c r="J1274" s="13">
        <v>3.92</v>
      </c>
      <c r="K1274" s="14">
        <v>4</v>
      </c>
      <c r="L1274" s="15">
        <v>3.96</v>
      </c>
      <c r="M1274" s="15">
        <v>3.9639599999999997</v>
      </c>
      <c r="N1274" s="15">
        <v>3.9639599999999997</v>
      </c>
      <c r="O1274" s="15">
        <v>3.8846807999999995</v>
      </c>
      <c r="P1274" s="17">
        <f t="shared" si="1185"/>
        <v>1.6871941960519654E-3</v>
      </c>
      <c r="Q1274" s="17">
        <f t="shared" si="1186"/>
        <v>1.6871941960519656E-3</v>
      </c>
      <c r="R1274" s="17">
        <f t="shared" si="1187"/>
        <v>1.6871941960519656E-3</v>
      </c>
      <c r="S1274" s="17">
        <f t="shared" si="1188"/>
        <v>1.6871941960519656E-3</v>
      </c>
      <c r="T1274" s="17">
        <f t="shared" si="1189"/>
        <v>1.6871941960519656E-3</v>
      </c>
      <c r="U1274" s="21">
        <f t="shared" si="1190"/>
        <v>1.6871941960519654E-3</v>
      </c>
      <c r="V1274" s="22">
        <f t="shared" si="1191"/>
        <v>1.7044104633586184E-3</v>
      </c>
      <c r="W1274" s="22">
        <f t="shared" si="1192"/>
        <v>1.7409335447163029E-3</v>
      </c>
      <c r="X1274" s="22">
        <f t="shared" si="1193"/>
        <v>1.7764628007309216E-3</v>
      </c>
      <c r="Y1274" s="22">
        <f t="shared" si="1194"/>
        <v>1.7764628007309214E-3</v>
      </c>
      <c r="Z1274" s="5" t="s">
        <v>115</v>
      </c>
      <c r="AA1274" s="31" t="s">
        <v>287</v>
      </c>
      <c r="AB1274" s="4" t="s">
        <v>18</v>
      </c>
      <c r="AC1274" s="4" t="s">
        <v>206</v>
      </c>
    </row>
    <row r="1275" spans="1:39" ht="47.25" hidden="1">
      <c r="A1275" t="s">
        <v>349</v>
      </c>
      <c r="B1275" s="4" t="str">
        <f t="shared" ca="1" si="1195"/>
        <v>Мали</v>
      </c>
      <c r="C1275" s="5" t="s">
        <v>30</v>
      </c>
      <c r="D1275" s="3" t="s">
        <v>6</v>
      </c>
      <c r="E1275" s="4" t="str">
        <f t="shared" ca="1" si="1196"/>
        <v>L Государственное управление и оборона; обязательное соц.страхование</v>
      </c>
      <c r="F1275" s="13">
        <v>36.06643979231999</v>
      </c>
      <c r="G1275" s="13">
        <v>36.802489583999993</v>
      </c>
      <c r="H1275" s="13">
        <v>37.553560799999993</v>
      </c>
      <c r="I1275" s="13">
        <v>38.319959999999995</v>
      </c>
      <c r="J1275" s="13">
        <v>39.101999999999997</v>
      </c>
      <c r="K1275" s="14">
        <v>39.9</v>
      </c>
      <c r="L1275" s="15">
        <v>39.500999999999998</v>
      </c>
      <c r="M1275" s="15">
        <v>39.540500999999992</v>
      </c>
      <c r="N1275" s="15">
        <v>39.540500999999992</v>
      </c>
      <c r="O1275" s="15">
        <v>38.74969097999999</v>
      </c>
      <c r="P1275" s="17">
        <f t="shared" si="1185"/>
        <v>1.6829762105618356E-2</v>
      </c>
      <c r="Q1275" s="17">
        <f t="shared" si="1186"/>
        <v>1.6829762105618356E-2</v>
      </c>
      <c r="R1275" s="17">
        <f t="shared" si="1187"/>
        <v>1.6829762105618356E-2</v>
      </c>
      <c r="S1275" s="17">
        <f t="shared" si="1188"/>
        <v>1.6829762105618356E-2</v>
      </c>
      <c r="T1275" s="17">
        <f t="shared" si="1189"/>
        <v>1.6829762105618356E-2</v>
      </c>
      <c r="U1275" s="21">
        <f t="shared" si="1190"/>
        <v>1.6829762105618356E-2</v>
      </c>
      <c r="V1275" s="22">
        <f t="shared" si="1191"/>
        <v>1.7001494372002216E-2</v>
      </c>
      <c r="W1275" s="22">
        <f t="shared" si="1192"/>
        <v>1.7365812108545119E-2</v>
      </c>
      <c r="X1275" s="22">
        <f t="shared" si="1193"/>
        <v>1.772021643729094E-2</v>
      </c>
      <c r="Y1275" s="22">
        <f t="shared" si="1194"/>
        <v>1.772021643729094E-2</v>
      </c>
      <c r="Z1275" s="5" t="s">
        <v>115</v>
      </c>
      <c r="AA1275" s="31" t="s">
        <v>287</v>
      </c>
      <c r="AB1275" s="4" t="s">
        <v>19</v>
      </c>
      <c r="AC1275" s="4" t="s">
        <v>215</v>
      </c>
    </row>
    <row r="1276" spans="1:39" ht="15.75" hidden="1">
      <c r="A1276" t="s">
        <v>349</v>
      </c>
      <c r="B1276" s="4" t="str">
        <f t="shared" ca="1" si="1195"/>
        <v>Мали</v>
      </c>
      <c r="C1276" s="5" t="s">
        <v>30</v>
      </c>
      <c r="D1276" s="3" t="s">
        <v>6</v>
      </c>
      <c r="E1276" s="4" t="str">
        <f t="shared" ca="1" si="1196"/>
        <v>M Образование</v>
      </c>
      <c r="F1276" s="13">
        <v>48.721330947519988</v>
      </c>
      <c r="G1276" s="13">
        <v>49.71564382399999</v>
      </c>
      <c r="H1276" s="13">
        <v>50.730248799999991</v>
      </c>
      <c r="I1276" s="13">
        <v>51.765559999999994</v>
      </c>
      <c r="J1276" s="13">
        <v>52.821999999999996</v>
      </c>
      <c r="K1276" s="14">
        <v>53.9</v>
      </c>
      <c r="L1276" s="15">
        <v>53.360999999999997</v>
      </c>
      <c r="M1276" s="15">
        <v>53.414360999999992</v>
      </c>
      <c r="N1276" s="15">
        <v>53.414360999999992</v>
      </c>
      <c r="O1276" s="15">
        <v>52.34607377999999</v>
      </c>
      <c r="P1276" s="17">
        <f t="shared" si="1185"/>
        <v>2.2734941791800235E-2</v>
      </c>
      <c r="Q1276" s="17">
        <f t="shared" si="1186"/>
        <v>2.2734941791800235E-2</v>
      </c>
      <c r="R1276" s="17">
        <f t="shared" si="1187"/>
        <v>2.2734941791800235E-2</v>
      </c>
      <c r="S1276" s="17">
        <f t="shared" si="1188"/>
        <v>2.2734941791800235E-2</v>
      </c>
      <c r="T1276" s="17">
        <f t="shared" si="1189"/>
        <v>2.2734941791800235E-2</v>
      </c>
      <c r="U1276" s="21">
        <f t="shared" si="1190"/>
        <v>2.2734941791800235E-2</v>
      </c>
      <c r="V1276" s="22">
        <f t="shared" si="1191"/>
        <v>2.2966930993757378E-2</v>
      </c>
      <c r="W1276" s="22">
        <f t="shared" si="1192"/>
        <v>2.3459079515052182E-2</v>
      </c>
      <c r="X1276" s="22">
        <f t="shared" si="1193"/>
        <v>2.3937836239849165E-2</v>
      </c>
      <c r="Y1276" s="22">
        <f t="shared" si="1194"/>
        <v>2.3937836239849165E-2</v>
      </c>
      <c r="Z1276" s="5" t="s">
        <v>115</v>
      </c>
      <c r="AA1276" s="31" t="s">
        <v>287</v>
      </c>
      <c r="AB1276" s="4" t="s">
        <v>20</v>
      </c>
      <c r="AC1276" s="4" t="s">
        <v>207</v>
      </c>
    </row>
    <row r="1277" spans="1:39" ht="31.5" hidden="1">
      <c r="A1277" t="s">
        <v>349</v>
      </c>
      <c r="B1277" s="4" t="str">
        <f t="shared" ca="1" si="1195"/>
        <v>Мали</v>
      </c>
      <c r="C1277" s="5" t="s">
        <v>30</v>
      </c>
      <c r="D1277" s="3" t="s">
        <v>6</v>
      </c>
      <c r="E1277" s="4" t="str">
        <f t="shared" ca="1" si="1196"/>
        <v>N Здравоохранение и социальная работа</v>
      </c>
      <c r="F1277" s="13">
        <v>18.891944653119999</v>
      </c>
      <c r="G1277" s="13">
        <v>19.277494544</v>
      </c>
      <c r="H1277" s="13">
        <v>19.6709128</v>
      </c>
      <c r="I1277" s="13">
        <v>20.07236</v>
      </c>
      <c r="J1277" s="13">
        <v>20.481999999999999</v>
      </c>
      <c r="K1277" s="14">
        <v>20.9</v>
      </c>
      <c r="L1277" s="15">
        <v>20.690999999999999</v>
      </c>
      <c r="M1277" s="15">
        <v>20.711690999999998</v>
      </c>
      <c r="N1277" s="15">
        <v>20.711690999999998</v>
      </c>
      <c r="O1277" s="15">
        <v>20.297457179999999</v>
      </c>
      <c r="P1277" s="17">
        <f t="shared" si="1185"/>
        <v>8.8155896743715208E-3</v>
      </c>
      <c r="Q1277" s="17">
        <f t="shared" si="1186"/>
        <v>8.8155896743715208E-3</v>
      </c>
      <c r="R1277" s="17">
        <f t="shared" si="1187"/>
        <v>8.8155896743715208E-3</v>
      </c>
      <c r="S1277" s="17">
        <f t="shared" si="1188"/>
        <v>8.8155896743715208E-3</v>
      </c>
      <c r="T1277" s="17">
        <f t="shared" si="1189"/>
        <v>8.8155896743715191E-3</v>
      </c>
      <c r="U1277" s="21">
        <f t="shared" si="1190"/>
        <v>8.8155896743715191E-3</v>
      </c>
      <c r="V1277" s="22">
        <f t="shared" si="1191"/>
        <v>8.9055446710487804E-3</v>
      </c>
      <c r="W1277" s="22">
        <f t="shared" si="1192"/>
        <v>9.0963777711426837E-3</v>
      </c>
      <c r="X1277" s="22">
        <f t="shared" si="1193"/>
        <v>9.2820181338190647E-3</v>
      </c>
      <c r="Y1277" s="22">
        <f t="shared" si="1194"/>
        <v>9.2820181338190647E-3</v>
      </c>
      <c r="Z1277" s="5" t="s">
        <v>115</v>
      </c>
      <c r="AA1277" s="31" t="s">
        <v>287</v>
      </c>
      <c r="AB1277" s="4" t="s">
        <v>21</v>
      </c>
      <c r="AC1277" s="4" t="s">
        <v>209</v>
      </c>
    </row>
    <row r="1278" spans="1:39" ht="31.5" hidden="1">
      <c r="A1278" t="s">
        <v>349</v>
      </c>
      <c r="B1278" s="4" t="str">
        <f t="shared" ca="1" si="1195"/>
        <v>Мали</v>
      </c>
      <c r="C1278" s="5" t="s">
        <v>30</v>
      </c>
      <c r="D1278" s="3" t="s">
        <v>6</v>
      </c>
      <c r="E1278" s="4" t="str">
        <f t="shared" ca="1" si="1196"/>
        <v>O Другие коммунальные, социальные и личные виды услуг</v>
      </c>
      <c r="F1278" s="13">
        <v>31.908404127039997</v>
      </c>
      <c r="G1278" s="13">
        <v>32.559596047999996</v>
      </c>
      <c r="H1278" s="13">
        <v>33.224077599999994</v>
      </c>
      <c r="I1278" s="13">
        <v>33.902119999999996</v>
      </c>
      <c r="J1278" s="13">
        <v>34.593999999999994</v>
      </c>
      <c r="K1278" s="14">
        <v>35.299999999999997</v>
      </c>
      <c r="L1278" s="15">
        <v>34.946999999999996</v>
      </c>
      <c r="M1278" s="15">
        <v>34.981946999999991</v>
      </c>
      <c r="N1278" s="15">
        <v>34.981946999999991</v>
      </c>
      <c r="O1278" s="15">
        <v>34.282308059999991</v>
      </c>
      <c r="P1278" s="17">
        <f t="shared" si="1185"/>
        <v>1.4889488780158597E-2</v>
      </c>
      <c r="Q1278" s="17">
        <f t="shared" si="1186"/>
        <v>1.4889488780158597E-2</v>
      </c>
      <c r="R1278" s="17">
        <f t="shared" si="1187"/>
        <v>1.4889488780158597E-2</v>
      </c>
      <c r="S1278" s="17">
        <f t="shared" si="1188"/>
        <v>1.4889488780158597E-2</v>
      </c>
      <c r="T1278" s="17">
        <f t="shared" si="1189"/>
        <v>1.4889488780158593E-2</v>
      </c>
      <c r="U1278" s="21">
        <f t="shared" si="1190"/>
        <v>1.4889488780158593E-2</v>
      </c>
      <c r="V1278" s="22">
        <f t="shared" si="1191"/>
        <v>1.5041422339139805E-2</v>
      </c>
      <c r="W1278" s="22">
        <f t="shared" si="1192"/>
        <v>1.5363738532121371E-2</v>
      </c>
      <c r="X1278" s="22">
        <f t="shared" si="1193"/>
        <v>1.5677284216450382E-2</v>
      </c>
      <c r="Y1278" s="22">
        <f t="shared" si="1194"/>
        <v>1.5677284216450378E-2</v>
      </c>
      <c r="Z1278" s="5" t="s">
        <v>115</v>
      </c>
      <c r="AA1278" s="31" t="s">
        <v>287</v>
      </c>
      <c r="AB1278" s="4" t="s">
        <v>26</v>
      </c>
      <c r="AC1278" s="4" t="s">
        <v>217</v>
      </c>
    </row>
    <row r="1279" spans="1:39" ht="31.5" hidden="1">
      <c r="A1279" t="s">
        <v>349</v>
      </c>
      <c r="B1279" s="4" t="str">
        <f t="shared" ca="1" si="1195"/>
        <v>Мали</v>
      </c>
      <c r="C1279" s="5" t="s">
        <v>30</v>
      </c>
      <c r="D1279" s="3" t="s">
        <v>6</v>
      </c>
      <c r="E1279" s="4" t="str">
        <f t="shared" ca="1" si="1196"/>
        <v>Q Организации и органы вне пределов территории</v>
      </c>
      <c r="F1279" s="13">
        <v>0.81352871711999997</v>
      </c>
      <c r="G1279" s="13">
        <v>0.83013134399999999</v>
      </c>
      <c r="H1279" s="13">
        <v>0.84707279999999996</v>
      </c>
      <c r="I1279" s="13">
        <v>0.86436000000000002</v>
      </c>
      <c r="J1279" s="13">
        <v>0.88200000000000001</v>
      </c>
      <c r="K1279" s="14">
        <v>0.9</v>
      </c>
      <c r="L1279" s="15">
        <v>0.89100000000000001</v>
      </c>
      <c r="M1279" s="15">
        <v>0.89189099999999988</v>
      </c>
      <c r="N1279" s="15">
        <v>0.89189099999999988</v>
      </c>
      <c r="O1279" s="15">
        <v>0.87405317999999987</v>
      </c>
      <c r="P1279" s="17">
        <f t="shared" si="1185"/>
        <v>3.796186941116923E-4</v>
      </c>
      <c r="Q1279" s="17">
        <f t="shared" si="1186"/>
        <v>3.796186941116923E-4</v>
      </c>
      <c r="R1279" s="17">
        <f t="shared" si="1187"/>
        <v>3.796186941116923E-4</v>
      </c>
      <c r="S1279" s="17">
        <f t="shared" si="1188"/>
        <v>3.796186941116923E-4</v>
      </c>
      <c r="T1279" s="17">
        <f t="shared" si="1189"/>
        <v>3.7961869411169225E-4</v>
      </c>
      <c r="U1279" s="21">
        <f t="shared" si="1190"/>
        <v>3.7961869411169225E-4</v>
      </c>
      <c r="V1279" s="22">
        <f t="shared" si="1191"/>
        <v>3.8349235425568911E-4</v>
      </c>
      <c r="W1279" s="22">
        <f t="shared" si="1192"/>
        <v>3.9171004756116814E-4</v>
      </c>
      <c r="X1279" s="22">
        <f t="shared" si="1193"/>
        <v>3.997041301644573E-4</v>
      </c>
      <c r="Y1279" s="22">
        <f t="shared" si="1194"/>
        <v>3.997041301644573E-4</v>
      </c>
      <c r="Z1279" s="5" t="s">
        <v>115</v>
      </c>
      <c r="AA1279" s="31" t="s">
        <v>287</v>
      </c>
      <c r="AB1279" s="4" t="s">
        <v>22</v>
      </c>
      <c r="AC1279" s="4" t="s">
        <v>211</v>
      </c>
    </row>
    <row r="1280" spans="1:39" ht="15.75" hidden="1">
      <c r="A1280" t="s">
        <v>351</v>
      </c>
      <c r="B1280" s="4" t="str">
        <f t="shared" ca="1" si="1195"/>
        <v>Мальта</v>
      </c>
      <c r="C1280" s="2" t="s">
        <v>30</v>
      </c>
      <c r="D1280" s="3" t="s">
        <v>6</v>
      </c>
      <c r="E1280" s="4" t="str">
        <f t="shared" ca="1" si="1196"/>
        <v xml:space="preserve">Итого </v>
      </c>
      <c r="F1280" s="46">
        <v>142.29599999999999</v>
      </c>
      <c r="G1280" s="43">
        <v>145.19999999999999</v>
      </c>
      <c r="H1280" s="43">
        <v>145.6</v>
      </c>
      <c r="I1280" s="43">
        <v>148.4</v>
      </c>
      <c r="J1280" s="43">
        <v>147</v>
      </c>
      <c r="K1280" s="43">
        <v>148.6</v>
      </c>
      <c r="L1280" s="43">
        <v>148.5</v>
      </c>
      <c r="M1280" s="43">
        <v>152.5</v>
      </c>
      <c r="N1280" s="43">
        <v>155.5</v>
      </c>
      <c r="O1280" s="43">
        <v>161</v>
      </c>
      <c r="P1280" s="17">
        <f t="shared" ref="P1280:Y1280" si="1197">F1280/F$1280</f>
        <v>1</v>
      </c>
      <c r="Q1280" s="21">
        <f t="shared" si="1197"/>
        <v>1</v>
      </c>
      <c r="R1280" s="21">
        <f t="shared" si="1197"/>
        <v>1</v>
      </c>
      <c r="S1280" s="21">
        <f t="shared" si="1197"/>
        <v>1</v>
      </c>
      <c r="T1280" s="21">
        <f t="shared" si="1197"/>
        <v>1</v>
      </c>
      <c r="U1280" s="21">
        <f t="shared" si="1197"/>
        <v>1</v>
      </c>
      <c r="V1280" s="21">
        <f t="shared" si="1197"/>
        <v>1</v>
      </c>
      <c r="W1280" s="21">
        <f t="shared" si="1197"/>
        <v>1</v>
      </c>
      <c r="X1280" s="21">
        <f t="shared" si="1197"/>
        <v>1</v>
      </c>
      <c r="Y1280" s="21">
        <f t="shared" si="1197"/>
        <v>1</v>
      </c>
      <c r="Z1280" s="35" t="s">
        <v>116</v>
      </c>
      <c r="AA1280" s="32" t="s">
        <v>288</v>
      </c>
      <c r="AB1280" s="4" t="s">
        <v>7</v>
      </c>
      <c r="AC1280" s="4" t="s">
        <v>214</v>
      </c>
      <c r="AD1280" s="27">
        <f>F1280/F1280</f>
        <v>1</v>
      </c>
      <c r="AE1280" s="27">
        <f>G1280/F1280</f>
        <v>1.0204081632653061</v>
      </c>
      <c r="AF1280" s="27">
        <f t="shared" ref="AF1280" si="1198">H1280/G1280</f>
        <v>1.0027548209366393</v>
      </c>
      <c r="AG1280" s="27">
        <f t="shared" ref="AG1280" si="1199">I1280/H1280</f>
        <v>1.0192307692307694</v>
      </c>
      <c r="AH1280" s="27">
        <f t="shared" ref="AH1280" si="1200">J1280/I1280</f>
        <v>0.99056603773584906</v>
      </c>
      <c r="AI1280" s="27">
        <f t="shared" ref="AI1280" si="1201">K1280/J1280</f>
        <v>1.0108843537414967</v>
      </c>
      <c r="AJ1280" s="27">
        <f t="shared" ref="AJ1280" si="1202">L1280/K1280</f>
        <v>0.99932705248990583</v>
      </c>
      <c r="AK1280" s="27">
        <f t="shared" ref="AK1280" si="1203">M1280/L1280</f>
        <v>1.026936026936027</v>
      </c>
      <c r="AL1280" s="27">
        <f t="shared" ref="AL1280" si="1204">N1280/M1280</f>
        <v>1.019672131147541</v>
      </c>
      <c r="AM1280" s="27">
        <f t="shared" ref="AM1280" si="1205">O1280/N1280</f>
        <v>1.0353697749196142</v>
      </c>
    </row>
    <row r="1281" spans="1:29" ht="31.5" hidden="1">
      <c r="A1281" t="s">
        <v>351</v>
      </c>
      <c r="B1281" s="4" t="str">
        <f t="shared" ca="1" si="1195"/>
        <v>Мальта</v>
      </c>
      <c r="C1281" s="5" t="s">
        <v>30</v>
      </c>
      <c r="D1281" s="6" t="s">
        <v>6</v>
      </c>
      <c r="E1281" s="4" t="str">
        <f t="shared" ca="1" si="1196"/>
        <v xml:space="preserve">A Сельское, лесное и охотничье хоз-во </v>
      </c>
      <c r="F1281" s="13">
        <v>2.1560000000000001</v>
      </c>
      <c r="G1281" s="14">
        <v>2.2000000000000002</v>
      </c>
      <c r="H1281" s="14">
        <v>2.4</v>
      </c>
      <c r="I1281" s="14">
        <v>2.6</v>
      </c>
      <c r="J1281" s="14">
        <v>2.5</v>
      </c>
      <c r="K1281" s="14">
        <v>2.6</v>
      </c>
      <c r="L1281" s="14">
        <v>2.2999999999999998</v>
      </c>
      <c r="M1281" s="14">
        <v>2.2000000000000002</v>
      </c>
      <c r="N1281" s="14">
        <v>2.5</v>
      </c>
      <c r="O1281" s="14">
        <v>2.8</v>
      </c>
      <c r="P1281" s="17">
        <f t="shared" ref="P1281:P1296" si="1206">F1281/F$1280</f>
        <v>1.5151515151515154E-2</v>
      </c>
      <c r="Q1281" s="21">
        <f t="shared" ref="Q1281:Q1296" si="1207">G1281/G$1280</f>
        <v>1.5151515151515154E-2</v>
      </c>
      <c r="R1281" s="21">
        <f t="shared" ref="R1281:R1296" si="1208">H1281/H$1280</f>
        <v>1.6483516483516484E-2</v>
      </c>
      <c r="S1281" s="21">
        <f t="shared" ref="S1281:S1296" si="1209">I1281/I$1280</f>
        <v>1.7520215633423181E-2</v>
      </c>
      <c r="T1281" s="21">
        <f t="shared" ref="T1281:T1296" si="1210">J1281/J$1280</f>
        <v>1.7006802721088437E-2</v>
      </c>
      <c r="U1281" s="21">
        <f t="shared" ref="U1281:U1296" si="1211">K1281/K$1280</f>
        <v>1.7496635262449531E-2</v>
      </c>
      <c r="V1281" s="21">
        <f t="shared" ref="V1281:V1296" si="1212">L1281/L$1280</f>
        <v>1.5488215488215487E-2</v>
      </c>
      <c r="W1281" s="21">
        <f t="shared" ref="W1281:W1296" si="1213">M1281/M$1280</f>
        <v>1.4426229508196723E-2</v>
      </c>
      <c r="X1281" s="21">
        <f t="shared" ref="X1281:X1296" si="1214">N1281/N$1280</f>
        <v>1.607717041800643E-2</v>
      </c>
      <c r="Y1281" s="21">
        <f t="shared" ref="Y1281:Y1296" si="1215">O1281/O$1280</f>
        <v>1.7391304347826087E-2</v>
      </c>
      <c r="Z1281" s="36" t="s">
        <v>116</v>
      </c>
      <c r="AA1281" s="31" t="s">
        <v>288</v>
      </c>
      <c r="AB1281" s="4" t="s">
        <v>8</v>
      </c>
      <c r="AC1281" s="4" t="s">
        <v>193</v>
      </c>
    </row>
    <row r="1282" spans="1:29" ht="15.75" hidden="1">
      <c r="A1282" t="s">
        <v>351</v>
      </c>
      <c r="B1282" s="4" t="str">
        <f t="shared" ca="1" si="1195"/>
        <v>Мальта</v>
      </c>
      <c r="C1282" s="5" t="s">
        <v>30</v>
      </c>
      <c r="D1282" s="6" t="s">
        <v>6</v>
      </c>
      <c r="E1282" s="4" t="str">
        <f t="shared" ca="1" si="1196"/>
        <v>B Рыбное хоз-во</v>
      </c>
      <c r="F1282" s="13">
        <v>0.29399999999999998</v>
      </c>
      <c r="G1282" s="14">
        <v>0.3</v>
      </c>
      <c r="H1282" s="14">
        <v>0.8</v>
      </c>
      <c r="I1282" s="14">
        <v>0</v>
      </c>
      <c r="J1282" s="14">
        <v>0</v>
      </c>
      <c r="K1282" s="14">
        <v>0.5</v>
      </c>
      <c r="L1282" s="14">
        <v>0.7</v>
      </c>
      <c r="M1282" s="14">
        <v>0</v>
      </c>
      <c r="N1282" s="14">
        <v>0</v>
      </c>
      <c r="O1282" s="14">
        <v>0.4</v>
      </c>
      <c r="P1282" s="17">
        <f t="shared" si="1206"/>
        <v>2.0661157024793389E-3</v>
      </c>
      <c r="Q1282" s="21">
        <f t="shared" si="1207"/>
        <v>2.0661157024793389E-3</v>
      </c>
      <c r="R1282" s="21">
        <f t="shared" si="1208"/>
        <v>5.4945054945054949E-3</v>
      </c>
      <c r="S1282" s="21">
        <f t="shared" si="1209"/>
        <v>0</v>
      </c>
      <c r="T1282" s="21">
        <f t="shared" si="1210"/>
        <v>0</v>
      </c>
      <c r="U1282" s="21">
        <f t="shared" si="1211"/>
        <v>3.3647375504710633E-3</v>
      </c>
      <c r="V1282" s="21">
        <f t="shared" si="1212"/>
        <v>4.7138047138047135E-3</v>
      </c>
      <c r="W1282" s="21">
        <f t="shared" si="1213"/>
        <v>0</v>
      </c>
      <c r="X1282" s="21">
        <f t="shared" si="1214"/>
        <v>0</v>
      </c>
      <c r="Y1282" s="21">
        <f t="shared" si="1215"/>
        <v>2.4844720496894411E-3</v>
      </c>
      <c r="Z1282" s="36" t="s">
        <v>116</v>
      </c>
      <c r="AA1282" s="31" t="s">
        <v>288</v>
      </c>
      <c r="AB1282" s="4" t="s">
        <v>9</v>
      </c>
      <c r="AC1282" s="4" t="s">
        <v>195</v>
      </c>
    </row>
    <row r="1283" spans="1:29" ht="15.75" hidden="1">
      <c r="A1283" t="s">
        <v>351</v>
      </c>
      <c r="B1283" s="4" t="str">
        <f t="shared" ca="1" si="1195"/>
        <v>Мальта</v>
      </c>
      <c r="C1283" s="5" t="s">
        <v>30</v>
      </c>
      <c r="D1283" s="6" t="s">
        <v>6</v>
      </c>
      <c r="E1283" s="4" t="str">
        <f t="shared" ca="1" si="1196"/>
        <v xml:space="preserve">C Добыча полезных ископаемых </v>
      </c>
      <c r="F1283" s="13">
        <v>0.78400000000000003</v>
      </c>
      <c r="G1283" s="14">
        <v>0.8</v>
      </c>
      <c r="H1283" s="14">
        <v>0.5</v>
      </c>
      <c r="I1283" s="14">
        <v>0</v>
      </c>
      <c r="J1283" s="14">
        <v>0</v>
      </c>
      <c r="K1283" s="14">
        <v>0.7</v>
      </c>
      <c r="L1283" s="14">
        <v>0</v>
      </c>
      <c r="M1283" s="14">
        <v>0.7</v>
      </c>
      <c r="N1283" s="14">
        <v>0</v>
      </c>
      <c r="O1283" s="14">
        <v>0.6</v>
      </c>
      <c r="P1283" s="17">
        <f t="shared" si="1206"/>
        <v>5.5096418732782371E-3</v>
      </c>
      <c r="Q1283" s="21">
        <f t="shared" si="1207"/>
        <v>5.5096418732782379E-3</v>
      </c>
      <c r="R1283" s="21">
        <f t="shared" si="1208"/>
        <v>3.434065934065934E-3</v>
      </c>
      <c r="S1283" s="21">
        <f t="shared" si="1209"/>
        <v>0</v>
      </c>
      <c r="T1283" s="21">
        <f t="shared" si="1210"/>
        <v>0</v>
      </c>
      <c r="U1283" s="21">
        <f t="shared" si="1211"/>
        <v>4.7106325706594886E-3</v>
      </c>
      <c r="V1283" s="21">
        <f t="shared" si="1212"/>
        <v>0</v>
      </c>
      <c r="W1283" s="21">
        <f t="shared" si="1213"/>
        <v>4.5901639344262295E-3</v>
      </c>
      <c r="X1283" s="21">
        <f t="shared" si="1214"/>
        <v>0</v>
      </c>
      <c r="Y1283" s="21">
        <f t="shared" si="1215"/>
        <v>3.7267080745341614E-3</v>
      </c>
      <c r="Z1283" s="36" t="s">
        <v>116</v>
      </c>
      <c r="AA1283" s="31" t="s">
        <v>288</v>
      </c>
      <c r="AB1283" s="4" t="s">
        <v>10</v>
      </c>
      <c r="AC1283" s="4" t="s">
        <v>197</v>
      </c>
    </row>
    <row r="1284" spans="1:29" ht="15.75" hidden="1">
      <c r="A1284" t="s">
        <v>351</v>
      </c>
      <c r="B1284" s="4" t="str">
        <f t="shared" ca="1" si="1195"/>
        <v>Мальта</v>
      </c>
      <c r="C1284" s="5" t="s">
        <v>30</v>
      </c>
      <c r="D1284" s="6" t="s">
        <v>6</v>
      </c>
      <c r="E1284" s="4" t="str">
        <f t="shared" ca="1" si="1196"/>
        <v xml:space="preserve">D Промышленность </v>
      </c>
      <c r="F1284" s="13">
        <v>33.026000000000003</v>
      </c>
      <c r="G1284" s="14">
        <v>33.700000000000003</v>
      </c>
      <c r="H1284" s="14">
        <v>31.4</v>
      </c>
      <c r="I1284" s="14">
        <v>28.3</v>
      </c>
      <c r="J1284" s="14">
        <v>28.1</v>
      </c>
      <c r="K1284" s="14">
        <v>29.1</v>
      </c>
      <c r="L1284" s="14">
        <v>28.8</v>
      </c>
      <c r="M1284" s="14">
        <v>26.5</v>
      </c>
      <c r="N1284" s="14">
        <v>25.7</v>
      </c>
      <c r="O1284" s="14">
        <v>24.3</v>
      </c>
      <c r="P1284" s="17">
        <f t="shared" si="1206"/>
        <v>0.23209366391184577</v>
      </c>
      <c r="Q1284" s="21">
        <f t="shared" si="1207"/>
        <v>0.23209366391184577</v>
      </c>
      <c r="R1284" s="21">
        <f t="shared" si="1208"/>
        <v>0.21565934065934067</v>
      </c>
      <c r="S1284" s="21">
        <f t="shared" si="1209"/>
        <v>0.19070080862533692</v>
      </c>
      <c r="T1284" s="21">
        <f t="shared" si="1210"/>
        <v>0.19115646258503402</v>
      </c>
      <c r="U1284" s="21">
        <f t="shared" si="1211"/>
        <v>0.19582772543741589</v>
      </c>
      <c r="V1284" s="21">
        <f t="shared" si="1212"/>
        <v>0.19393939393939394</v>
      </c>
      <c r="W1284" s="21">
        <f t="shared" si="1213"/>
        <v>0.17377049180327869</v>
      </c>
      <c r="X1284" s="21">
        <f t="shared" si="1214"/>
        <v>0.16527331189710612</v>
      </c>
      <c r="Y1284" s="21">
        <f t="shared" si="1215"/>
        <v>0.15093167701863355</v>
      </c>
      <c r="Z1284" s="36" t="s">
        <v>116</v>
      </c>
      <c r="AA1284" s="31" t="s">
        <v>288</v>
      </c>
      <c r="AB1284" s="4" t="s">
        <v>11</v>
      </c>
      <c r="AC1284" s="4" t="s">
        <v>198</v>
      </c>
    </row>
    <row r="1285" spans="1:29" ht="31.5" hidden="1">
      <c r="A1285" t="s">
        <v>351</v>
      </c>
      <c r="B1285" s="4" t="str">
        <f t="shared" ca="1" si="1195"/>
        <v>Мальта</v>
      </c>
      <c r="C1285" s="7" t="s">
        <v>30</v>
      </c>
      <c r="D1285" s="3" t="s">
        <v>6</v>
      </c>
      <c r="E1285" s="4" t="str">
        <f t="shared" ca="1" si="1196"/>
        <v xml:space="preserve">E Электро-, газо- и водоснабжение </v>
      </c>
      <c r="F1285" s="13">
        <v>3.234</v>
      </c>
      <c r="G1285" s="14">
        <v>3.3</v>
      </c>
      <c r="H1285" s="14">
        <v>3.1</v>
      </c>
      <c r="I1285" s="14">
        <v>3.7</v>
      </c>
      <c r="J1285" s="14">
        <v>4.0999999999999996</v>
      </c>
      <c r="K1285" s="14">
        <v>3.2</v>
      </c>
      <c r="L1285" s="14">
        <v>2.8</v>
      </c>
      <c r="M1285" s="14">
        <v>3.4</v>
      </c>
      <c r="N1285" s="14">
        <v>3.1</v>
      </c>
      <c r="O1285" s="14">
        <v>3.7</v>
      </c>
      <c r="P1285" s="17">
        <f t="shared" si="1206"/>
        <v>2.2727272727272728E-2</v>
      </c>
      <c r="Q1285" s="21">
        <f t="shared" si="1207"/>
        <v>2.2727272727272728E-2</v>
      </c>
      <c r="R1285" s="21">
        <f t="shared" si="1208"/>
        <v>2.1291208791208792E-2</v>
      </c>
      <c r="S1285" s="21">
        <f t="shared" si="1209"/>
        <v>2.4932614555256066E-2</v>
      </c>
      <c r="T1285" s="21">
        <f t="shared" si="1210"/>
        <v>2.7891156462585033E-2</v>
      </c>
      <c r="U1285" s="21">
        <f t="shared" si="1211"/>
        <v>2.1534320323014809E-2</v>
      </c>
      <c r="V1285" s="21">
        <f t="shared" si="1212"/>
        <v>1.8855218855218854E-2</v>
      </c>
      <c r="W1285" s="21">
        <f t="shared" si="1213"/>
        <v>2.2295081967213113E-2</v>
      </c>
      <c r="X1285" s="21">
        <f t="shared" si="1214"/>
        <v>1.9935691318327974E-2</v>
      </c>
      <c r="Y1285" s="21">
        <f t="shared" si="1215"/>
        <v>2.2981366459627329E-2</v>
      </c>
      <c r="Z1285" s="38" t="s">
        <v>116</v>
      </c>
      <c r="AA1285" s="31" t="s">
        <v>288</v>
      </c>
      <c r="AB1285" s="4" t="s">
        <v>12</v>
      </c>
      <c r="AC1285" s="4" t="s">
        <v>201</v>
      </c>
    </row>
    <row r="1286" spans="1:29" ht="15.75" hidden="1">
      <c r="A1286" t="s">
        <v>351</v>
      </c>
      <c r="B1286" s="4" t="str">
        <f t="shared" ca="1" si="1195"/>
        <v>Мальта</v>
      </c>
      <c r="C1286" s="5" t="s">
        <v>30</v>
      </c>
      <c r="D1286" s="6" t="s">
        <v>6</v>
      </c>
      <c r="E1286" s="4" t="str">
        <f t="shared" ca="1" si="1196"/>
        <v xml:space="preserve">F Строительство </v>
      </c>
      <c r="F1286" s="13">
        <v>9.8979999999999997</v>
      </c>
      <c r="G1286" s="14">
        <v>10.1</v>
      </c>
      <c r="H1286" s="14">
        <v>11.3</v>
      </c>
      <c r="I1286" s="14">
        <v>12.1</v>
      </c>
      <c r="J1286" s="14">
        <v>11.2</v>
      </c>
      <c r="K1286" s="14">
        <v>10.7</v>
      </c>
      <c r="L1286" s="14">
        <v>12.3</v>
      </c>
      <c r="M1286" s="14">
        <v>12.2</v>
      </c>
      <c r="N1286" s="14">
        <v>11.5</v>
      </c>
      <c r="O1286" s="14">
        <v>12.4</v>
      </c>
      <c r="P1286" s="17">
        <f t="shared" si="1206"/>
        <v>6.9559228650137736E-2</v>
      </c>
      <c r="Q1286" s="21">
        <f t="shared" si="1207"/>
        <v>6.955922865013775E-2</v>
      </c>
      <c r="R1286" s="21">
        <f t="shared" si="1208"/>
        <v>7.7609890109890112E-2</v>
      </c>
      <c r="S1286" s="21">
        <f t="shared" si="1209"/>
        <v>8.1536388140161717E-2</v>
      </c>
      <c r="T1286" s="21">
        <f t="shared" si="1210"/>
        <v>7.6190476190476183E-2</v>
      </c>
      <c r="U1286" s="21">
        <f t="shared" si="1211"/>
        <v>7.2005383580080753E-2</v>
      </c>
      <c r="V1286" s="21">
        <f t="shared" si="1212"/>
        <v>8.2828282828282834E-2</v>
      </c>
      <c r="W1286" s="21">
        <f t="shared" si="1213"/>
        <v>0.08</v>
      </c>
      <c r="X1286" s="21">
        <f t="shared" si="1214"/>
        <v>7.3954983922829579E-2</v>
      </c>
      <c r="Y1286" s="21">
        <f t="shared" si="1215"/>
        <v>7.7018633540372666E-2</v>
      </c>
      <c r="Z1286" s="36" t="s">
        <v>116</v>
      </c>
      <c r="AA1286" s="31" t="s">
        <v>288</v>
      </c>
      <c r="AB1286" s="4" t="s">
        <v>13</v>
      </c>
      <c r="AC1286" s="4" t="s">
        <v>200</v>
      </c>
    </row>
    <row r="1287" spans="1:29" ht="47.25" hidden="1">
      <c r="A1287" t="s">
        <v>351</v>
      </c>
      <c r="B1287" s="4" t="str">
        <f t="shared" ca="1" si="1195"/>
        <v>Мальта</v>
      </c>
      <c r="C1287" s="8" t="s">
        <v>30</v>
      </c>
      <c r="D1287" s="3" t="s">
        <v>6</v>
      </c>
      <c r="E1287" s="4" t="str">
        <f t="shared" ca="1" si="1196"/>
        <v xml:space="preserve">G Оптовая и розничная торгоалв, ремонт автомашин, мотоциклов и личного имущества домохозяйств </v>
      </c>
      <c r="F1287" s="13">
        <v>20.188000000000002</v>
      </c>
      <c r="G1287" s="14">
        <v>20.6</v>
      </c>
      <c r="H1287" s="14">
        <v>20.7</v>
      </c>
      <c r="I1287" s="14">
        <v>20.8</v>
      </c>
      <c r="J1287" s="14">
        <v>22.2</v>
      </c>
      <c r="K1287" s="14">
        <v>22.2</v>
      </c>
      <c r="L1287" s="14">
        <v>21.3</v>
      </c>
      <c r="M1287" s="14">
        <v>23.8</v>
      </c>
      <c r="N1287" s="14">
        <v>24.6</v>
      </c>
      <c r="O1287" s="14">
        <v>25</v>
      </c>
      <c r="P1287" s="17">
        <f t="shared" si="1206"/>
        <v>0.14187327823691462</v>
      </c>
      <c r="Q1287" s="21">
        <f t="shared" si="1207"/>
        <v>0.14187327823691462</v>
      </c>
      <c r="R1287" s="21">
        <f t="shared" si="1208"/>
        <v>0.14217032967032966</v>
      </c>
      <c r="S1287" s="21">
        <f t="shared" si="1209"/>
        <v>0.14016172506738545</v>
      </c>
      <c r="T1287" s="21">
        <f t="shared" si="1210"/>
        <v>0.15102040816326531</v>
      </c>
      <c r="U1287" s="21">
        <f t="shared" si="1211"/>
        <v>0.14939434724091522</v>
      </c>
      <c r="V1287" s="21">
        <f t="shared" si="1212"/>
        <v>0.14343434343434344</v>
      </c>
      <c r="W1287" s="21">
        <f t="shared" si="1213"/>
        <v>0.15606557377049179</v>
      </c>
      <c r="X1287" s="21">
        <f t="shared" si="1214"/>
        <v>0.15819935691318329</v>
      </c>
      <c r="Y1287" s="21">
        <f t="shared" si="1215"/>
        <v>0.15527950310559005</v>
      </c>
      <c r="Z1287" s="39" t="s">
        <v>116</v>
      </c>
      <c r="AA1287" s="31" t="s">
        <v>288</v>
      </c>
      <c r="AB1287" s="4" t="s">
        <v>14</v>
      </c>
      <c r="AC1287" s="4" t="s">
        <v>203</v>
      </c>
    </row>
    <row r="1288" spans="1:29" ht="15.75" hidden="1">
      <c r="A1288" t="s">
        <v>351</v>
      </c>
      <c r="B1288" s="4" t="str">
        <f t="shared" ca="1" si="1195"/>
        <v>Мальта</v>
      </c>
      <c r="C1288" s="5" t="s">
        <v>30</v>
      </c>
      <c r="D1288" s="3" t="s">
        <v>6</v>
      </c>
      <c r="E1288" s="4" t="str">
        <f t="shared" ca="1" si="1196"/>
        <v xml:space="preserve">H Отели и рестораны </v>
      </c>
      <c r="F1288" s="13">
        <v>10.388</v>
      </c>
      <c r="G1288" s="14">
        <v>10.6</v>
      </c>
      <c r="H1288" s="14">
        <v>12.4</v>
      </c>
      <c r="I1288" s="14">
        <v>13.1</v>
      </c>
      <c r="J1288" s="14">
        <v>11.8</v>
      </c>
      <c r="K1288" s="14">
        <v>12.3</v>
      </c>
      <c r="L1288" s="14">
        <v>12.3</v>
      </c>
      <c r="M1288" s="14">
        <v>11.6</v>
      </c>
      <c r="N1288" s="14">
        <v>12.9</v>
      </c>
      <c r="O1288" s="14">
        <v>13.3</v>
      </c>
      <c r="P1288" s="17">
        <f t="shared" si="1206"/>
        <v>7.3002754820936641E-2</v>
      </c>
      <c r="Q1288" s="21">
        <f t="shared" si="1207"/>
        <v>7.3002754820936641E-2</v>
      </c>
      <c r="R1288" s="21">
        <f t="shared" si="1208"/>
        <v>8.5164835164835168E-2</v>
      </c>
      <c r="S1288" s="21">
        <f t="shared" si="1209"/>
        <v>8.8274932614555254E-2</v>
      </c>
      <c r="T1288" s="21">
        <f t="shared" si="1210"/>
        <v>8.0272108843537415E-2</v>
      </c>
      <c r="U1288" s="21">
        <f t="shared" si="1211"/>
        <v>8.277254374158817E-2</v>
      </c>
      <c r="V1288" s="21">
        <f t="shared" si="1212"/>
        <v>8.2828282828282834E-2</v>
      </c>
      <c r="W1288" s="21">
        <f t="shared" si="1213"/>
        <v>7.6065573770491807E-2</v>
      </c>
      <c r="X1288" s="21">
        <f t="shared" si="1214"/>
        <v>8.295819935691319E-2</v>
      </c>
      <c r="Y1288" s="21">
        <f t="shared" si="1215"/>
        <v>8.2608695652173922E-2</v>
      </c>
      <c r="Z1288" s="36" t="s">
        <v>116</v>
      </c>
      <c r="AA1288" s="31" t="s">
        <v>288</v>
      </c>
      <c r="AB1288" s="4" t="s">
        <v>15</v>
      </c>
      <c r="AC1288" s="4" t="s">
        <v>202</v>
      </c>
    </row>
    <row r="1289" spans="1:29" ht="31.5" hidden="1">
      <c r="A1289" t="s">
        <v>351</v>
      </c>
      <c r="B1289" s="4" t="str">
        <f t="shared" ca="1" si="1195"/>
        <v>Мальта</v>
      </c>
      <c r="C1289" s="5" t="s">
        <v>30</v>
      </c>
      <c r="D1289" s="3" t="s">
        <v>6</v>
      </c>
      <c r="E1289" s="4" t="str">
        <f t="shared" ca="1" si="1196"/>
        <v xml:space="preserve">I Транспорт, складское хозяйство и связь </v>
      </c>
      <c r="F1289" s="13">
        <v>10.975999999999999</v>
      </c>
      <c r="G1289" s="14">
        <v>11.2</v>
      </c>
      <c r="H1289" s="14">
        <v>13</v>
      </c>
      <c r="I1289" s="14">
        <v>12.8</v>
      </c>
      <c r="J1289" s="14">
        <v>11.3</v>
      </c>
      <c r="K1289" s="14">
        <v>11.3</v>
      </c>
      <c r="L1289" s="14">
        <v>11.5</v>
      </c>
      <c r="M1289" s="14">
        <v>11.5</v>
      </c>
      <c r="N1289" s="14">
        <v>12</v>
      </c>
      <c r="O1289" s="14">
        <v>13</v>
      </c>
      <c r="P1289" s="17">
        <f t="shared" si="1206"/>
        <v>7.7134986225895319E-2</v>
      </c>
      <c r="Q1289" s="21">
        <f t="shared" si="1207"/>
        <v>7.7134986225895319E-2</v>
      </c>
      <c r="R1289" s="21">
        <f t="shared" si="1208"/>
        <v>8.9285714285714288E-2</v>
      </c>
      <c r="S1289" s="21">
        <f t="shared" si="1209"/>
        <v>8.6253369272237201E-2</v>
      </c>
      <c r="T1289" s="21">
        <f t="shared" si="1210"/>
        <v>7.6870748299319738E-2</v>
      </c>
      <c r="U1289" s="21">
        <f t="shared" si="1211"/>
        <v>7.6043068640646042E-2</v>
      </c>
      <c r="V1289" s="21">
        <f t="shared" si="1212"/>
        <v>7.7441077441077436E-2</v>
      </c>
      <c r="W1289" s="21">
        <f t="shared" si="1213"/>
        <v>7.5409836065573776E-2</v>
      </c>
      <c r="X1289" s="21">
        <f t="shared" si="1214"/>
        <v>7.7170418006430874E-2</v>
      </c>
      <c r="Y1289" s="21">
        <f t="shared" si="1215"/>
        <v>8.0745341614906832E-2</v>
      </c>
      <c r="Z1289" s="36" t="s">
        <v>116</v>
      </c>
      <c r="AA1289" s="31" t="s">
        <v>288</v>
      </c>
      <c r="AB1289" s="4" t="s">
        <v>16</v>
      </c>
      <c r="AC1289" s="4" t="s">
        <v>204</v>
      </c>
    </row>
    <row r="1290" spans="1:29" ht="15.75" hidden="1">
      <c r="A1290" t="s">
        <v>351</v>
      </c>
      <c r="B1290" s="4" t="str">
        <f t="shared" ca="1" si="1195"/>
        <v>Мальта</v>
      </c>
      <c r="C1290" s="5" t="s">
        <v>30</v>
      </c>
      <c r="D1290" s="3" t="s">
        <v>6</v>
      </c>
      <c r="E1290" s="4" t="str">
        <f t="shared" ca="1" si="1196"/>
        <v>J Финансовое посредничество</v>
      </c>
      <c r="F1290" s="13">
        <v>5.194</v>
      </c>
      <c r="G1290" s="14">
        <v>5.3</v>
      </c>
      <c r="H1290" s="14">
        <v>5.4</v>
      </c>
      <c r="I1290" s="14">
        <v>5.8</v>
      </c>
      <c r="J1290" s="14">
        <v>5.3</v>
      </c>
      <c r="K1290" s="14">
        <v>4.4000000000000004</v>
      </c>
      <c r="L1290" s="14">
        <v>5.8</v>
      </c>
      <c r="M1290" s="14">
        <v>6.4</v>
      </c>
      <c r="N1290" s="14">
        <v>6.4</v>
      </c>
      <c r="O1290" s="14">
        <v>6.1</v>
      </c>
      <c r="P1290" s="17">
        <f t="shared" si="1206"/>
        <v>3.6501377410468321E-2</v>
      </c>
      <c r="Q1290" s="21">
        <f t="shared" si="1207"/>
        <v>3.6501377410468321E-2</v>
      </c>
      <c r="R1290" s="21">
        <f t="shared" si="1208"/>
        <v>3.7087912087912095E-2</v>
      </c>
      <c r="S1290" s="21">
        <f t="shared" si="1209"/>
        <v>3.9083557951482474E-2</v>
      </c>
      <c r="T1290" s="21">
        <f t="shared" si="1210"/>
        <v>3.6054421768707483E-2</v>
      </c>
      <c r="U1290" s="21">
        <f t="shared" si="1211"/>
        <v>2.960969044414536E-2</v>
      </c>
      <c r="V1290" s="21">
        <f t="shared" si="1212"/>
        <v>3.9057239057239054E-2</v>
      </c>
      <c r="W1290" s="21">
        <f t="shared" si="1213"/>
        <v>4.1967213114754098E-2</v>
      </c>
      <c r="X1290" s="21">
        <f t="shared" si="1214"/>
        <v>4.1157556270096464E-2</v>
      </c>
      <c r="Y1290" s="21">
        <f t="shared" si="1215"/>
        <v>3.7888198757763975E-2</v>
      </c>
      <c r="Z1290" s="36" t="s">
        <v>116</v>
      </c>
      <c r="AA1290" s="31" t="s">
        <v>288</v>
      </c>
      <c r="AB1290" s="4" t="s">
        <v>17</v>
      </c>
      <c r="AC1290" s="4" t="s">
        <v>205</v>
      </c>
    </row>
    <row r="1291" spans="1:29" ht="31.5" hidden="1">
      <c r="A1291" t="s">
        <v>351</v>
      </c>
      <c r="B1291" s="4" t="str">
        <f t="shared" ca="1" si="1195"/>
        <v>Мальта</v>
      </c>
      <c r="C1291" s="5" t="s">
        <v>30</v>
      </c>
      <c r="D1291" s="3" t="s">
        <v>6</v>
      </c>
      <c r="E1291" s="4" t="str">
        <f t="shared" ca="1" si="1196"/>
        <v>K Недвижимость, аренда и деловая активность</v>
      </c>
      <c r="F1291" s="13">
        <v>5.88</v>
      </c>
      <c r="G1291" s="14">
        <v>6</v>
      </c>
      <c r="H1291" s="14">
        <v>5.8</v>
      </c>
      <c r="I1291" s="14">
        <v>7.3</v>
      </c>
      <c r="J1291" s="14">
        <v>7.3</v>
      </c>
      <c r="K1291" s="14">
        <v>7.9</v>
      </c>
      <c r="L1291" s="14">
        <v>8</v>
      </c>
      <c r="M1291" s="14">
        <v>9.1</v>
      </c>
      <c r="N1291" s="14">
        <v>11.5</v>
      </c>
      <c r="O1291" s="14">
        <v>11.5</v>
      </c>
      <c r="P1291" s="17">
        <f t="shared" si="1206"/>
        <v>4.1322314049586778E-2</v>
      </c>
      <c r="Q1291" s="21">
        <f t="shared" si="1207"/>
        <v>4.1322314049586778E-2</v>
      </c>
      <c r="R1291" s="21">
        <f t="shared" si="1208"/>
        <v>3.9835164835164832E-2</v>
      </c>
      <c r="S1291" s="21">
        <f t="shared" si="1209"/>
        <v>4.9191374663072773E-2</v>
      </c>
      <c r="T1291" s="21">
        <f t="shared" si="1210"/>
        <v>4.9659863945578232E-2</v>
      </c>
      <c r="U1291" s="21">
        <f t="shared" si="1211"/>
        <v>5.3162853297442803E-2</v>
      </c>
      <c r="V1291" s="21">
        <f t="shared" si="1212"/>
        <v>5.387205387205387E-2</v>
      </c>
      <c r="W1291" s="21">
        <f t="shared" si="1213"/>
        <v>5.9672131147540983E-2</v>
      </c>
      <c r="X1291" s="21">
        <f t="shared" si="1214"/>
        <v>7.3954983922829579E-2</v>
      </c>
      <c r="Y1291" s="21">
        <f t="shared" si="1215"/>
        <v>7.1428571428571425E-2</v>
      </c>
      <c r="Z1291" s="36" t="s">
        <v>116</v>
      </c>
      <c r="AA1291" s="31" t="s">
        <v>288</v>
      </c>
      <c r="AB1291" s="4" t="s">
        <v>18</v>
      </c>
      <c r="AC1291" s="4" t="s">
        <v>206</v>
      </c>
    </row>
    <row r="1292" spans="1:29" ht="47.25" hidden="1">
      <c r="A1292" t="s">
        <v>351</v>
      </c>
      <c r="B1292" s="4" t="str">
        <f t="shared" ca="1" si="1195"/>
        <v>Мальта</v>
      </c>
      <c r="C1292" s="5" t="s">
        <v>30</v>
      </c>
      <c r="D1292" s="3" t="s">
        <v>6</v>
      </c>
      <c r="E1292" s="4" t="str">
        <f t="shared" ca="1" si="1196"/>
        <v>L Государственное управление и оборона; обязательное соц.страхование</v>
      </c>
      <c r="F1292" s="13">
        <v>12.25</v>
      </c>
      <c r="G1292" s="14">
        <v>12.5</v>
      </c>
      <c r="H1292" s="14">
        <v>10.9</v>
      </c>
      <c r="I1292" s="14">
        <v>12.5</v>
      </c>
      <c r="J1292" s="14">
        <v>13.2</v>
      </c>
      <c r="K1292" s="14">
        <v>14.1</v>
      </c>
      <c r="L1292" s="14">
        <v>12.5</v>
      </c>
      <c r="M1292" s="14">
        <v>14.4</v>
      </c>
      <c r="N1292" s="14">
        <v>13.9</v>
      </c>
      <c r="O1292" s="14">
        <v>14.3</v>
      </c>
      <c r="P1292" s="17">
        <f t="shared" si="1206"/>
        <v>8.6088154269972461E-2</v>
      </c>
      <c r="Q1292" s="21">
        <f t="shared" si="1207"/>
        <v>8.6088154269972461E-2</v>
      </c>
      <c r="R1292" s="21">
        <f t="shared" si="1208"/>
        <v>7.4862637362637374E-2</v>
      </c>
      <c r="S1292" s="21">
        <f t="shared" si="1209"/>
        <v>8.4231805929919135E-2</v>
      </c>
      <c r="T1292" s="21">
        <f t="shared" si="1210"/>
        <v>8.9795918367346933E-2</v>
      </c>
      <c r="U1292" s="21">
        <f t="shared" si="1211"/>
        <v>9.4885598923283979E-2</v>
      </c>
      <c r="V1292" s="21">
        <f t="shared" si="1212"/>
        <v>8.4175084175084181E-2</v>
      </c>
      <c r="W1292" s="21">
        <f t="shared" si="1213"/>
        <v>9.4426229508196721E-2</v>
      </c>
      <c r="X1292" s="21">
        <f t="shared" si="1214"/>
        <v>8.9389067524115753E-2</v>
      </c>
      <c r="Y1292" s="21">
        <f t="shared" si="1215"/>
        <v>8.8819875776397522E-2</v>
      </c>
      <c r="Z1292" s="36" t="s">
        <v>116</v>
      </c>
      <c r="AA1292" s="31" t="s">
        <v>288</v>
      </c>
      <c r="AB1292" s="4" t="s">
        <v>19</v>
      </c>
      <c r="AC1292" s="4" t="s">
        <v>215</v>
      </c>
    </row>
    <row r="1293" spans="1:29" ht="15.75" hidden="1">
      <c r="A1293" t="s">
        <v>351</v>
      </c>
      <c r="B1293" s="4" t="str">
        <f t="shared" ca="1" si="1195"/>
        <v>Мальта</v>
      </c>
      <c r="C1293" s="5" t="s">
        <v>30</v>
      </c>
      <c r="D1293" s="3" t="s">
        <v>6</v>
      </c>
      <c r="E1293" s="4" t="str">
        <f t="shared" ca="1" si="1196"/>
        <v>M Образование</v>
      </c>
      <c r="F1293" s="13">
        <v>11.564</v>
      </c>
      <c r="G1293" s="14">
        <v>11.8</v>
      </c>
      <c r="H1293" s="14">
        <v>11</v>
      </c>
      <c r="I1293" s="14">
        <v>11.8</v>
      </c>
      <c r="J1293" s="14">
        <v>10.8</v>
      </c>
      <c r="K1293" s="14">
        <v>12.6</v>
      </c>
      <c r="L1293" s="14">
        <v>11.5</v>
      </c>
      <c r="M1293" s="14">
        <v>12.3</v>
      </c>
      <c r="N1293" s="14">
        <v>12.7</v>
      </c>
      <c r="O1293" s="14">
        <v>13.5</v>
      </c>
      <c r="P1293" s="17">
        <f t="shared" si="1206"/>
        <v>8.1267217630853997E-2</v>
      </c>
      <c r="Q1293" s="21">
        <f t="shared" si="1207"/>
        <v>8.1267217630854011E-2</v>
      </c>
      <c r="R1293" s="21">
        <f t="shared" si="1208"/>
        <v>7.5549450549450559E-2</v>
      </c>
      <c r="S1293" s="21">
        <f t="shared" si="1209"/>
        <v>7.9514824797843664E-2</v>
      </c>
      <c r="T1293" s="21">
        <f t="shared" si="1210"/>
        <v>7.3469387755102047E-2</v>
      </c>
      <c r="U1293" s="21">
        <f t="shared" si="1211"/>
        <v>8.47913862718708E-2</v>
      </c>
      <c r="V1293" s="21">
        <f t="shared" si="1212"/>
        <v>7.7441077441077436E-2</v>
      </c>
      <c r="W1293" s="21">
        <f t="shared" si="1213"/>
        <v>8.0655737704918032E-2</v>
      </c>
      <c r="X1293" s="21">
        <f t="shared" si="1214"/>
        <v>8.1672025723472666E-2</v>
      </c>
      <c r="Y1293" s="21">
        <f t="shared" si="1215"/>
        <v>8.3850931677018639E-2</v>
      </c>
      <c r="Z1293" s="36" t="s">
        <v>116</v>
      </c>
      <c r="AA1293" s="31" t="s">
        <v>288</v>
      </c>
      <c r="AB1293" s="4" t="s">
        <v>20</v>
      </c>
      <c r="AC1293" s="4" t="s">
        <v>207</v>
      </c>
    </row>
    <row r="1294" spans="1:29" ht="31.5" hidden="1">
      <c r="A1294" t="s">
        <v>351</v>
      </c>
      <c r="B1294" s="4" t="str">
        <f t="shared" ca="1" si="1195"/>
        <v>Мальта</v>
      </c>
      <c r="C1294" s="5" t="s">
        <v>30</v>
      </c>
      <c r="D1294" s="3" t="s">
        <v>6</v>
      </c>
      <c r="E1294" s="4" t="str">
        <f t="shared" ca="1" si="1196"/>
        <v>N Здравоохранение и социальная работа</v>
      </c>
      <c r="F1294" s="13">
        <v>10.192</v>
      </c>
      <c r="G1294" s="14">
        <v>10.4</v>
      </c>
      <c r="H1294" s="14">
        <v>10.7</v>
      </c>
      <c r="I1294" s="14">
        <v>10.7</v>
      </c>
      <c r="J1294" s="14">
        <v>10.5</v>
      </c>
      <c r="K1294" s="14">
        <v>11.1</v>
      </c>
      <c r="L1294" s="14">
        <v>11.8</v>
      </c>
      <c r="M1294" s="14">
        <v>11.6</v>
      </c>
      <c r="N1294" s="14">
        <v>11.2</v>
      </c>
      <c r="O1294" s="14">
        <v>12.2</v>
      </c>
      <c r="P1294" s="17">
        <f t="shared" si="1206"/>
        <v>7.1625344352617082E-2</v>
      </c>
      <c r="Q1294" s="21">
        <f t="shared" si="1207"/>
        <v>7.1625344352617082E-2</v>
      </c>
      <c r="R1294" s="21">
        <f t="shared" si="1208"/>
        <v>7.3489010989010992E-2</v>
      </c>
      <c r="S1294" s="21">
        <f t="shared" si="1209"/>
        <v>7.2102425876010776E-2</v>
      </c>
      <c r="T1294" s="21">
        <f t="shared" si="1210"/>
        <v>7.1428571428571425E-2</v>
      </c>
      <c r="U1294" s="21">
        <f t="shared" si="1211"/>
        <v>7.4697173620457608E-2</v>
      </c>
      <c r="V1294" s="21">
        <f t="shared" si="1212"/>
        <v>7.9461279461279469E-2</v>
      </c>
      <c r="W1294" s="21">
        <f t="shared" si="1213"/>
        <v>7.6065573770491807E-2</v>
      </c>
      <c r="X1294" s="21">
        <f t="shared" si="1214"/>
        <v>7.2025723472668807E-2</v>
      </c>
      <c r="Y1294" s="21">
        <f t="shared" si="1215"/>
        <v>7.5776397515527949E-2</v>
      </c>
      <c r="Z1294" s="36" t="s">
        <v>116</v>
      </c>
      <c r="AA1294" s="31" t="s">
        <v>288</v>
      </c>
      <c r="AB1294" s="4" t="s">
        <v>21</v>
      </c>
      <c r="AC1294" s="4" t="s">
        <v>209</v>
      </c>
    </row>
    <row r="1295" spans="1:29" ht="31.5" hidden="1">
      <c r="A1295" t="s">
        <v>351</v>
      </c>
      <c r="B1295" s="4" t="str">
        <f t="shared" ca="1" si="1195"/>
        <v>Мальта</v>
      </c>
      <c r="C1295" s="5" t="s">
        <v>30</v>
      </c>
      <c r="D1295" s="3" t="s">
        <v>6</v>
      </c>
      <c r="E1295" s="4" t="str">
        <f t="shared" ca="1" si="1196"/>
        <v>O Другие коммунальные, социальные и личные виды услуг</v>
      </c>
      <c r="F1295" s="13">
        <v>5.782</v>
      </c>
      <c r="G1295" s="14">
        <v>5.9</v>
      </c>
      <c r="H1295" s="14">
        <v>5.4</v>
      </c>
      <c r="I1295" s="14">
        <v>5.6</v>
      </c>
      <c r="J1295" s="14">
        <v>6.4</v>
      </c>
      <c r="K1295" s="14">
        <v>5.5</v>
      </c>
      <c r="L1295" s="14">
        <v>6.3</v>
      </c>
      <c r="M1295" s="14">
        <v>6</v>
      </c>
      <c r="N1295" s="14">
        <v>6.4</v>
      </c>
      <c r="O1295" s="14">
        <v>7.5</v>
      </c>
      <c r="P1295" s="17">
        <f t="shared" si="1206"/>
        <v>4.0633608815426998E-2</v>
      </c>
      <c r="Q1295" s="21">
        <f t="shared" si="1207"/>
        <v>4.0633608815427005E-2</v>
      </c>
      <c r="R1295" s="21">
        <f t="shared" si="1208"/>
        <v>3.7087912087912095E-2</v>
      </c>
      <c r="S1295" s="21">
        <f t="shared" si="1209"/>
        <v>3.7735849056603772E-2</v>
      </c>
      <c r="T1295" s="21">
        <f t="shared" si="1210"/>
        <v>4.3537414965986398E-2</v>
      </c>
      <c r="U1295" s="21">
        <f t="shared" si="1211"/>
        <v>3.7012113055181699E-2</v>
      </c>
      <c r="V1295" s="21">
        <f t="shared" si="1212"/>
        <v>4.242424242424242E-2</v>
      </c>
      <c r="W1295" s="21">
        <f t="shared" si="1213"/>
        <v>3.9344262295081971E-2</v>
      </c>
      <c r="X1295" s="21">
        <f t="shared" si="1214"/>
        <v>4.1157556270096464E-2</v>
      </c>
      <c r="Y1295" s="21">
        <f t="shared" si="1215"/>
        <v>4.6583850931677016E-2</v>
      </c>
      <c r="Z1295" s="36" t="s">
        <v>116</v>
      </c>
      <c r="AA1295" s="31" t="s">
        <v>288</v>
      </c>
      <c r="AB1295" s="4" t="s">
        <v>26</v>
      </c>
      <c r="AC1295" s="4" t="s">
        <v>217</v>
      </c>
    </row>
    <row r="1296" spans="1:29" ht="31.5" hidden="1">
      <c r="A1296" t="s">
        <v>351</v>
      </c>
      <c r="B1296" s="4" t="str">
        <f t="shared" ca="1" si="1195"/>
        <v>Мальта</v>
      </c>
      <c r="C1296" s="5" t="s">
        <v>30</v>
      </c>
      <c r="D1296" s="3" t="s">
        <v>6</v>
      </c>
      <c r="E1296" s="4" t="str">
        <f t="shared" ca="1" si="1196"/>
        <v>Q Организации и органы вне пределов территории</v>
      </c>
      <c r="F1296" s="13">
        <v>0.19600000000000001</v>
      </c>
      <c r="G1296" s="14">
        <v>0.2</v>
      </c>
      <c r="H1296" s="14">
        <v>0.3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0.3</v>
      </c>
      <c r="P1296" s="17">
        <f t="shared" si="1206"/>
        <v>1.3774104683195593E-3</v>
      </c>
      <c r="Q1296" s="21">
        <f t="shared" si="1207"/>
        <v>1.3774104683195595E-3</v>
      </c>
      <c r="R1296" s="21">
        <f t="shared" si="1208"/>
        <v>2.0604395604395605E-3</v>
      </c>
      <c r="S1296" s="21">
        <f t="shared" si="1209"/>
        <v>0</v>
      </c>
      <c r="T1296" s="21">
        <f t="shared" si="1210"/>
        <v>0</v>
      </c>
      <c r="U1296" s="21">
        <f t="shared" si="1211"/>
        <v>0</v>
      </c>
      <c r="V1296" s="21">
        <f t="shared" si="1212"/>
        <v>0</v>
      </c>
      <c r="W1296" s="21">
        <f t="shared" si="1213"/>
        <v>0</v>
      </c>
      <c r="X1296" s="21">
        <f t="shared" si="1214"/>
        <v>0</v>
      </c>
      <c r="Y1296" s="21">
        <f t="shared" si="1215"/>
        <v>1.8633540372670807E-3</v>
      </c>
      <c r="Z1296" s="36" t="s">
        <v>116</v>
      </c>
      <c r="AA1296" s="31" t="s">
        <v>288</v>
      </c>
      <c r="AB1296" s="4" t="s">
        <v>22</v>
      </c>
      <c r="AC1296" s="4" t="s">
        <v>211</v>
      </c>
    </row>
    <row r="1297" spans="1:39" ht="15.75" hidden="1">
      <c r="A1297" t="s">
        <v>349</v>
      </c>
      <c r="B1297" s="4" t="str">
        <f t="shared" ca="1" si="1195"/>
        <v>Маврикий</v>
      </c>
      <c r="C1297" s="2" t="s">
        <v>5</v>
      </c>
      <c r="D1297" s="3" t="s">
        <v>6</v>
      </c>
      <c r="E1297" s="4" t="str">
        <f t="shared" ca="1" si="1196"/>
        <v xml:space="preserve">Итого </v>
      </c>
      <c r="F1297" s="46">
        <v>440.20942804159989</v>
      </c>
      <c r="G1297" s="46">
        <v>449.19329391999992</v>
      </c>
      <c r="H1297" s="46">
        <v>458.36050399999993</v>
      </c>
      <c r="I1297" s="46">
        <v>467.71479999999997</v>
      </c>
      <c r="J1297" s="46">
        <v>477.26</v>
      </c>
      <c r="K1297" s="43">
        <v>487</v>
      </c>
      <c r="L1297" s="43">
        <v>490.4</v>
      </c>
      <c r="M1297" s="43">
        <v>499.1</v>
      </c>
      <c r="N1297" s="44">
        <v>502.1</v>
      </c>
      <c r="O1297" s="43">
        <v>519</v>
      </c>
      <c r="P1297" s="17">
        <f t="shared" ref="P1297:Y1297" si="1216">F1297/F$1297</f>
        <v>1</v>
      </c>
      <c r="Q1297" s="17">
        <f t="shared" si="1216"/>
        <v>1</v>
      </c>
      <c r="R1297" s="17">
        <f t="shared" si="1216"/>
        <v>1</v>
      </c>
      <c r="S1297" s="17">
        <f t="shared" si="1216"/>
        <v>1</v>
      </c>
      <c r="T1297" s="17">
        <f t="shared" si="1216"/>
        <v>1</v>
      </c>
      <c r="U1297" s="21">
        <f t="shared" si="1216"/>
        <v>1</v>
      </c>
      <c r="V1297" s="21">
        <f t="shared" si="1216"/>
        <v>1</v>
      </c>
      <c r="W1297" s="21">
        <f t="shared" si="1216"/>
        <v>1</v>
      </c>
      <c r="X1297" s="23">
        <f t="shared" si="1216"/>
        <v>1</v>
      </c>
      <c r="Y1297" s="21">
        <f t="shared" si="1216"/>
        <v>1</v>
      </c>
      <c r="Z1297" s="35" t="s">
        <v>117</v>
      </c>
      <c r="AA1297" s="32" t="s">
        <v>289</v>
      </c>
      <c r="AB1297" s="4" t="s">
        <v>7</v>
      </c>
      <c r="AC1297" s="4" t="s">
        <v>214</v>
      </c>
      <c r="AD1297" s="27">
        <f>F1297/F1297</f>
        <v>1</v>
      </c>
      <c r="AE1297" s="27">
        <f>G1297/F1297</f>
        <v>1.0204081632653061</v>
      </c>
      <c r="AF1297" s="27">
        <f t="shared" ref="AF1297" si="1217">H1297/G1297</f>
        <v>1.0204081632653061</v>
      </c>
      <c r="AG1297" s="27">
        <f t="shared" ref="AG1297" si="1218">I1297/H1297</f>
        <v>1.0204081632653061</v>
      </c>
      <c r="AH1297" s="27">
        <f t="shared" ref="AH1297" si="1219">J1297/I1297</f>
        <v>1.0204081632653061</v>
      </c>
      <c r="AI1297" s="27">
        <f t="shared" ref="AI1297" si="1220">K1297/J1297</f>
        <v>1.0204081632653061</v>
      </c>
      <c r="AJ1297" s="27">
        <f t="shared" ref="AJ1297" si="1221">L1297/K1297</f>
        <v>1.0069815195071867</v>
      </c>
      <c r="AK1297" s="27">
        <f t="shared" ref="AK1297" si="1222">M1297/L1297</f>
        <v>1.0177406199021208</v>
      </c>
      <c r="AL1297" s="27">
        <f t="shared" ref="AL1297" si="1223">N1297/M1297</f>
        <v>1.006010819475055</v>
      </c>
      <c r="AM1297" s="27">
        <f t="shared" ref="AM1297" si="1224">O1297/N1297</f>
        <v>1.0336586337382991</v>
      </c>
    </row>
    <row r="1298" spans="1:39" ht="31.5" hidden="1">
      <c r="A1298" t="s">
        <v>349</v>
      </c>
      <c r="B1298" s="4" t="str">
        <f t="shared" ca="1" si="1195"/>
        <v>Маврикий</v>
      </c>
      <c r="C1298" s="5" t="s">
        <v>5</v>
      </c>
      <c r="D1298" s="6" t="s">
        <v>6</v>
      </c>
      <c r="E1298" s="4" t="str">
        <f t="shared" ca="1" si="1196"/>
        <v xml:space="preserve">A Сельское, лесное и охотничье хоз-во </v>
      </c>
      <c r="F1298" s="13">
        <v>38.597418023360007</v>
      </c>
      <c r="G1298" s="13">
        <v>39.385120432000008</v>
      </c>
      <c r="H1298" s="13">
        <v>40.188898400000006</v>
      </c>
      <c r="I1298" s="13">
        <v>41.009080000000004</v>
      </c>
      <c r="J1298" s="13">
        <v>41.846000000000004</v>
      </c>
      <c r="K1298" s="14">
        <v>42.7</v>
      </c>
      <c r="L1298" s="14">
        <v>43</v>
      </c>
      <c r="M1298" s="14">
        <v>41.4</v>
      </c>
      <c r="N1298" s="16">
        <v>40</v>
      </c>
      <c r="O1298" s="14">
        <v>40.799999999999997</v>
      </c>
      <c r="P1298" s="17">
        <f t="shared" ref="P1298:P1314" si="1225">F1298/F$1297</f>
        <v>8.7679671457905575E-2</v>
      </c>
      <c r="Q1298" s="17">
        <f t="shared" ref="Q1298:Q1314" si="1226">G1298/G$1297</f>
        <v>8.7679671457905575E-2</v>
      </c>
      <c r="R1298" s="17">
        <f t="shared" ref="R1298:R1314" si="1227">H1298/H$1297</f>
        <v>8.7679671457905575E-2</v>
      </c>
      <c r="S1298" s="17">
        <f t="shared" ref="S1298:S1314" si="1228">I1298/I$1297</f>
        <v>8.7679671457905561E-2</v>
      </c>
      <c r="T1298" s="17">
        <f t="shared" ref="T1298:T1314" si="1229">J1298/J$1297</f>
        <v>8.7679671457905548E-2</v>
      </c>
      <c r="U1298" s="21">
        <f t="shared" ref="U1298:U1314" si="1230">K1298/K$1297</f>
        <v>8.7679671457905548E-2</v>
      </c>
      <c r="V1298" s="21">
        <f t="shared" ref="V1298:V1314" si="1231">L1298/L$1297</f>
        <v>8.7683523654159878E-2</v>
      </c>
      <c r="W1298" s="21">
        <f t="shared" ref="W1298:W1314" si="1232">M1298/M$1297</f>
        <v>8.2949308755760356E-2</v>
      </c>
      <c r="X1298" s="23">
        <f t="shared" ref="X1298:X1314" si="1233">N1298/N$1297</f>
        <v>7.9665405297749445E-2</v>
      </c>
      <c r="Y1298" s="21">
        <f t="shared" ref="Y1298:Y1314" si="1234">O1298/O$1297</f>
        <v>7.8612716763005769E-2</v>
      </c>
      <c r="Z1298" s="36" t="s">
        <v>117</v>
      </c>
      <c r="AA1298" s="31" t="s">
        <v>289</v>
      </c>
      <c r="AB1298" s="4" t="s">
        <v>8</v>
      </c>
      <c r="AC1298" s="4" t="s">
        <v>193</v>
      </c>
    </row>
    <row r="1299" spans="1:39" ht="15.75" hidden="1">
      <c r="A1299" t="s">
        <v>349</v>
      </c>
      <c r="B1299" s="4" t="str">
        <f t="shared" ca="1" si="1195"/>
        <v>Маврикий</v>
      </c>
      <c r="C1299" s="5" t="s">
        <v>5</v>
      </c>
      <c r="D1299" s="6" t="s">
        <v>6</v>
      </c>
      <c r="E1299" s="4" t="str">
        <f t="shared" ca="1" si="1196"/>
        <v>B Рыбное хоз-во</v>
      </c>
      <c r="F1299" s="13">
        <v>5.5139168604799993</v>
      </c>
      <c r="G1299" s="13">
        <v>5.6264457759999997</v>
      </c>
      <c r="H1299" s="13">
        <v>5.7412711999999999</v>
      </c>
      <c r="I1299" s="13">
        <v>5.8584399999999999</v>
      </c>
      <c r="J1299" s="13">
        <v>5.9779999999999998</v>
      </c>
      <c r="K1299" s="14">
        <v>6.1</v>
      </c>
      <c r="L1299" s="14">
        <v>6</v>
      </c>
      <c r="M1299" s="14">
        <v>6.7</v>
      </c>
      <c r="N1299" s="16">
        <v>5.7</v>
      </c>
      <c r="O1299" s="14">
        <v>5.3</v>
      </c>
      <c r="P1299" s="17">
        <f t="shared" si="1225"/>
        <v>1.2525667351129364E-2</v>
      </c>
      <c r="Q1299" s="17">
        <f t="shared" si="1226"/>
        <v>1.2525667351129366E-2</v>
      </c>
      <c r="R1299" s="17">
        <f t="shared" si="1227"/>
        <v>1.2525667351129364E-2</v>
      </c>
      <c r="S1299" s="17">
        <f t="shared" si="1228"/>
        <v>1.2525667351129364E-2</v>
      </c>
      <c r="T1299" s="17">
        <f t="shared" si="1229"/>
        <v>1.2525667351129362E-2</v>
      </c>
      <c r="U1299" s="21">
        <f t="shared" si="1230"/>
        <v>1.2525667351129362E-2</v>
      </c>
      <c r="V1299" s="21">
        <f t="shared" si="1231"/>
        <v>1.2234910277324634E-2</v>
      </c>
      <c r="W1299" s="21">
        <f t="shared" si="1232"/>
        <v>1.3424163494289721E-2</v>
      </c>
      <c r="X1299" s="23">
        <f t="shared" si="1233"/>
        <v>1.1352320254929297E-2</v>
      </c>
      <c r="Y1299" s="21">
        <f t="shared" si="1234"/>
        <v>1.0211946050096338E-2</v>
      </c>
      <c r="Z1299" s="36" t="s">
        <v>117</v>
      </c>
      <c r="AA1299" s="31" t="s">
        <v>289</v>
      </c>
      <c r="AB1299" s="4" t="s">
        <v>9</v>
      </c>
      <c r="AC1299" s="4" t="s">
        <v>195</v>
      </c>
    </row>
    <row r="1300" spans="1:39" ht="15.75" hidden="1">
      <c r="A1300" t="s">
        <v>349</v>
      </c>
      <c r="B1300" s="4" t="str">
        <f t="shared" ca="1" si="1195"/>
        <v>Маврикий</v>
      </c>
      <c r="C1300" s="5" t="s">
        <v>5</v>
      </c>
      <c r="D1300" s="6" t="s">
        <v>6</v>
      </c>
      <c r="E1300" s="4" t="str">
        <f t="shared" ca="1" si="1196"/>
        <v xml:space="preserve">C Добыча полезных ископаемых </v>
      </c>
      <c r="F1300" s="13">
        <v>0.18078415936</v>
      </c>
      <c r="G1300" s="13">
        <v>0.184473632</v>
      </c>
      <c r="H1300" s="13">
        <v>0.1882384</v>
      </c>
      <c r="I1300" s="13">
        <v>0.19208</v>
      </c>
      <c r="J1300" s="13">
        <v>0.19600000000000001</v>
      </c>
      <c r="K1300" s="14">
        <v>0.2</v>
      </c>
      <c r="L1300" s="14">
        <v>0.3</v>
      </c>
      <c r="M1300" s="14">
        <v>0.4</v>
      </c>
      <c r="N1300" s="16">
        <v>0.3</v>
      </c>
      <c r="O1300" s="14">
        <v>0.5</v>
      </c>
      <c r="P1300" s="17">
        <f t="shared" si="1225"/>
        <v>4.106776180698153E-4</v>
      </c>
      <c r="Q1300" s="17">
        <f t="shared" si="1226"/>
        <v>4.1067761806981524E-4</v>
      </c>
      <c r="R1300" s="17">
        <f t="shared" si="1227"/>
        <v>4.1067761806981524E-4</v>
      </c>
      <c r="S1300" s="17">
        <f t="shared" si="1228"/>
        <v>4.1067761806981524E-4</v>
      </c>
      <c r="T1300" s="17">
        <f t="shared" si="1229"/>
        <v>4.1067761806981524E-4</v>
      </c>
      <c r="U1300" s="21">
        <f t="shared" si="1230"/>
        <v>4.1067761806981524E-4</v>
      </c>
      <c r="V1300" s="21">
        <f t="shared" si="1231"/>
        <v>6.117455138662317E-4</v>
      </c>
      <c r="W1300" s="21">
        <f t="shared" si="1232"/>
        <v>8.0144259667401323E-4</v>
      </c>
      <c r="X1300" s="23">
        <f t="shared" si="1233"/>
        <v>5.9749053973312083E-4</v>
      </c>
      <c r="Y1300" s="21">
        <f t="shared" si="1234"/>
        <v>9.6339113680154141E-4</v>
      </c>
      <c r="Z1300" s="36" t="s">
        <v>117</v>
      </c>
      <c r="AA1300" s="31" t="s">
        <v>289</v>
      </c>
      <c r="AB1300" s="4" t="s">
        <v>10</v>
      </c>
      <c r="AC1300" s="4" t="s">
        <v>197</v>
      </c>
    </row>
    <row r="1301" spans="1:39" ht="15.75" hidden="1">
      <c r="A1301" t="s">
        <v>349</v>
      </c>
      <c r="B1301" s="4" t="str">
        <f t="shared" ca="1" si="1195"/>
        <v>Маврикий</v>
      </c>
      <c r="C1301" s="5" t="s">
        <v>5</v>
      </c>
      <c r="D1301" s="6" t="s">
        <v>6</v>
      </c>
      <c r="E1301" s="4" t="str">
        <f t="shared" ca="1" si="1196"/>
        <v xml:space="preserve">D Промышленность </v>
      </c>
      <c r="F1301" s="13">
        <v>98.617758930879972</v>
      </c>
      <c r="G1301" s="13">
        <v>100.63036625599997</v>
      </c>
      <c r="H1301" s="13">
        <v>102.68404719999998</v>
      </c>
      <c r="I1301" s="13">
        <v>104.77963999999999</v>
      </c>
      <c r="J1301" s="13">
        <v>106.91799999999999</v>
      </c>
      <c r="K1301" s="14">
        <v>109.1</v>
      </c>
      <c r="L1301" s="14">
        <v>103.7</v>
      </c>
      <c r="M1301" s="14">
        <v>105.3</v>
      </c>
      <c r="N1301" s="16">
        <v>102.2</v>
      </c>
      <c r="O1301" s="14">
        <v>102.2</v>
      </c>
      <c r="P1301" s="17">
        <f t="shared" si="1225"/>
        <v>0.22402464065708419</v>
      </c>
      <c r="Q1301" s="17">
        <f t="shared" si="1226"/>
        <v>0.22402464065708416</v>
      </c>
      <c r="R1301" s="17">
        <f t="shared" si="1227"/>
        <v>0.22402464065708419</v>
      </c>
      <c r="S1301" s="17">
        <f t="shared" si="1228"/>
        <v>0.22402464065708416</v>
      </c>
      <c r="T1301" s="17">
        <f t="shared" si="1229"/>
        <v>0.22402464065708419</v>
      </c>
      <c r="U1301" s="21">
        <f t="shared" si="1230"/>
        <v>0.22402464065708419</v>
      </c>
      <c r="V1301" s="21">
        <f t="shared" si="1231"/>
        <v>0.21146003262642743</v>
      </c>
      <c r="W1301" s="21">
        <f t="shared" si="1232"/>
        <v>0.21097976357443396</v>
      </c>
      <c r="X1301" s="23">
        <f t="shared" si="1233"/>
        <v>0.20354511053574983</v>
      </c>
      <c r="Y1301" s="21">
        <f t="shared" si="1234"/>
        <v>0.19691714836223506</v>
      </c>
      <c r="Z1301" s="36" t="s">
        <v>117</v>
      </c>
      <c r="AA1301" s="31" t="s">
        <v>289</v>
      </c>
      <c r="AB1301" s="4" t="s">
        <v>11</v>
      </c>
      <c r="AC1301" s="4" t="s">
        <v>198</v>
      </c>
    </row>
    <row r="1302" spans="1:39" ht="31.5" hidden="1">
      <c r="A1302" t="s">
        <v>349</v>
      </c>
      <c r="B1302" s="4" t="str">
        <f t="shared" ca="1" si="1195"/>
        <v>Маврикий</v>
      </c>
      <c r="C1302" s="7" t="s">
        <v>5</v>
      </c>
      <c r="D1302" s="3" t="s">
        <v>6</v>
      </c>
      <c r="E1302" s="4" t="str">
        <f t="shared" ca="1" si="1196"/>
        <v xml:space="preserve">E Электро-, газо- и водоснабжение </v>
      </c>
      <c r="F1302" s="13">
        <v>3.1637227887999999</v>
      </c>
      <c r="G1302" s="13">
        <v>3.2282885599999998</v>
      </c>
      <c r="H1302" s="13">
        <v>3.2941719999999997</v>
      </c>
      <c r="I1302" s="13">
        <v>3.3613999999999997</v>
      </c>
      <c r="J1302" s="13">
        <v>3.4299999999999997</v>
      </c>
      <c r="K1302" s="14">
        <v>3.5</v>
      </c>
      <c r="L1302" s="14">
        <v>3.8</v>
      </c>
      <c r="M1302" s="14">
        <v>3.5</v>
      </c>
      <c r="N1302" s="16">
        <v>4.0999999999999996</v>
      </c>
      <c r="O1302" s="14">
        <v>3.7</v>
      </c>
      <c r="P1302" s="17">
        <f t="shared" si="1225"/>
        <v>7.1868583162217675E-3</v>
      </c>
      <c r="Q1302" s="17">
        <f t="shared" si="1226"/>
        <v>7.1868583162217666E-3</v>
      </c>
      <c r="R1302" s="17">
        <f t="shared" si="1227"/>
        <v>7.1868583162217666E-3</v>
      </c>
      <c r="S1302" s="17">
        <f t="shared" si="1228"/>
        <v>7.1868583162217657E-3</v>
      </c>
      <c r="T1302" s="17">
        <f t="shared" si="1229"/>
        <v>7.1868583162217657E-3</v>
      </c>
      <c r="U1302" s="21">
        <f t="shared" si="1230"/>
        <v>7.1868583162217657E-3</v>
      </c>
      <c r="V1302" s="21">
        <f t="shared" si="1231"/>
        <v>7.7487765089722677E-3</v>
      </c>
      <c r="W1302" s="21">
        <f t="shared" si="1232"/>
        <v>7.0126227208976155E-3</v>
      </c>
      <c r="X1302" s="23">
        <f t="shared" si="1233"/>
        <v>8.1657040430193183E-3</v>
      </c>
      <c r="Y1302" s="21">
        <f t="shared" si="1234"/>
        <v>7.1290944123314067E-3</v>
      </c>
      <c r="Z1302" s="38" t="s">
        <v>117</v>
      </c>
      <c r="AA1302" s="31" t="s">
        <v>289</v>
      </c>
      <c r="AB1302" s="4" t="s">
        <v>12</v>
      </c>
      <c r="AC1302" s="4" t="s">
        <v>201</v>
      </c>
    </row>
    <row r="1303" spans="1:39" ht="15.75" hidden="1">
      <c r="A1303" t="s">
        <v>349</v>
      </c>
      <c r="B1303" s="4" t="str">
        <f t="shared" ca="1" si="1195"/>
        <v>Маврикий</v>
      </c>
      <c r="C1303" s="5" t="s">
        <v>5</v>
      </c>
      <c r="D1303" s="6" t="s">
        <v>6</v>
      </c>
      <c r="E1303" s="4" t="str">
        <f t="shared" ca="1" si="1196"/>
        <v xml:space="preserve">F Строительство </v>
      </c>
      <c r="F1303" s="13">
        <v>45.648000238399995</v>
      </c>
      <c r="G1303" s="13">
        <v>46.579592079999998</v>
      </c>
      <c r="H1303" s="13">
        <v>47.530195999999997</v>
      </c>
      <c r="I1303" s="13">
        <v>48.5002</v>
      </c>
      <c r="J1303" s="13">
        <v>49.49</v>
      </c>
      <c r="K1303" s="14">
        <v>50.5</v>
      </c>
      <c r="L1303" s="14">
        <v>51.1</v>
      </c>
      <c r="M1303" s="14">
        <v>51.1</v>
      </c>
      <c r="N1303" s="16">
        <v>55.5</v>
      </c>
      <c r="O1303" s="14">
        <v>57.7</v>
      </c>
      <c r="P1303" s="17">
        <f t="shared" si="1225"/>
        <v>0.10369609856262835</v>
      </c>
      <c r="Q1303" s="17">
        <f t="shared" si="1226"/>
        <v>0.10369609856262835</v>
      </c>
      <c r="R1303" s="17">
        <f t="shared" si="1227"/>
        <v>0.10369609856262835</v>
      </c>
      <c r="S1303" s="17">
        <f t="shared" si="1228"/>
        <v>0.10369609856262835</v>
      </c>
      <c r="T1303" s="17">
        <f t="shared" si="1229"/>
        <v>0.10369609856262835</v>
      </c>
      <c r="U1303" s="21">
        <f t="shared" si="1230"/>
        <v>0.10369609856262833</v>
      </c>
      <c r="V1303" s="21">
        <f t="shared" si="1231"/>
        <v>0.10420065252854813</v>
      </c>
      <c r="W1303" s="21">
        <f t="shared" si="1232"/>
        <v>0.10238429172510519</v>
      </c>
      <c r="X1303" s="23">
        <f t="shared" si="1233"/>
        <v>0.11053574985062736</v>
      </c>
      <c r="Y1303" s="21">
        <f t="shared" si="1234"/>
        <v>0.11117533718689789</v>
      </c>
      <c r="Z1303" s="36" t="s">
        <v>117</v>
      </c>
      <c r="AA1303" s="31" t="s">
        <v>289</v>
      </c>
      <c r="AB1303" s="4" t="s">
        <v>13</v>
      </c>
      <c r="AC1303" s="4" t="s">
        <v>200</v>
      </c>
    </row>
    <row r="1304" spans="1:39" ht="47.25" hidden="1">
      <c r="A1304" t="s">
        <v>349</v>
      </c>
      <c r="B1304" s="4" t="str">
        <f t="shared" ca="1" si="1195"/>
        <v>Маврикий</v>
      </c>
      <c r="C1304" s="8" t="s">
        <v>5</v>
      </c>
      <c r="D1304" s="3" t="s">
        <v>6</v>
      </c>
      <c r="E1304" s="4" t="str">
        <f t="shared" ca="1" si="1196"/>
        <v xml:space="preserve">G Оптовая и розничная торгоалв, ремонт автомашин, мотоциклов и личного имущества домохозяйств </v>
      </c>
      <c r="F1304" s="13">
        <v>66.257394405439982</v>
      </c>
      <c r="G1304" s="13">
        <v>67.609586127999989</v>
      </c>
      <c r="H1304" s="13">
        <v>68.989373599999993</v>
      </c>
      <c r="I1304" s="13">
        <v>70.397319999999993</v>
      </c>
      <c r="J1304" s="13">
        <v>71.833999999999989</v>
      </c>
      <c r="K1304" s="14">
        <v>73.3</v>
      </c>
      <c r="L1304" s="14">
        <v>68.599999999999994</v>
      </c>
      <c r="M1304" s="14">
        <v>69.599999999999994</v>
      </c>
      <c r="N1304" s="16">
        <v>71.3</v>
      </c>
      <c r="O1304" s="14">
        <v>71.599999999999994</v>
      </c>
      <c r="P1304" s="17">
        <f t="shared" si="1225"/>
        <v>0.15051334702258726</v>
      </c>
      <c r="Q1304" s="17">
        <f t="shared" si="1226"/>
        <v>0.15051334702258728</v>
      </c>
      <c r="R1304" s="17">
        <f t="shared" si="1227"/>
        <v>0.15051334702258728</v>
      </c>
      <c r="S1304" s="17">
        <f t="shared" si="1228"/>
        <v>0.15051334702258726</v>
      </c>
      <c r="T1304" s="17">
        <f t="shared" si="1229"/>
        <v>0.15051334702258726</v>
      </c>
      <c r="U1304" s="21">
        <f t="shared" si="1230"/>
        <v>0.15051334702258726</v>
      </c>
      <c r="V1304" s="21">
        <f t="shared" si="1231"/>
        <v>0.13988580750407831</v>
      </c>
      <c r="W1304" s="21">
        <f t="shared" si="1232"/>
        <v>0.13945101182127828</v>
      </c>
      <c r="X1304" s="23">
        <f t="shared" si="1233"/>
        <v>0.14200358494323839</v>
      </c>
      <c r="Y1304" s="21">
        <f t="shared" si="1234"/>
        <v>0.13795761078998073</v>
      </c>
      <c r="Z1304" s="39" t="s">
        <v>117</v>
      </c>
      <c r="AA1304" s="31" t="s">
        <v>289</v>
      </c>
      <c r="AB1304" s="4" t="s">
        <v>14</v>
      </c>
      <c r="AC1304" s="4" t="s">
        <v>203</v>
      </c>
    </row>
    <row r="1305" spans="1:39" ht="15.75" hidden="1">
      <c r="A1305" t="s">
        <v>349</v>
      </c>
      <c r="B1305" s="4" t="str">
        <f t="shared" ca="1" si="1195"/>
        <v>Маврикий</v>
      </c>
      <c r="C1305" s="5" t="s">
        <v>5</v>
      </c>
      <c r="D1305" s="3" t="s">
        <v>6</v>
      </c>
      <c r="E1305" s="4" t="str">
        <f t="shared" ca="1" si="1196"/>
        <v xml:space="preserve">H Отели и рестораны </v>
      </c>
      <c r="F1305" s="13">
        <v>24.67703775264</v>
      </c>
      <c r="G1305" s="13">
        <v>25.180650768</v>
      </c>
      <c r="H1305" s="13">
        <v>25.694541600000001</v>
      </c>
      <c r="I1305" s="13">
        <v>26.218920000000001</v>
      </c>
      <c r="J1305" s="13">
        <v>26.754000000000001</v>
      </c>
      <c r="K1305" s="14">
        <v>27.3</v>
      </c>
      <c r="L1305" s="14">
        <v>34.299999999999997</v>
      </c>
      <c r="M1305" s="14">
        <v>35.1</v>
      </c>
      <c r="N1305" s="16">
        <v>34.799999999999997</v>
      </c>
      <c r="O1305" s="14">
        <v>37.1</v>
      </c>
      <c r="P1305" s="17">
        <f t="shared" si="1225"/>
        <v>5.6057494866529792E-2</v>
      </c>
      <c r="Q1305" s="17">
        <f t="shared" si="1226"/>
        <v>5.6057494866529785E-2</v>
      </c>
      <c r="R1305" s="17">
        <f t="shared" si="1227"/>
        <v>5.6057494866529785E-2</v>
      </c>
      <c r="S1305" s="17">
        <f t="shared" si="1228"/>
        <v>5.6057494866529778E-2</v>
      </c>
      <c r="T1305" s="17">
        <f t="shared" si="1229"/>
        <v>5.6057494866529778E-2</v>
      </c>
      <c r="U1305" s="21">
        <f t="shared" si="1230"/>
        <v>5.6057494866529778E-2</v>
      </c>
      <c r="V1305" s="21">
        <f t="shared" si="1231"/>
        <v>6.9942903752039154E-2</v>
      </c>
      <c r="W1305" s="21">
        <f t="shared" si="1232"/>
        <v>7.0326587858144662E-2</v>
      </c>
      <c r="X1305" s="23">
        <f t="shared" si="1233"/>
        <v>6.9308902609042017E-2</v>
      </c>
      <c r="Y1305" s="21">
        <f t="shared" si="1234"/>
        <v>7.1483622350674375E-2</v>
      </c>
      <c r="Z1305" s="36" t="s">
        <v>117</v>
      </c>
      <c r="AA1305" s="31" t="s">
        <v>289</v>
      </c>
      <c r="AB1305" s="4" t="s">
        <v>15</v>
      </c>
      <c r="AC1305" s="4" t="s">
        <v>202</v>
      </c>
    </row>
    <row r="1306" spans="1:39" ht="31.5" hidden="1">
      <c r="A1306" t="s">
        <v>349</v>
      </c>
      <c r="B1306" s="4" t="str">
        <f t="shared" ca="1" si="1195"/>
        <v>Маврикий</v>
      </c>
      <c r="C1306" s="5" t="s">
        <v>5</v>
      </c>
      <c r="D1306" s="3" t="s">
        <v>6</v>
      </c>
      <c r="E1306" s="4" t="str">
        <f t="shared" ca="1" si="1196"/>
        <v xml:space="preserve">I Транспорт, складское хозяйство и связь </v>
      </c>
      <c r="F1306" s="13">
        <v>30.010170453760001</v>
      </c>
      <c r="G1306" s="13">
        <v>30.622622912000001</v>
      </c>
      <c r="H1306" s="13">
        <v>31.247574400000001</v>
      </c>
      <c r="I1306" s="13">
        <v>31.885280000000002</v>
      </c>
      <c r="J1306" s="13">
        <v>32.536000000000001</v>
      </c>
      <c r="K1306" s="14">
        <v>33.200000000000003</v>
      </c>
      <c r="L1306" s="14">
        <v>34.5</v>
      </c>
      <c r="M1306" s="14">
        <v>34.9</v>
      </c>
      <c r="N1306" s="16">
        <v>35.9</v>
      </c>
      <c r="O1306" s="14">
        <v>38.299999999999997</v>
      </c>
      <c r="P1306" s="17">
        <f t="shared" si="1225"/>
        <v>6.8172484599589342E-2</v>
      </c>
      <c r="Q1306" s="17">
        <f t="shared" si="1226"/>
        <v>6.8172484599589342E-2</v>
      </c>
      <c r="R1306" s="17">
        <f t="shared" si="1227"/>
        <v>6.8172484599589328E-2</v>
      </c>
      <c r="S1306" s="17">
        <f t="shared" si="1228"/>
        <v>6.8172484599589328E-2</v>
      </c>
      <c r="T1306" s="17">
        <f t="shared" si="1229"/>
        <v>6.8172484599589328E-2</v>
      </c>
      <c r="U1306" s="21">
        <f t="shared" si="1230"/>
        <v>6.8172484599589328E-2</v>
      </c>
      <c r="V1306" s="21">
        <f t="shared" si="1231"/>
        <v>7.0350734094616646E-2</v>
      </c>
      <c r="W1306" s="21">
        <f t="shared" si="1232"/>
        <v>6.9925866559807648E-2</v>
      </c>
      <c r="X1306" s="23">
        <f t="shared" si="1233"/>
        <v>7.1499701254730125E-2</v>
      </c>
      <c r="Y1306" s="21">
        <f t="shared" si="1234"/>
        <v>7.3795761078998073E-2</v>
      </c>
      <c r="Z1306" s="36" t="s">
        <v>117</v>
      </c>
      <c r="AA1306" s="31" t="s">
        <v>289</v>
      </c>
      <c r="AB1306" s="4" t="s">
        <v>16</v>
      </c>
      <c r="AC1306" s="4" t="s">
        <v>204</v>
      </c>
    </row>
    <row r="1307" spans="1:39" ht="15.75" hidden="1">
      <c r="A1307" t="s">
        <v>349</v>
      </c>
      <c r="B1307" s="4" t="str">
        <f t="shared" ca="1" si="1195"/>
        <v>Маврикий</v>
      </c>
      <c r="C1307" s="5" t="s">
        <v>5</v>
      </c>
      <c r="D1307" s="3" t="s">
        <v>6</v>
      </c>
      <c r="E1307" s="4" t="str">
        <f t="shared" ca="1" si="1196"/>
        <v>J Финансовое посредничество</v>
      </c>
      <c r="F1307" s="13">
        <v>8.9488158883200004</v>
      </c>
      <c r="G1307" s="13">
        <v>9.131444784000001</v>
      </c>
      <c r="H1307" s="13">
        <v>9.3178008000000005</v>
      </c>
      <c r="I1307" s="13">
        <v>9.5079600000000006</v>
      </c>
      <c r="J1307" s="13">
        <v>9.702</v>
      </c>
      <c r="K1307" s="14">
        <v>9.9</v>
      </c>
      <c r="L1307" s="14">
        <v>10</v>
      </c>
      <c r="M1307" s="14">
        <v>9.9</v>
      </c>
      <c r="N1307" s="16">
        <v>10.3</v>
      </c>
      <c r="O1307" s="14">
        <v>13.4</v>
      </c>
      <c r="P1307" s="17">
        <f t="shared" si="1225"/>
        <v>2.0328542094455858E-2</v>
      </c>
      <c r="Q1307" s="17">
        <f t="shared" si="1226"/>
        <v>2.0328542094455858E-2</v>
      </c>
      <c r="R1307" s="17">
        <f t="shared" si="1227"/>
        <v>2.0328542094455858E-2</v>
      </c>
      <c r="S1307" s="17">
        <f t="shared" si="1228"/>
        <v>2.0328542094455854E-2</v>
      </c>
      <c r="T1307" s="17">
        <f t="shared" si="1229"/>
        <v>2.0328542094455851E-2</v>
      </c>
      <c r="U1307" s="21">
        <f t="shared" si="1230"/>
        <v>2.0328542094455854E-2</v>
      </c>
      <c r="V1307" s="21">
        <f t="shared" si="1231"/>
        <v>2.0391517128874388E-2</v>
      </c>
      <c r="W1307" s="21">
        <f t="shared" si="1232"/>
        <v>1.9835704267681827E-2</v>
      </c>
      <c r="X1307" s="23">
        <f t="shared" si="1233"/>
        <v>2.0513841864170483E-2</v>
      </c>
      <c r="Y1307" s="21">
        <f t="shared" si="1234"/>
        <v>2.581888246628131E-2</v>
      </c>
      <c r="Z1307" s="36" t="s">
        <v>117</v>
      </c>
      <c r="AA1307" s="31" t="s">
        <v>289</v>
      </c>
      <c r="AB1307" s="4" t="s">
        <v>17</v>
      </c>
      <c r="AC1307" s="4" t="s">
        <v>205</v>
      </c>
    </row>
    <row r="1308" spans="1:39" ht="31.5" hidden="1">
      <c r="A1308" t="s">
        <v>349</v>
      </c>
      <c r="B1308" s="4" t="str">
        <f t="shared" ca="1" si="1195"/>
        <v>Маврикий</v>
      </c>
      <c r="C1308" s="5" t="s">
        <v>5</v>
      </c>
      <c r="D1308" s="3" t="s">
        <v>6</v>
      </c>
      <c r="E1308" s="4" t="str">
        <f t="shared" ca="1" si="1196"/>
        <v>K Недвижимость, аренда и деловая активность</v>
      </c>
      <c r="F1308" s="13">
        <v>16.180182262719995</v>
      </c>
      <c r="G1308" s="13">
        <v>16.510390063999996</v>
      </c>
      <c r="H1308" s="13">
        <v>16.847336799999997</v>
      </c>
      <c r="I1308" s="13">
        <v>17.191159999999996</v>
      </c>
      <c r="J1308" s="13">
        <v>17.541999999999998</v>
      </c>
      <c r="K1308" s="14">
        <v>17.899999999999999</v>
      </c>
      <c r="L1308" s="14">
        <v>20.9</v>
      </c>
      <c r="M1308" s="14">
        <v>21.7</v>
      </c>
      <c r="N1308" s="16">
        <v>21.5</v>
      </c>
      <c r="O1308" s="14">
        <v>26.4</v>
      </c>
      <c r="P1308" s="17">
        <f t="shared" si="1225"/>
        <v>3.6755646817248459E-2</v>
      </c>
      <c r="Q1308" s="17">
        <f t="shared" si="1226"/>
        <v>3.6755646817248459E-2</v>
      </c>
      <c r="R1308" s="17">
        <f t="shared" si="1227"/>
        <v>3.6755646817248459E-2</v>
      </c>
      <c r="S1308" s="17">
        <f t="shared" si="1228"/>
        <v>3.6755646817248452E-2</v>
      </c>
      <c r="T1308" s="17">
        <f t="shared" si="1229"/>
        <v>3.6755646817248459E-2</v>
      </c>
      <c r="U1308" s="21">
        <f t="shared" si="1230"/>
        <v>3.6755646817248459E-2</v>
      </c>
      <c r="V1308" s="21">
        <f t="shared" si="1231"/>
        <v>4.261827079934747E-2</v>
      </c>
      <c r="W1308" s="21">
        <f t="shared" si="1232"/>
        <v>4.3478260869565216E-2</v>
      </c>
      <c r="X1308" s="23">
        <f t="shared" si="1233"/>
        <v>4.2820155347540328E-2</v>
      </c>
      <c r="Y1308" s="21">
        <f t="shared" si="1234"/>
        <v>5.0867052023121383E-2</v>
      </c>
      <c r="Z1308" s="36" t="s">
        <v>117</v>
      </c>
      <c r="AA1308" s="31" t="s">
        <v>289</v>
      </c>
      <c r="AB1308" s="4" t="s">
        <v>18</v>
      </c>
      <c r="AC1308" s="4" t="s">
        <v>206</v>
      </c>
    </row>
    <row r="1309" spans="1:39" ht="47.25" hidden="1">
      <c r="A1309" t="s">
        <v>349</v>
      </c>
      <c r="B1309" s="4" t="str">
        <f t="shared" ca="1" si="1195"/>
        <v>Маврикий</v>
      </c>
      <c r="C1309" s="5" t="s">
        <v>5</v>
      </c>
      <c r="D1309" s="3" t="s">
        <v>6</v>
      </c>
      <c r="E1309" s="4" t="str">
        <f t="shared" ca="1" si="1196"/>
        <v>L Государственное управление и оборона; обязательное соц.страхование</v>
      </c>
      <c r="F1309" s="13">
        <v>32.5411486848</v>
      </c>
      <c r="G1309" s="13">
        <v>33.205253759999998</v>
      </c>
      <c r="H1309" s="13">
        <v>33.882911999999997</v>
      </c>
      <c r="I1309" s="13">
        <v>34.574399999999997</v>
      </c>
      <c r="J1309" s="13">
        <v>35.28</v>
      </c>
      <c r="K1309" s="14">
        <v>36</v>
      </c>
      <c r="L1309" s="14">
        <v>36.4</v>
      </c>
      <c r="M1309" s="14">
        <v>37.9</v>
      </c>
      <c r="N1309" s="16">
        <v>34.700000000000003</v>
      </c>
      <c r="O1309" s="14">
        <v>34</v>
      </c>
      <c r="P1309" s="17">
        <f t="shared" si="1225"/>
        <v>7.3921971252566748E-2</v>
      </c>
      <c r="Q1309" s="17">
        <f t="shared" si="1226"/>
        <v>7.3921971252566748E-2</v>
      </c>
      <c r="R1309" s="17">
        <f t="shared" si="1227"/>
        <v>7.3921971252566734E-2</v>
      </c>
      <c r="S1309" s="17">
        <f t="shared" si="1228"/>
        <v>7.3921971252566734E-2</v>
      </c>
      <c r="T1309" s="17">
        <f t="shared" si="1229"/>
        <v>7.3921971252566734E-2</v>
      </c>
      <c r="U1309" s="21">
        <f t="shared" si="1230"/>
        <v>7.3921971252566734E-2</v>
      </c>
      <c r="V1309" s="21">
        <f t="shared" si="1231"/>
        <v>7.4225122349102779E-2</v>
      </c>
      <c r="W1309" s="21">
        <f t="shared" si="1232"/>
        <v>7.5936686034862741E-2</v>
      </c>
      <c r="X1309" s="23">
        <f t="shared" si="1233"/>
        <v>6.9109739095797651E-2</v>
      </c>
      <c r="Y1309" s="21">
        <f t="shared" si="1234"/>
        <v>6.5510597302504817E-2</v>
      </c>
      <c r="Z1309" s="36" t="s">
        <v>117</v>
      </c>
      <c r="AA1309" s="31" t="s">
        <v>289</v>
      </c>
      <c r="AB1309" s="4" t="s">
        <v>19</v>
      </c>
      <c r="AC1309" s="4" t="s">
        <v>215</v>
      </c>
    </row>
    <row r="1310" spans="1:39" ht="15.75" hidden="1">
      <c r="A1310" t="s">
        <v>349</v>
      </c>
      <c r="B1310" s="4" t="str">
        <f t="shared" ca="1" si="1195"/>
        <v>Маврикий</v>
      </c>
      <c r="C1310" s="5" t="s">
        <v>5</v>
      </c>
      <c r="D1310" s="3" t="s">
        <v>6</v>
      </c>
      <c r="E1310" s="4" t="str">
        <f t="shared" ca="1" si="1196"/>
        <v>M Образование</v>
      </c>
      <c r="F1310" s="13">
        <v>25.219390230719998</v>
      </c>
      <c r="G1310" s="13">
        <v>25.734071663999998</v>
      </c>
      <c r="H1310" s="13">
        <v>26.259256799999999</v>
      </c>
      <c r="I1310" s="13">
        <v>26.795159999999999</v>
      </c>
      <c r="J1310" s="13">
        <v>27.341999999999999</v>
      </c>
      <c r="K1310" s="14">
        <v>27.9</v>
      </c>
      <c r="L1310" s="14">
        <v>28.3</v>
      </c>
      <c r="M1310" s="14">
        <v>28.4</v>
      </c>
      <c r="N1310" s="16">
        <v>28.9</v>
      </c>
      <c r="O1310" s="14">
        <v>30.1</v>
      </c>
      <c r="P1310" s="17">
        <f t="shared" si="1225"/>
        <v>5.7289527720739232E-2</v>
      </c>
      <c r="Q1310" s="17">
        <f t="shared" si="1226"/>
        <v>5.7289527720739225E-2</v>
      </c>
      <c r="R1310" s="17">
        <f t="shared" si="1227"/>
        <v>5.7289527720739225E-2</v>
      </c>
      <c r="S1310" s="17">
        <f t="shared" si="1228"/>
        <v>5.7289527720739225E-2</v>
      </c>
      <c r="T1310" s="17">
        <f t="shared" si="1229"/>
        <v>5.7289527720739218E-2</v>
      </c>
      <c r="U1310" s="21">
        <f t="shared" si="1230"/>
        <v>5.7289527720739218E-2</v>
      </c>
      <c r="V1310" s="21">
        <f t="shared" si="1231"/>
        <v>5.7707993474714524E-2</v>
      </c>
      <c r="W1310" s="21">
        <f t="shared" si="1232"/>
        <v>5.6902424363854932E-2</v>
      </c>
      <c r="X1310" s="23">
        <f t="shared" si="1233"/>
        <v>5.7558255327623972E-2</v>
      </c>
      <c r="Y1310" s="21">
        <f t="shared" si="1234"/>
        <v>5.7996146435452797E-2</v>
      </c>
      <c r="Z1310" s="36" t="s">
        <v>117</v>
      </c>
      <c r="AA1310" s="31" t="s">
        <v>289</v>
      </c>
      <c r="AB1310" s="4" t="s">
        <v>20</v>
      </c>
      <c r="AC1310" s="4" t="s">
        <v>207</v>
      </c>
    </row>
    <row r="1311" spans="1:39" ht="31.5" hidden="1">
      <c r="A1311" t="s">
        <v>349</v>
      </c>
      <c r="B1311" s="4" t="str">
        <f t="shared" ca="1" si="1195"/>
        <v>Маврикий</v>
      </c>
      <c r="C1311" s="5" t="s">
        <v>5</v>
      </c>
      <c r="D1311" s="3" t="s">
        <v>6</v>
      </c>
      <c r="E1311" s="4" t="str">
        <f t="shared" ca="1" si="1196"/>
        <v>N Здравоохранение и социальная работа</v>
      </c>
      <c r="F1311" s="13">
        <v>13.829988191039998</v>
      </c>
      <c r="G1311" s="13">
        <v>14.112232847999998</v>
      </c>
      <c r="H1311" s="13">
        <v>14.400237599999999</v>
      </c>
      <c r="I1311" s="13">
        <v>14.69412</v>
      </c>
      <c r="J1311" s="13">
        <v>14.994</v>
      </c>
      <c r="K1311" s="14">
        <v>15.3</v>
      </c>
      <c r="L1311" s="14">
        <v>16.2</v>
      </c>
      <c r="M1311" s="14">
        <v>15.8</v>
      </c>
      <c r="N1311" s="16">
        <v>18.100000000000001</v>
      </c>
      <c r="O1311" s="14">
        <v>16.600000000000001</v>
      </c>
      <c r="P1311" s="17">
        <f t="shared" si="1225"/>
        <v>3.1416837782340869E-2</v>
      </c>
      <c r="Q1311" s="17">
        <f t="shared" si="1226"/>
        <v>3.1416837782340862E-2</v>
      </c>
      <c r="R1311" s="17">
        <f t="shared" si="1227"/>
        <v>3.1416837782340862E-2</v>
      </c>
      <c r="S1311" s="17">
        <f t="shared" si="1228"/>
        <v>3.1416837782340862E-2</v>
      </c>
      <c r="T1311" s="17">
        <f t="shared" si="1229"/>
        <v>3.1416837782340862E-2</v>
      </c>
      <c r="U1311" s="21">
        <f t="shared" si="1230"/>
        <v>3.1416837782340862E-2</v>
      </c>
      <c r="V1311" s="21">
        <f t="shared" si="1231"/>
        <v>3.303425774877651E-2</v>
      </c>
      <c r="W1311" s="21">
        <f t="shared" si="1232"/>
        <v>3.1656982568623523E-2</v>
      </c>
      <c r="X1311" s="23">
        <f t="shared" si="1233"/>
        <v>3.6048595897231625E-2</v>
      </c>
      <c r="Y1311" s="21">
        <f t="shared" si="1234"/>
        <v>3.1984585741811178E-2</v>
      </c>
      <c r="Z1311" s="36" t="s">
        <v>117</v>
      </c>
      <c r="AA1311" s="31" t="s">
        <v>289</v>
      </c>
      <c r="AB1311" s="4" t="s">
        <v>21</v>
      </c>
      <c r="AC1311" s="4" t="s">
        <v>209</v>
      </c>
    </row>
    <row r="1312" spans="1:39" ht="31.5" hidden="1">
      <c r="A1312" t="s">
        <v>349</v>
      </c>
      <c r="B1312" s="4" t="str">
        <f t="shared" ca="1" si="1195"/>
        <v>Маврикий</v>
      </c>
      <c r="C1312" s="5" t="s">
        <v>5</v>
      </c>
      <c r="D1312" s="3" t="s">
        <v>6</v>
      </c>
      <c r="E1312" s="4" t="str">
        <f t="shared" ca="1" si="1196"/>
        <v>O Другие коммунальные, социальные и личные виды услуг</v>
      </c>
      <c r="F1312" s="13">
        <v>13.468419872319998</v>
      </c>
      <c r="G1312" s="13">
        <v>13.743285583999999</v>
      </c>
      <c r="H1312" s="13">
        <v>14.0237608</v>
      </c>
      <c r="I1312" s="13">
        <v>14.30996</v>
      </c>
      <c r="J1312" s="13">
        <v>14.602</v>
      </c>
      <c r="K1312" s="14">
        <v>14.9</v>
      </c>
      <c r="L1312" s="14">
        <v>15.8</v>
      </c>
      <c r="M1312" s="14">
        <v>17.2</v>
      </c>
      <c r="N1312" s="16">
        <v>16.5</v>
      </c>
      <c r="O1312" s="14">
        <v>19.8</v>
      </c>
      <c r="P1312" s="17">
        <f t="shared" si="1225"/>
        <v>3.0595482546201237E-2</v>
      </c>
      <c r="Q1312" s="17">
        <f t="shared" si="1226"/>
        <v>3.0595482546201234E-2</v>
      </c>
      <c r="R1312" s="17">
        <f t="shared" si="1227"/>
        <v>3.0595482546201237E-2</v>
      </c>
      <c r="S1312" s="17">
        <f t="shared" si="1228"/>
        <v>3.0595482546201234E-2</v>
      </c>
      <c r="T1312" s="17">
        <f t="shared" si="1229"/>
        <v>3.0595482546201234E-2</v>
      </c>
      <c r="U1312" s="21">
        <f t="shared" si="1230"/>
        <v>3.0595482546201234E-2</v>
      </c>
      <c r="V1312" s="21">
        <f t="shared" si="1231"/>
        <v>3.2218597063621533E-2</v>
      </c>
      <c r="W1312" s="21">
        <f t="shared" si="1232"/>
        <v>3.4462031656982563E-2</v>
      </c>
      <c r="X1312" s="23">
        <f t="shared" si="1233"/>
        <v>3.2861979685321646E-2</v>
      </c>
      <c r="Y1312" s="21">
        <f t="shared" si="1234"/>
        <v>3.8150289017341042E-2</v>
      </c>
      <c r="Z1312" s="36" t="s">
        <v>117</v>
      </c>
      <c r="AA1312" s="31" t="s">
        <v>289</v>
      </c>
      <c r="AB1312" s="4" t="s">
        <v>26</v>
      </c>
      <c r="AC1312" s="4" t="s">
        <v>217</v>
      </c>
    </row>
    <row r="1313" spans="1:39" ht="31.5" hidden="1">
      <c r="A1313" t="s">
        <v>349</v>
      </c>
      <c r="B1313" s="4" t="str">
        <f t="shared" ca="1" si="1195"/>
        <v>Маврикий</v>
      </c>
      <c r="C1313" s="5" t="s">
        <v>5</v>
      </c>
      <c r="D1313" s="3" t="s">
        <v>6</v>
      </c>
      <c r="E1313" s="4" t="str">
        <f t="shared" ca="1" si="1196"/>
        <v>Q Организации и органы вне пределов территории</v>
      </c>
      <c r="F1313" s="13">
        <v>0.18078415936</v>
      </c>
      <c r="G1313" s="13">
        <v>0.184473632</v>
      </c>
      <c r="H1313" s="13">
        <v>0.1882384</v>
      </c>
      <c r="I1313" s="13">
        <v>0.19208</v>
      </c>
      <c r="J1313" s="13">
        <v>0.19600000000000001</v>
      </c>
      <c r="K1313" s="14">
        <v>0.2</v>
      </c>
      <c r="L1313" s="14">
        <v>0.2</v>
      </c>
      <c r="M1313" s="14">
        <v>0.3</v>
      </c>
      <c r="N1313" s="16">
        <v>0.5</v>
      </c>
      <c r="O1313" s="14">
        <v>0.3</v>
      </c>
      <c r="P1313" s="17">
        <f t="shared" si="1225"/>
        <v>4.106776180698153E-4</v>
      </c>
      <c r="Q1313" s="17">
        <f t="shared" si="1226"/>
        <v>4.1067761806981524E-4</v>
      </c>
      <c r="R1313" s="17">
        <f t="shared" si="1227"/>
        <v>4.1067761806981524E-4</v>
      </c>
      <c r="S1313" s="17">
        <f t="shared" si="1228"/>
        <v>4.1067761806981524E-4</v>
      </c>
      <c r="T1313" s="17">
        <f t="shared" si="1229"/>
        <v>4.1067761806981524E-4</v>
      </c>
      <c r="U1313" s="21">
        <f t="shared" si="1230"/>
        <v>4.1067761806981524E-4</v>
      </c>
      <c r="V1313" s="21">
        <f t="shared" si="1231"/>
        <v>4.0783034257748778E-4</v>
      </c>
      <c r="W1313" s="21">
        <f t="shared" si="1232"/>
        <v>6.0108194750550987E-4</v>
      </c>
      <c r="X1313" s="23">
        <f t="shared" si="1233"/>
        <v>9.9581756622186819E-4</v>
      </c>
      <c r="Y1313" s="21">
        <f t="shared" si="1234"/>
        <v>5.7803468208092478E-4</v>
      </c>
      <c r="Z1313" s="36" t="s">
        <v>117</v>
      </c>
      <c r="AA1313" s="31" t="s">
        <v>289</v>
      </c>
      <c r="AB1313" s="4" t="s">
        <v>22</v>
      </c>
      <c r="AC1313" s="4" t="s">
        <v>211</v>
      </c>
    </row>
    <row r="1314" spans="1:39" ht="31.5" hidden="1">
      <c r="A1314" t="s">
        <v>349</v>
      </c>
      <c r="B1314" s="4" t="str">
        <f t="shared" ca="1" si="1195"/>
        <v>Маврикий</v>
      </c>
      <c r="C1314" s="5" t="s">
        <v>5</v>
      </c>
      <c r="D1314" s="3" t="s">
        <v>6</v>
      </c>
      <c r="E1314" s="4" t="str">
        <f t="shared" ca="1" si="1196"/>
        <v>X Неклассифицируемые по экономической деятельности</v>
      </c>
      <c r="F1314" s="13">
        <v>1.08470495616</v>
      </c>
      <c r="G1314" s="13">
        <v>1.106841792</v>
      </c>
      <c r="H1314" s="13">
        <v>1.1294303999999999</v>
      </c>
      <c r="I1314" s="13">
        <v>1.1524799999999999</v>
      </c>
      <c r="J1314" s="13">
        <v>1.1759999999999999</v>
      </c>
      <c r="K1314" s="14">
        <v>1.2</v>
      </c>
      <c r="L1314" s="14">
        <v>0.6</v>
      </c>
      <c r="M1314" s="14">
        <v>1.3</v>
      </c>
      <c r="N1314" s="16">
        <v>3</v>
      </c>
      <c r="O1314" s="14">
        <v>2.1</v>
      </c>
      <c r="P1314" s="17">
        <f t="shared" si="1225"/>
        <v>2.4640657084188918E-3</v>
      </c>
      <c r="Q1314" s="17">
        <f t="shared" si="1226"/>
        <v>2.4640657084188918E-3</v>
      </c>
      <c r="R1314" s="17">
        <f t="shared" si="1227"/>
        <v>2.4640657084188913E-3</v>
      </c>
      <c r="S1314" s="17">
        <f t="shared" si="1228"/>
        <v>2.4640657084188913E-3</v>
      </c>
      <c r="T1314" s="17">
        <f t="shared" si="1229"/>
        <v>2.4640657084188909E-3</v>
      </c>
      <c r="U1314" s="21">
        <f t="shared" si="1230"/>
        <v>2.4640657084188909E-3</v>
      </c>
      <c r="V1314" s="21">
        <f t="shared" si="1231"/>
        <v>1.2234910277324634E-3</v>
      </c>
      <c r="W1314" s="21">
        <f t="shared" si="1232"/>
        <v>2.6046884391905428E-3</v>
      </c>
      <c r="X1314" s="23">
        <f t="shared" si="1233"/>
        <v>5.9749053973312087E-3</v>
      </c>
      <c r="Y1314" s="21">
        <f t="shared" si="1234"/>
        <v>4.0462427745664746E-3</v>
      </c>
      <c r="Z1314" s="36" t="s">
        <v>117</v>
      </c>
      <c r="AA1314" s="31" t="s">
        <v>289</v>
      </c>
      <c r="AB1314" s="4" t="s">
        <v>23</v>
      </c>
      <c r="AC1314" s="4" t="s">
        <v>213</v>
      </c>
    </row>
    <row r="1315" spans="1:39" ht="15.75" hidden="1">
      <c r="A1315" t="s">
        <v>349</v>
      </c>
      <c r="B1315" s="4" t="str">
        <f t="shared" ca="1" si="1195"/>
        <v>Мексика</v>
      </c>
      <c r="C1315" s="2" t="s">
        <v>5</v>
      </c>
      <c r="D1315" s="3" t="s">
        <v>6</v>
      </c>
      <c r="E1315" s="4" t="str">
        <f t="shared" ca="1" si="1196"/>
        <v xml:space="preserve">Итого </v>
      </c>
      <c r="F1315" s="43">
        <v>37279.9</v>
      </c>
      <c r="G1315" s="43">
        <v>38044.5</v>
      </c>
      <c r="H1315" s="43">
        <v>38065.800000000003</v>
      </c>
      <c r="I1315" s="43">
        <v>38939.699999999997</v>
      </c>
      <c r="J1315" s="43">
        <v>39221.5</v>
      </c>
      <c r="K1315" s="43">
        <v>40561</v>
      </c>
      <c r="L1315" s="43">
        <v>40791.800000000003</v>
      </c>
      <c r="M1315" s="43">
        <v>42197.8</v>
      </c>
      <c r="N1315" s="43">
        <v>42906.7</v>
      </c>
      <c r="O1315" s="43">
        <v>43866.7</v>
      </c>
      <c r="P1315" s="21">
        <f t="shared" ref="P1315:Y1315" si="1235">F1315/F$1315</f>
        <v>1</v>
      </c>
      <c r="Q1315" s="21">
        <f t="shared" si="1235"/>
        <v>1</v>
      </c>
      <c r="R1315" s="21">
        <f t="shared" si="1235"/>
        <v>1</v>
      </c>
      <c r="S1315" s="21">
        <f t="shared" si="1235"/>
        <v>1</v>
      </c>
      <c r="T1315" s="21">
        <f t="shared" si="1235"/>
        <v>1</v>
      </c>
      <c r="U1315" s="21">
        <f t="shared" si="1235"/>
        <v>1</v>
      </c>
      <c r="V1315" s="21">
        <f t="shared" si="1235"/>
        <v>1</v>
      </c>
      <c r="W1315" s="21">
        <f t="shared" si="1235"/>
        <v>1</v>
      </c>
      <c r="X1315" s="21">
        <f t="shared" si="1235"/>
        <v>1</v>
      </c>
      <c r="Y1315" s="21">
        <f t="shared" si="1235"/>
        <v>1</v>
      </c>
      <c r="Z1315" s="35" t="s">
        <v>118</v>
      </c>
      <c r="AA1315" s="32" t="s">
        <v>290</v>
      </c>
      <c r="AB1315" s="4" t="s">
        <v>7</v>
      </c>
      <c r="AC1315" s="4" t="s">
        <v>214</v>
      </c>
      <c r="AD1315" s="27">
        <f>F1315/F1315</f>
        <v>1</v>
      </c>
      <c r="AE1315" s="27">
        <f>G1315/F1315</f>
        <v>1.0205097116676816</v>
      </c>
      <c r="AF1315" s="27">
        <f t="shared" ref="AF1315" si="1236">H1315/G1315</f>
        <v>1.000559870677759</v>
      </c>
      <c r="AG1315" s="27">
        <f t="shared" ref="AG1315" si="1237">I1315/H1315</f>
        <v>1.0229576154973754</v>
      </c>
      <c r="AH1315" s="27">
        <f t="shared" ref="AH1315" si="1238">J1315/I1315</f>
        <v>1.0072368302786103</v>
      </c>
      <c r="AI1315" s="27">
        <f t="shared" ref="AI1315" si="1239">K1315/J1315</f>
        <v>1.0341521869382864</v>
      </c>
      <c r="AJ1315" s="27">
        <f t="shared" ref="AJ1315" si="1240">L1315/K1315</f>
        <v>1.005690195014916</v>
      </c>
      <c r="AK1315" s="27">
        <f t="shared" ref="AK1315" si="1241">M1315/L1315</f>
        <v>1.0344677116479293</v>
      </c>
      <c r="AL1315" s="27">
        <f t="shared" ref="AL1315" si="1242">N1315/M1315</f>
        <v>1.0167994539999714</v>
      </c>
      <c r="AM1315" s="27">
        <f t="shared" ref="AM1315" si="1243">O1315/N1315</f>
        <v>1.0223741280499317</v>
      </c>
    </row>
    <row r="1316" spans="1:39" ht="31.5" hidden="1">
      <c r="A1316" t="s">
        <v>349</v>
      </c>
      <c r="B1316" s="4" t="str">
        <f t="shared" ca="1" si="1195"/>
        <v>Мексика</v>
      </c>
      <c r="C1316" s="5" t="s">
        <v>5</v>
      </c>
      <c r="D1316" s="6" t="s">
        <v>6</v>
      </c>
      <c r="E1316" s="4" t="str">
        <f t="shared" ca="1" si="1196"/>
        <v xml:space="preserve">A Сельское, лесное и охотничье хоз-во </v>
      </c>
      <c r="F1316" s="14">
        <v>7494.6</v>
      </c>
      <c r="G1316" s="14">
        <v>6539.6</v>
      </c>
      <c r="H1316" s="14">
        <v>6548.2</v>
      </c>
      <c r="I1316" s="14">
        <v>6659.2</v>
      </c>
      <c r="J1316" s="14">
        <v>6213.6</v>
      </c>
      <c r="K1316" s="14">
        <v>6301</v>
      </c>
      <c r="L1316" s="14">
        <v>5898.1</v>
      </c>
      <c r="M1316" s="14">
        <v>5865.7</v>
      </c>
      <c r="N1316" s="14">
        <v>5630.1</v>
      </c>
      <c r="O1316" s="14">
        <v>5628.9</v>
      </c>
      <c r="P1316" s="21">
        <f t="shared" ref="P1316:P1332" si="1244">F1316/F$1315</f>
        <v>0.20103594698483634</v>
      </c>
      <c r="Q1316" s="21">
        <f t="shared" ref="Q1316:Q1332" si="1245">G1316/G$1315</f>
        <v>0.1718934405761674</v>
      </c>
      <c r="R1316" s="21">
        <f t="shared" ref="R1316:R1332" si="1246">H1316/H$1315</f>
        <v>0.17202318091305055</v>
      </c>
      <c r="S1316" s="21">
        <f t="shared" ref="S1316:S1332" si="1247">I1316/I$1315</f>
        <v>0.17101313055827344</v>
      </c>
      <c r="T1316" s="21">
        <f t="shared" ref="T1316:T1332" si="1248">J1316/J$1315</f>
        <v>0.1584233137437375</v>
      </c>
      <c r="U1316" s="21">
        <f t="shared" ref="U1316:U1332" si="1249">K1316/K$1315</f>
        <v>0.15534626858312173</v>
      </c>
      <c r="V1316" s="21">
        <f t="shared" ref="V1316:V1332" si="1250">L1316/L$1315</f>
        <v>0.14459033433190005</v>
      </c>
      <c r="W1316" s="21">
        <f t="shared" ref="W1316:W1332" si="1251">M1316/M$1315</f>
        <v>0.13900487703150399</v>
      </c>
      <c r="X1316" s="21">
        <f t="shared" ref="X1316:X1332" si="1252">N1316/N$1315</f>
        <v>0.13121726909783321</v>
      </c>
      <c r="Y1316" s="21">
        <f t="shared" ref="Y1316:Y1332" si="1253">O1316/O$1315</f>
        <v>0.12831829155145019</v>
      </c>
      <c r="Z1316" s="36" t="s">
        <v>118</v>
      </c>
      <c r="AA1316" s="31" t="s">
        <v>290</v>
      </c>
      <c r="AB1316" s="4" t="s">
        <v>8</v>
      </c>
      <c r="AC1316" s="4" t="s">
        <v>193</v>
      </c>
    </row>
    <row r="1317" spans="1:39" ht="15.75" hidden="1">
      <c r="A1317" t="s">
        <v>349</v>
      </c>
      <c r="B1317" s="4" t="str">
        <f t="shared" ca="1" si="1195"/>
        <v>Мексика</v>
      </c>
      <c r="C1317" s="5" t="s">
        <v>5</v>
      </c>
      <c r="D1317" s="6" t="s">
        <v>6</v>
      </c>
      <c r="E1317" s="4" t="str">
        <f t="shared" ca="1" si="1196"/>
        <v>B Рыбное хоз-во</v>
      </c>
      <c r="F1317" s="14">
        <v>151</v>
      </c>
      <c r="G1317" s="14">
        <v>154.9</v>
      </c>
      <c r="H1317" s="14">
        <v>146.19999999999999</v>
      </c>
      <c r="I1317" s="14">
        <v>139.69999999999999</v>
      </c>
      <c r="J1317" s="14">
        <v>169.9</v>
      </c>
      <c r="K1317" s="14">
        <v>151.80000000000001</v>
      </c>
      <c r="L1317" s="14">
        <v>161.80000000000001</v>
      </c>
      <c r="M1317" s="14">
        <v>167.3</v>
      </c>
      <c r="N1317" s="14">
        <v>142.30000000000001</v>
      </c>
      <c r="O1317" s="14">
        <v>129.6</v>
      </c>
      <c r="P1317" s="21">
        <f t="shared" si="1244"/>
        <v>4.0504400494636517E-3</v>
      </c>
      <c r="Q1317" s="21">
        <f t="shared" si="1245"/>
        <v>4.0715477927164246E-3</v>
      </c>
      <c r="R1317" s="21">
        <f t="shared" si="1246"/>
        <v>3.8407179147686367E-3</v>
      </c>
      <c r="S1317" s="21">
        <f t="shared" si="1247"/>
        <v>3.5875982609008287E-3</v>
      </c>
      <c r="T1317" s="21">
        <f t="shared" si="1248"/>
        <v>4.3318078094922432E-3</v>
      </c>
      <c r="U1317" s="21">
        <f t="shared" si="1249"/>
        <v>3.7425112793077098E-3</v>
      </c>
      <c r="V1317" s="21">
        <f t="shared" si="1250"/>
        <v>3.9664834599110604E-3</v>
      </c>
      <c r="W1317" s="21">
        <f t="shared" si="1251"/>
        <v>3.9646616648261286E-3</v>
      </c>
      <c r="X1317" s="21">
        <f t="shared" si="1252"/>
        <v>3.3164983557346529E-3</v>
      </c>
      <c r="Y1317" s="21">
        <f t="shared" si="1253"/>
        <v>2.9544050498441872E-3</v>
      </c>
      <c r="Z1317" s="36" t="s">
        <v>118</v>
      </c>
      <c r="AA1317" s="31" t="s">
        <v>290</v>
      </c>
      <c r="AB1317" s="4" t="s">
        <v>9</v>
      </c>
      <c r="AC1317" s="4" t="s">
        <v>195</v>
      </c>
    </row>
    <row r="1318" spans="1:39" ht="15.75" hidden="1">
      <c r="A1318" t="s">
        <v>349</v>
      </c>
      <c r="B1318" s="4" t="str">
        <f t="shared" ca="1" si="1195"/>
        <v>Мексика</v>
      </c>
      <c r="C1318" s="5" t="s">
        <v>5</v>
      </c>
      <c r="D1318" s="6" t="s">
        <v>6</v>
      </c>
      <c r="E1318" s="4" t="str">
        <f t="shared" ca="1" si="1196"/>
        <v xml:space="preserve">C Добыча полезных ископаемых </v>
      </c>
      <c r="F1318" s="14">
        <v>125.4</v>
      </c>
      <c r="G1318" s="14">
        <v>156.30000000000001</v>
      </c>
      <c r="H1318" s="14">
        <v>129.19999999999999</v>
      </c>
      <c r="I1318" s="14">
        <v>143</v>
      </c>
      <c r="J1318" s="14">
        <v>136.4</v>
      </c>
      <c r="K1318" s="14">
        <v>167.2</v>
      </c>
      <c r="L1318" s="14">
        <v>193.5</v>
      </c>
      <c r="M1318" s="14">
        <v>164.1</v>
      </c>
      <c r="N1318" s="14">
        <v>185.9</v>
      </c>
      <c r="O1318" s="14">
        <v>183.2</v>
      </c>
      <c r="P1318" s="21">
        <f t="shared" si="1244"/>
        <v>3.36374292849498E-3</v>
      </c>
      <c r="Q1318" s="21">
        <f t="shared" si="1245"/>
        <v>4.1083468044001105E-3</v>
      </c>
      <c r="R1318" s="21">
        <f t="shared" si="1246"/>
        <v>3.3941228084001908E-3</v>
      </c>
      <c r="S1318" s="21">
        <f t="shared" si="1247"/>
        <v>3.6723446765126594E-3</v>
      </c>
      <c r="T1318" s="21">
        <f t="shared" si="1248"/>
        <v>3.477684433282766E-3</v>
      </c>
      <c r="U1318" s="21">
        <f t="shared" si="1249"/>
        <v>4.1221863366287812E-3</v>
      </c>
      <c r="V1318" s="21">
        <f t="shared" si="1250"/>
        <v>4.7436004294980853E-3</v>
      </c>
      <c r="W1318" s="21">
        <f t="shared" si="1251"/>
        <v>3.8888283275431415E-3</v>
      </c>
      <c r="X1318" s="21">
        <f t="shared" si="1252"/>
        <v>4.3326566713357125E-3</v>
      </c>
      <c r="Y1318" s="21">
        <f t="shared" si="1253"/>
        <v>4.1762886198414744E-3</v>
      </c>
      <c r="Z1318" s="36" t="s">
        <v>118</v>
      </c>
      <c r="AA1318" s="31" t="s">
        <v>290</v>
      </c>
      <c r="AB1318" s="4" t="s">
        <v>10</v>
      </c>
      <c r="AC1318" s="4" t="s">
        <v>197</v>
      </c>
    </row>
    <row r="1319" spans="1:39" ht="15.75" hidden="1">
      <c r="A1319" t="s">
        <v>349</v>
      </c>
      <c r="B1319" s="4" t="str">
        <f t="shared" ca="1" si="1195"/>
        <v>Мексика</v>
      </c>
      <c r="C1319" s="5" t="s">
        <v>5</v>
      </c>
      <c r="D1319" s="10" t="s">
        <v>6</v>
      </c>
      <c r="E1319" s="4" t="str">
        <f t="shared" ca="1" si="1196"/>
        <v xml:space="preserve">D Промышленность </v>
      </c>
      <c r="F1319" s="14">
        <v>7106.7</v>
      </c>
      <c r="G1319" s="14">
        <v>7442.7</v>
      </c>
      <c r="H1319" s="14">
        <v>7252.2</v>
      </c>
      <c r="I1319" s="14">
        <v>6957.7</v>
      </c>
      <c r="J1319" s="14">
        <v>6820.6</v>
      </c>
      <c r="K1319" s="14">
        <v>7100.1</v>
      </c>
      <c r="L1319" s="14">
        <v>6910.6</v>
      </c>
      <c r="M1319" s="14">
        <v>7078.7</v>
      </c>
      <c r="N1319" s="14">
        <v>7129.6</v>
      </c>
      <c r="O1319" s="14">
        <v>7228.1</v>
      </c>
      <c r="P1319" s="21">
        <f t="shared" si="1244"/>
        <v>0.19063087615578367</v>
      </c>
      <c r="Q1319" s="21">
        <f t="shared" si="1245"/>
        <v>0.19563143161297952</v>
      </c>
      <c r="R1319" s="21">
        <f t="shared" si="1246"/>
        <v>0.19051747237677913</v>
      </c>
      <c r="S1319" s="21">
        <f t="shared" si="1247"/>
        <v>0.17867882906134358</v>
      </c>
      <c r="T1319" s="21">
        <f t="shared" si="1248"/>
        <v>0.17389951939624951</v>
      </c>
      <c r="U1319" s="21">
        <f t="shared" si="1249"/>
        <v>0.17504745938216515</v>
      </c>
      <c r="V1319" s="21">
        <f t="shared" si="1250"/>
        <v>0.16941149936997141</v>
      </c>
      <c r="W1319" s="21">
        <f t="shared" si="1251"/>
        <v>0.16775045144533599</v>
      </c>
      <c r="X1319" s="21">
        <f t="shared" si="1252"/>
        <v>0.16616519098415866</v>
      </c>
      <c r="Y1319" s="21">
        <f t="shared" si="1253"/>
        <v>0.16477419090107076</v>
      </c>
      <c r="Z1319" s="36" t="s">
        <v>118</v>
      </c>
      <c r="AA1319" s="31" t="s">
        <v>290</v>
      </c>
      <c r="AB1319" s="4" t="s">
        <v>11</v>
      </c>
      <c r="AC1319" s="4" t="s">
        <v>198</v>
      </c>
    </row>
    <row r="1320" spans="1:39" ht="31.5" hidden="1">
      <c r="A1320" t="s">
        <v>349</v>
      </c>
      <c r="B1320" s="4" t="str">
        <f t="shared" ca="1" si="1195"/>
        <v>Мексика</v>
      </c>
      <c r="C1320" s="7" t="s">
        <v>5</v>
      </c>
      <c r="D1320" s="3" t="s">
        <v>6</v>
      </c>
      <c r="E1320" s="4" t="str">
        <f t="shared" ca="1" si="1196"/>
        <v xml:space="preserve">E Электро-, газо- и водоснабжение </v>
      </c>
      <c r="F1320" s="14">
        <v>189.8</v>
      </c>
      <c r="G1320" s="14">
        <v>187.6</v>
      </c>
      <c r="H1320" s="14">
        <v>194.9</v>
      </c>
      <c r="I1320" s="14">
        <v>195.3</v>
      </c>
      <c r="J1320" s="14">
        <v>213.5</v>
      </c>
      <c r="K1320" s="14">
        <v>235.3</v>
      </c>
      <c r="L1320" s="14">
        <v>186.1</v>
      </c>
      <c r="M1320" s="14">
        <v>186.3</v>
      </c>
      <c r="N1320" s="14">
        <v>220.4</v>
      </c>
      <c r="O1320" s="14">
        <v>206.2</v>
      </c>
      <c r="P1320" s="21">
        <f t="shared" si="1244"/>
        <v>5.0912153734317955E-3</v>
      </c>
      <c r="Q1320" s="21">
        <f t="shared" si="1245"/>
        <v>4.9310675656139523E-3</v>
      </c>
      <c r="R1320" s="21">
        <f t="shared" si="1246"/>
        <v>5.1200815430123628E-3</v>
      </c>
      <c r="S1320" s="21">
        <f t="shared" si="1247"/>
        <v>5.0154469603001569E-3</v>
      </c>
      <c r="T1320" s="21">
        <f t="shared" si="1248"/>
        <v>5.4434430095738305E-3</v>
      </c>
      <c r="U1320" s="21">
        <f t="shared" si="1249"/>
        <v>5.8011390251719638E-3</v>
      </c>
      <c r="V1320" s="21">
        <f t="shared" si="1250"/>
        <v>4.5621914208247728E-3</v>
      </c>
      <c r="W1320" s="21">
        <f t="shared" si="1251"/>
        <v>4.41492210494386E-3</v>
      </c>
      <c r="X1320" s="21">
        <f t="shared" si="1252"/>
        <v>5.1367268981301296E-3</v>
      </c>
      <c r="Y1320" s="21">
        <f t="shared" si="1253"/>
        <v>4.7006043308477734E-3</v>
      </c>
      <c r="Z1320" s="38" t="s">
        <v>118</v>
      </c>
      <c r="AA1320" s="31" t="s">
        <v>290</v>
      </c>
      <c r="AB1320" s="4" t="s">
        <v>12</v>
      </c>
      <c r="AC1320" s="4" t="s">
        <v>201</v>
      </c>
    </row>
    <row r="1321" spans="1:39" ht="15.75" hidden="1">
      <c r="A1321" t="s">
        <v>349</v>
      </c>
      <c r="B1321" s="4" t="str">
        <f t="shared" ca="1" si="1195"/>
        <v>Мексика</v>
      </c>
      <c r="C1321" s="5" t="s">
        <v>5</v>
      </c>
      <c r="D1321" s="6" t="s">
        <v>6</v>
      </c>
      <c r="E1321" s="4" t="str">
        <f t="shared" ca="1" si="1196"/>
        <v xml:space="preserve">F Строительство </v>
      </c>
      <c r="F1321" s="14">
        <v>2057.6</v>
      </c>
      <c r="G1321" s="14">
        <v>2449.4</v>
      </c>
      <c r="H1321" s="14">
        <v>2304.6999999999998</v>
      </c>
      <c r="I1321" s="14">
        <v>2408.3000000000002</v>
      </c>
      <c r="J1321" s="14">
        <v>2623.3</v>
      </c>
      <c r="K1321" s="14">
        <v>2574.3000000000002</v>
      </c>
      <c r="L1321" s="14">
        <v>3181.1</v>
      </c>
      <c r="M1321" s="14">
        <v>3452.5</v>
      </c>
      <c r="N1321" s="14">
        <v>3585.8</v>
      </c>
      <c r="O1321" s="14">
        <v>3641.2</v>
      </c>
      <c r="P1321" s="21">
        <f t="shared" si="1244"/>
        <v>5.5193281097857018E-2</v>
      </c>
      <c r="Q1321" s="21">
        <f t="shared" si="1245"/>
        <v>6.4382499441443572E-2</v>
      </c>
      <c r="R1321" s="21">
        <f t="shared" si="1246"/>
        <v>6.054516127337399E-2</v>
      </c>
      <c r="S1321" s="21">
        <f t="shared" si="1247"/>
        <v>6.1846906884233839E-2</v>
      </c>
      <c r="T1321" s="21">
        <f t="shared" si="1248"/>
        <v>6.6884234412248389E-2</v>
      </c>
      <c r="U1321" s="21">
        <f t="shared" si="1249"/>
        <v>6.346737013387245E-2</v>
      </c>
      <c r="V1321" s="21">
        <f t="shared" si="1250"/>
        <v>7.7983810471712448E-2</v>
      </c>
      <c r="W1321" s="21">
        <f t="shared" si="1251"/>
        <v>8.1817061552971956E-2</v>
      </c>
      <c r="X1321" s="21">
        <f t="shared" si="1252"/>
        <v>8.3572029543171583E-2</v>
      </c>
      <c r="Y1321" s="21">
        <f t="shared" si="1253"/>
        <v>8.300601595287542E-2</v>
      </c>
      <c r="Z1321" s="36" t="s">
        <v>118</v>
      </c>
      <c r="AA1321" s="31" t="s">
        <v>290</v>
      </c>
      <c r="AB1321" s="4" t="s">
        <v>13</v>
      </c>
      <c r="AC1321" s="4" t="s">
        <v>200</v>
      </c>
    </row>
    <row r="1322" spans="1:39" ht="47.25" hidden="1">
      <c r="A1322" t="s">
        <v>349</v>
      </c>
      <c r="B1322" s="4" t="str">
        <f t="shared" ca="1" si="1195"/>
        <v>Мексика</v>
      </c>
      <c r="C1322" s="8" t="s">
        <v>5</v>
      </c>
      <c r="D1322" s="3" t="s">
        <v>6</v>
      </c>
      <c r="E1322" s="4" t="str">
        <f t="shared" ca="1" si="1196"/>
        <v xml:space="preserve">G Оптовая и розничная торгоалв, ремонт автомашин, мотоциклов и личного имущества домохозяйств </v>
      </c>
      <c r="F1322" s="14">
        <v>7971.6</v>
      </c>
      <c r="G1322" s="14">
        <v>8342.2999999999993</v>
      </c>
      <c r="H1322" s="14">
        <v>8668.2000000000007</v>
      </c>
      <c r="I1322" s="14">
        <v>9071.7000000000007</v>
      </c>
      <c r="J1322" s="14">
        <v>9198.6</v>
      </c>
      <c r="K1322" s="14">
        <v>9719.6</v>
      </c>
      <c r="L1322" s="14">
        <v>9332.7999999999993</v>
      </c>
      <c r="M1322" s="14">
        <v>9594.9</v>
      </c>
      <c r="N1322" s="14">
        <v>9820.7999999999993</v>
      </c>
      <c r="O1322" s="14">
        <v>9974.4</v>
      </c>
      <c r="P1322" s="21">
        <f t="shared" si="1244"/>
        <v>0.21383104568413541</v>
      </c>
      <c r="Q1322" s="21">
        <f t="shared" si="1245"/>
        <v>0.21927742512058246</v>
      </c>
      <c r="R1322" s="21">
        <f t="shared" si="1246"/>
        <v>0.22771621770723327</v>
      </c>
      <c r="S1322" s="21">
        <f t="shared" si="1247"/>
        <v>0.23296789651692235</v>
      </c>
      <c r="T1322" s="21">
        <f t="shared" si="1248"/>
        <v>0.23452953099702969</v>
      </c>
      <c r="U1322" s="21">
        <f t="shared" si="1249"/>
        <v>0.23962920046349942</v>
      </c>
      <c r="V1322" s="21">
        <f t="shared" si="1250"/>
        <v>0.22879108056030867</v>
      </c>
      <c r="W1322" s="21">
        <f t="shared" si="1251"/>
        <v>0.22737915246766416</v>
      </c>
      <c r="X1322" s="21">
        <f t="shared" si="1252"/>
        <v>0.22888732995080022</v>
      </c>
      <c r="Y1322" s="21">
        <f t="shared" si="1253"/>
        <v>0.22737976642874891</v>
      </c>
      <c r="Z1322" s="39" t="s">
        <v>118</v>
      </c>
      <c r="AA1322" s="31" t="s">
        <v>290</v>
      </c>
      <c r="AB1322" s="4" t="s">
        <v>14</v>
      </c>
      <c r="AC1322" s="4" t="s">
        <v>203</v>
      </c>
    </row>
    <row r="1323" spans="1:39" ht="15.75" hidden="1">
      <c r="A1323" t="s">
        <v>349</v>
      </c>
      <c r="B1323" s="4" t="str">
        <f t="shared" ca="1" si="1195"/>
        <v>Мексика</v>
      </c>
      <c r="C1323" s="5" t="s">
        <v>5</v>
      </c>
      <c r="D1323" s="3" t="s">
        <v>6</v>
      </c>
      <c r="E1323" s="4" t="str">
        <f t="shared" ca="1" si="1196"/>
        <v xml:space="preserve">H Отели и рестораны </v>
      </c>
      <c r="F1323" s="14">
        <v>1719.9</v>
      </c>
      <c r="G1323" s="14">
        <v>1800.6</v>
      </c>
      <c r="H1323" s="14">
        <v>1949.5</v>
      </c>
      <c r="I1323" s="14">
        <v>2021.8</v>
      </c>
      <c r="J1323" s="14">
        <v>2128.4</v>
      </c>
      <c r="K1323" s="14">
        <v>2285.6999999999998</v>
      </c>
      <c r="L1323" s="14">
        <v>2438.3000000000002</v>
      </c>
      <c r="M1323" s="14">
        <v>2514.9</v>
      </c>
      <c r="N1323" s="14">
        <v>2670.6</v>
      </c>
      <c r="O1323" s="14">
        <v>2836.7</v>
      </c>
      <c r="P1323" s="21">
        <f t="shared" si="1244"/>
        <v>4.6134780404453873E-2</v>
      </c>
      <c r="Q1323" s="21">
        <f t="shared" si="1245"/>
        <v>4.7328786026889558E-2</v>
      </c>
      <c r="R1323" s="21">
        <f t="shared" si="1246"/>
        <v>5.1213950580310932E-2</v>
      </c>
      <c r="S1323" s="21">
        <f t="shared" si="1247"/>
        <v>5.1921303964848217E-2</v>
      </c>
      <c r="T1323" s="21">
        <f t="shared" si="1248"/>
        <v>5.4266155042514946E-2</v>
      </c>
      <c r="U1323" s="21">
        <f t="shared" si="1249"/>
        <v>5.6352160942777542E-2</v>
      </c>
      <c r="V1323" s="21">
        <f t="shared" si="1250"/>
        <v>5.9774268357856236E-2</v>
      </c>
      <c r="W1323" s="21">
        <f t="shared" si="1251"/>
        <v>5.959789372905696E-2</v>
      </c>
      <c r="X1323" s="21">
        <f t="shared" si="1252"/>
        <v>6.2242027468903463E-2</v>
      </c>
      <c r="Y1323" s="21">
        <f t="shared" si="1253"/>
        <v>6.4666364235285531E-2</v>
      </c>
      <c r="Z1323" s="36" t="s">
        <v>118</v>
      </c>
      <c r="AA1323" s="31" t="s">
        <v>290</v>
      </c>
      <c r="AB1323" s="4" t="s">
        <v>15</v>
      </c>
      <c r="AC1323" s="4" t="s">
        <v>202</v>
      </c>
    </row>
    <row r="1324" spans="1:39" ht="31.5" hidden="1">
      <c r="A1324" t="s">
        <v>349</v>
      </c>
      <c r="B1324" s="4" t="str">
        <f t="shared" ca="1" si="1195"/>
        <v>Мексика</v>
      </c>
      <c r="C1324" s="5" t="s">
        <v>5</v>
      </c>
      <c r="D1324" s="3" t="s">
        <v>6</v>
      </c>
      <c r="E1324" s="4" t="str">
        <f t="shared" ca="1" si="1196"/>
        <v xml:space="preserve">I Транспорт, складское хозяйство и связь </v>
      </c>
      <c r="F1324" s="14">
        <v>1689.7</v>
      </c>
      <c r="G1324" s="14">
        <v>1723.8</v>
      </c>
      <c r="H1324" s="14">
        <v>1764.7</v>
      </c>
      <c r="I1324" s="14">
        <v>1782.4</v>
      </c>
      <c r="J1324" s="14">
        <v>1825.1</v>
      </c>
      <c r="K1324" s="14">
        <v>1827.2</v>
      </c>
      <c r="L1324" s="14">
        <v>1846.5</v>
      </c>
      <c r="M1324" s="14">
        <v>2001.4</v>
      </c>
      <c r="N1324" s="14">
        <v>1943</v>
      </c>
      <c r="O1324" s="14">
        <v>2034.4</v>
      </c>
      <c r="P1324" s="21">
        <f t="shared" si="1244"/>
        <v>4.532469239456114E-2</v>
      </c>
      <c r="Q1324" s="21">
        <f t="shared" si="1245"/>
        <v>4.5310097385955921E-2</v>
      </c>
      <c r="R1324" s="21">
        <f t="shared" si="1246"/>
        <v>4.6359199071082179E-2</v>
      </c>
      <c r="S1324" s="21">
        <f t="shared" si="1247"/>
        <v>4.5773336723189964E-2</v>
      </c>
      <c r="T1324" s="21">
        <f t="shared" si="1248"/>
        <v>4.6533151460296011E-2</v>
      </c>
      <c r="U1324" s="21">
        <f t="shared" si="1249"/>
        <v>4.5048199008900176E-2</v>
      </c>
      <c r="V1324" s="21">
        <f t="shared" si="1250"/>
        <v>4.5266450610171649E-2</v>
      </c>
      <c r="W1324" s="21">
        <f t="shared" si="1251"/>
        <v>4.7429012886927753E-2</v>
      </c>
      <c r="X1324" s="21">
        <f t="shared" si="1252"/>
        <v>4.5284302917726137E-2</v>
      </c>
      <c r="Y1324" s="21">
        <f t="shared" si="1253"/>
        <v>4.6376864455270173E-2</v>
      </c>
      <c r="Z1324" s="36" t="s">
        <v>118</v>
      </c>
      <c r="AA1324" s="31" t="s">
        <v>290</v>
      </c>
      <c r="AB1324" s="4" t="s">
        <v>16</v>
      </c>
      <c r="AC1324" s="4" t="s">
        <v>204</v>
      </c>
    </row>
    <row r="1325" spans="1:39" ht="15.75" hidden="1">
      <c r="A1325" t="s">
        <v>349</v>
      </c>
      <c r="B1325" s="4" t="str">
        <f t="shared" ca="1" si="1195"/>
        <v>Мексика</v>
      </c>
      <c r="C1325" s="5" t="s">
        <v>5</v>
      </c>
      <c r="D1325" s="3" t="s">
        <v>6</v>
      </c>
      <c r="E1325" s="4" t="str">
        <f t="shared" ca="1" si="1196"/>
        <v>J Финансовое посредничество</v>
      </c>
      <c r="F1325" s="14">
        <v>296.10000000000002</v>
      </c>
      <c r="G1325" s="14">
        <v>294.8</v>
      </c>
      <c r="H1325" s="14">
        <v>282.39999999999998</v>
      </c>
      <c r="I1325" s="14">
        <v>288.10000000000002</v>
      </c>
      <c r="J1325" s="14">
        <v>283.10000000000002</v>
      </c>
      <c r="K1325" s="14">
        <v>285.60000000000002</v>
      </c>
      <c r="L1325" s="14">
        <v>307.2</v>
      </c>
      <c r="M1325" s="14">
        <v>362.6</v>
      </c>
      <c r="N1325" s="14">
        <v>403.6</v>
      </c>
      <c r="O1325" s="14">
        <v>405.8</v>
      </c>
      <c r="P1325" s="21">
        <f t="shared" si="1244"/>
        <v>7.9426178718290559E-3</v>
      </c>
      <c r="Q1325" s="21">
        <f t="shared" si="1245"/>
        <v>7.7488204602504966E-3</v>
      </c>
      <c r="R1325" s="21">
        <f t="shared" si="1246"/>
        <v>7.418732825791129E-3</v>
      </c>
      <c r="S1325" s="21">
        <f t="shared" si="1247"/>
        <v>7.3986188902328484E-3</v>
      </c>
      <c r="T1325" s="21">
        <f t="shared" si="1248"/>
        <v>7.2179799344747149E-3</v>
      </c>
      <c r="U1325" s="21">
        <f t="shared" si="1249"/>
        <v>7.0412465175907898E-3</v>
      </c>
      <c r="V1325" s="21">
        <f t="shared" si="1250"/>
        <v>7.5309253330326188E-3</v>
      </c>
      <c r="W1325" s="21">
        <f t="shared" si="1251"/>
        <v>8.5928650308783865E-3</v>
      </c>
      <c r="X1325" s="21">
        <f t="shared" si="1252"/>
        <v>9.4064563343254099E-3</v>
      </c>
      <c r="Y1325" s="21">
        <f t="shared" si="1253"/>
        <v>9.2507528489719996E-3</v>
      </c>
      <c r="Z1325" s="36" t="s">
        <v>118</v>
      </c>
      <c r="AA1325" s="31" t="s">
        <v>290</v>
      </c>
      <c r="AB1325" s="4" t="s">
        <v>17</v>
      </c>
      <c r="AC1325" s="4" t="s">
        <v>205</v>
      </c>
    </row>
    <row r="1326" spans="1:39" ht="31.5" hidden="1">
      <c r="A1326" t="s">
        <v>349</v>
      </c>
      <c r="B1326" s="4" t="str">
        <f t="shared" ca="1" si="1195"/>
        <v>Мексика</v>
      </c>
      <c r="C1326" s="5" t="s">
        <v>5</v>
      </c>
      <c r="D1326" s="3" t="s">
        <v>6</v>
      </c>
      <c r="E1326" s="4" t="str">
        <f t="shared" ca="1" si="1196"/>
        <v>K Недвижимость, аренда и деловая активность</v>
      </c>
      <c r="F1326" s="14">
        <v>1035.8</v>
      </c>
      <c r="G1326" s="14">
        <v>1172.9000000000001</v>
      </c>
      <c r="H1326" s="14">
        <v>1213</v>
      </c>
      <c r="I1326" s="14">
        <v>1262.5999999999999</v>
      </c>
      <c r="J1326" s="14">
        <v>1315.5</v>
      </c>
      <c r="K1326" s="14">
        <v>1432.8</v>
      </c>
      <c r="L1326" s="14">
        <v>1828.5</v>
      </c>
      <c r="M1326" s="14">
        <v>1925.3</v>
      </c>
      <c r="N1326" s="14">
        <v>2049.6</v>
      </c>
      <c r="O1326" s="14">
        <v>2189.1999999999998</v>
      </c>
      <c r="P1326" s="21">
        <f t="shared" si="1244"/>
        <v>2.7784409292943381E-2</v>
      </c>
      <c r="Q1326" s="21">
        <f t="shared" si="1245"/>
        <v>3.08296862884254E-2</v>
      </c>
      <c r="R1326" s="21">
        <f t="shared" si="1246"/>
        <v>3.1865874354407367E-2</v>
      </c>
      <c r="S1326" s="21">
        <f t="shared" si="1247"/>
        <v>3.2424492227726462E-2</v>
      </c>
      <c r="T1326" s="21">
        <f t="shared" si="1248"/>
        <v>3.3540277653837818E-2</v>
      </c>
      <c r="U1326" s="21">
        <f t="shared" si="1249"/>
        <v>3.5324572865560511E-2</v>
      </c>
      <c r="V1326" s="21">
        <f t="shared" si="1250"/>
        <v>4.4825185453939272E-2</v>
      </c>
      <c r="W1326" s="21">
        <f t="shared" si="1251"/>
        <v>4.5625601334666734E-2</v>
      </c>
      <c r="X1326" s="21">
        <f t="shared" si="1252"/>
        <v>4.7768763386603956E-2</v>
      </c>
      <c r="Y1326" s="21">
        <f t="shared" si="1253"/>
        <v>4.9905737153695173E-2</v>
      </c>
      <c r="Z1326" s="36" t="s">
        <v>118</v>
      </c>
      <c r="AA1326" s="31" t="s">
        <v>290</v>
      </c>
      <c r="AB1326" s="4" t="s">
        <v>18</v>
      </c>
      <c r="AC1326" s="4" t="s">
        <v>206</v>
      </c>
    </row>
    <row r="1327" spans="1:39" ht="47.25" hidden="1">
      <c r="A1327" t="s">
        <v>349</v>
      </c>
      <c r="B1327" s="4" t="str">
        <f t="shared" ca="1" si="1195"/>
        <v>Мексика</v>
      </c>
      <c r="C1327" s="5" t="s">
        <v>5</v>
      </c>
      <c r="D1327" s="3" t="s">
        <v>6</v>
      </c>
      <c r="E1327" s="4" t="str">
        <f t="shared" ca="1" si="1196"/>
        <v>L Государственное управление и оборона; обязательное соц.страхование</v>
      </c>
      <c r="F1327" s="14">
        <v>1694.5</v>
      </c>
      <c r="G1327" s="14">
        <v>1742.7</v>
      </c>
      <c r="H1327" s="14">
        <v>1687.2</v>
      </c>
      <c r="I1327" s="14">
        <v>1790.6</v>
      </c>
      <c r="J1327" s="14">
        <v>1819.8</v>
      </c>
      <c r="K1327" s="14">
        <v>1798.3</v>
      </c>
      <c r="L1327" s="14">
        <v>1916.9</v>
      </c>
      <c r="M1327" s="14">
        <v>2032.1</v>
      </c>
      <c r="N1327" s="14">
        <v>2041.2</v>
      </c>
      <c r="O1327" s="14">
        <v>2172</v>
      </c>
      <c r="P1327" s="21">
        <f t="shared" si="1244"/>
        <v>4.545344810474277E-2</v>
      </c>
      <c r="Q1327" s="21">
        <f t="shared" si="1245"/>
        <v>4.5806884043685686E-2</v>
      </c>
      <c r="R1327" s="21">
        <f t="shared" si="1246"/>
        <v>4.4323250792049552E-2</v>
      </c>
      <c r="S1327" s="21">
        <f t="shared" si="1247"/>
        <v>4.5983918725619355E-2</v>
      </c>
      <c r="T1327" s="21">
        <f t="shared" si="1248"/>
        <v>4.6398021493313617E-2</v>
      </c>
      <c r="U1327" s="21">
        <f t="shared" si="1249"/>
        <v>4.4335691920810633E-2</v>
      </c>
      <c r="V1327" s="21">
        <f t="shared" si="1250"/>
        <v>4.6992287665658293E-2</v>
      </c>
      <c r="W1327" s="21">
        <f t="shared" si="1251"/>
        <v>4.8156538966486397E-2</v>
      </c>
      <c r="X1327" s="21">
        <f t="shared" si="1252"/>
        <v>4.7572989766167056E-2</v>
      </c>
      <c r="Y1327" s="21">
        <f t="shared" si="1253"/>
        <v>4.9513640187203507E-2</v>
      </c>
      <c r="Z1327" s="36" t="s">
        <v>118</v>
      </c>
      <c r="AA1327" s="31" t="s">
        <v>290</v>
      </c>
      <c r="AB1327" s="4" t="s">
        <v>19</v>
      </c>
      <c r="AC1327" s="4" t="s">
        <v>215</v>
      </c>
    </row>
    <row r="1328" spans="1:39" ht="15.75" hidden="1">
      <c r="A1328" t="s">
        <v>349</v>
      </c>
      <c r="B1328" s="4" t="str">
        <f t="shared" ca="1" si="1195"/>
        <v>Мексика</v>
      </c>
      <c r="C1328" s="5" t="s">
        <v>5</v>
      </c>
      <c r="D1328" s="3" t="s">
        <v>6</v>
      </c>
      <c r="E1328" s="4" t="str">
        <f t="shared" ca="1" si="1196"/>
        <v>M Образование</v>
      </c>
      <c r="F1328" s="14">
        <v>1697.4</v>
      </c>
      <c r="G1328" s="14">
        <v>1887</v>
      </c>
      <c r="H1328" s="14">
        <v>1979.9</v>
      </c>
      <c r="I1328" s="14">
        <v>2027.4</v>
      </c>
      <c r="J1328" s="14">
        <v>2033.4</v>
      </c>
      <c r="K1328" s="14">
        <v>2171.3000000000002</v>
      </c>
      <c r="L1328" s="14">
        <v>2181.1</v>
      </c>
      <c r="M1328" s="14">
        <v>2252.4</v>
      </c>
      <c r="N1328" s="14">
        <v>2319.3000000000002</v>
      </c>
      <c r="O1328" s="14">
        <v>2326</v>
      </c>
      <c r="P1328" s="21">
        <f t="shared" si="1244"/>
        <v>4.5531238012977503E-2</v>
      </c>
      <c r="Q1328" s="21">
        <f t="shared" si="1245"/>
        <v>4.9599810747939913E-2</v>
      </c>
      <c r="R1328" s="21">
        <f t="shared" si="1246"/>
        <v>5.2012567711699216E-2</v>
      </c>
      <c r="S1328" s="21">
        <f t="shared" si="1247"/>
        <v>5.2065116064068294E-2</v>
      </c>
      <c r="T1328" s="21">
        <f t="shared" si="1248"/>
        <v>5.1844014124905982E-2</v>
      </c>
      <c r="U1328" s="21">
        <f t="shared" si="1249"/>
        <v>5.3531717659821017E-2</v>
      </c>
      <c r="V1328" s="21">
        <f t="shared" si="1250"/>
        <v>5.3469079569913557E-2</v>
      </c>
      <c r="W1328" s="21">
        <f t="shared" si="1251"/>
        <v>5.3377190280061992E-2</v>
      </c>
      <c r="X1328" s="21">
        <f t="shared" si="1252"/>
        <v>5.405449498563162E-2</v>
      </c>
      <c r="Y1328" s="21">
        <f t="shared" si="1253"/>
        <v>5.3024275817419593E-2</v>
      </c>
      <c r="Z1328" s="36" t="s">
        <v>118</v>
      </c>
      <c r="AA1328" s="31" t="s">
        <v>290</v>
      </c>
      <c r="AB1328" s="4" t="s">
        <v>20</v>
      </c>
      <c r="AC1328" s="4" t="s">
        <v>207</v>
      </c>
    </row>
    <row r="1329" spans="1:39" ht="31.5" hidden="1">
      <c r="A1329" t="s">
        <v>349</v>
      </c>
      <c r="B1329" s="4" t="str">
        <f t="shared" ca="1" si="1195"/>
        <v>Мексика</v>
      </c>
      <c r="C1329" s="5" t="s">
        <v>5</v>
      </c>
      <c r="D1329" s="3" t="s">
        <v>6</v>
      </c>
      <c r="E1329" s="4" t="str">
        <f t="shared" ca="1" si="1196"/>
        <v>N Здравоохранение и социальная работа</v>
      </c>
      <c r="F1329" s="14">
        <v>1003.7</v>
      </c>
      <c r="G1329" s="14">
        <v>1064.8</v>
      </c>
      <c r="H1329" s="14">
        <v>1044.5999999999999</v>
      </c>
      <c r="I1329" s="14">
        <v>1094.8</v>
      </c>
      <c r="J1329" s="14">
        <v>1118.7</v>
      </c>
      <c r="K1329" s="14">
        <v>1211.7</v>
      </c>
      <c r="L1329" s="14">
        <v>1136.2</v>
      </c>
      <c r="M1329" s="14">
        <v>1161.3</v>
      </c>
      <c r="N1329" s="14">
        <v>1212.5999999999999</v>
      </c>
      <c r="O1329" s="14">
        <v>1252.8</v>
      </c>
      <c r="P1329" s="21">
        <f t="shared" si="1244"/>
        <v>2.6923355481103757E-2</v>
      </c>
      <c r="Q1329" s="21">
        <f t="shared" si="1245"/>
        <v>2.7988276886277912E-2</v>
      </c>
      <c r="R1329" s="21">
        <f t="shared" si="1246"/>
        <v>2.7441955771322284E-2</v>
      </c>
      <c r="S1329" s="21">
        <f t="shared" si="1247"/>
        <v>2.8115265397524892E-2</v>
      </c>
      <c r="T1329" s="21">
        <f t="shared" si="1248"/>
        <v>2.8522621521359461E-2</v>
      </c>
      <c r="U1329" s="21">
        <f t="shared" si="1249"/>
        <v>2.987352382830798E-2</v>
      </c>
      <c r="V1329" s="21">
        <f t="shared" si="1250"/>
        <v>2.7853637250623901E-2</v>
      </c>
      <c r="W1329" s="21">
        <f t="shared" si="1251"/>
        <v>2.752039205835375E-2</v>
      </c>
      <c r="X1329" s="21">
        <f t="shared" si="1252"/>
        <v>2.8261320493069848E-2</v>
      </c>
      <c r="Y1329" s="21">
        <f t="shared" si="1253"/>
        <v>2.8559248815160476E-2</v>
      </c>
      <c r="Z1329" s="36" t="s">
        <v>118</v>
      </c>
      <c r="AA1329" s="31" t="s">
        <v>290</v>
      </c>
      <c r="AB1329" s="4" t="s">
        <v>21</v>
      </c>
      <c r="AC1329" s="4" t="s">
        <v>209</v>
      </c>
    </row>
    <row r="1330" spans="1:39" ht="31.5" hidden="1">
      <c r="A1330" t="s">
        <v>349</v>
      </c>
      <c r="B1330" s="4" t="str">
        <f t="shared" ca="1" si="1195"/>
        <v>Мексика</v>
      </c>
      <c r="C1330" s="5" t="s">
        <v>5</v>
      </c>
      <c r="D1330" s="3" t="s">
        <v>6</v>
      </c>
      <c r="E1330" s="4" t="str">
        <f t="shared" ca="1" si="1196"/>
        <v>O Другие коммунальные, социальные и личные виды услуг</v>
      </c>
      <c r="F1330" s="14">
        <v>1262.8</v>
      </c>
      <c r="G1330" s="14">
        <v>1232.5</v>
      </c>
      <c r="H1330" s="14">
        <v>1139.0999999999999</v>
      </c>
      <c r="I1330" s="14">
        <v>1255.5999999999999</v>
      </c>
      <c r="J1330" s="14">
        <v>1358.5</v>
      </c>
      <c r="K1330" s="14">
        <v>1370.3</v>
      </c>
      <c r="L1330" s="14">
        <v>1327.7</v>
      </c>
      <c r="M1330" s="14">
        <v>1369.4</v>
      </c>
      <c r="N1330" s="14">
        <v>1373.9</v>
      </c>
      <c r="O1330" s="14">
        <v>1469.4</v>
      </c>
      <c r="P1330" s="21">
        <f t="shared" si="1244"/>
        <v>3.3873481420282778E-2</v>
      </c>
      <c r="Q1330" s="21">
        <f t="shared" si="1245"/>
        <v>3.239627278581661E-2</v>
      </c>
      <c r="R1330" s="21">
        <f t="shared" si="1246"/>
        <v>2.9924499156723353E-2</v>
      </c>
      <c r="S1330" s="21">
        <f t="shared" si="1247"/>
        <v>3.2244727103701361E-2</v>
      </c>
      <c r="T1330" s="21">
        <f t="shared" si="1248"/>
        <v>3.4636615121808191E-2</v>
      </c>
      <c r="U1330" s="21">
        <f t="shared" si="1249"/>
        <v>3.3783683834224996E-2</v>
      </c>
      <c r="V1330" s="21">
        <f t="shared" si="1250"/>
        <v>3.2548208218318386E-2</v>
      </c>
      <c r="W1330" s="21">
        <f t="shared" si="1251"/>
        <v>3.2451928773537954E-2</v>
      </c>
      <c r="X1330" s="21">
        <f t="shared" si="1252"/>
        <v>3.2020640133126069E-2</v>
      </c>
      <c r="Y1330" s="21">
        <f t="shared" si="1253"/>
        <v>3.3496935032724141E-2</v>
      </c>
      <c r="Z1330" s="36" t="s">
        <v>118</v>
      </c>
      <c r="AA1330" s="31" t="s">
        <v>290</v>
      </c>
      <c r="AB1330" s="4" t="s">
        <v>26</v>
      </c>
      <c r="AC1330" s="4" t="s">
        <v>217</v>
      </c>
    </row>
    <row r="1331" spans="1:39" ht="31.5" hidden="1">
      <c r="A1331" t="s">
        <v>349</v>
      </c>
      <c r="B1331" s="4" t="str">
        <f t="shared" ref="B1331:B1394" ca="1" si="1254">OFFSET(Z1331,0,$AA$1)</f>
        <v>Мексика</v>
      </c>
      <c r="C1331" s="5" t="s">
        <v>5</v>
      </c>
      <c r="D1331" s="3" t="s">
        <v>6</v>
      </c>
      <c r="E1331" s="4" t="str">
        <f t="shared" ref="E1331:E1394" ca="1" si="1255">OFFSET(AB1331,0,$AA$1)</f>
        <v>Q Организации и органы вне пределов территории</v>
      </c>
      <c r="F1331" s="14">
        <v>0</v>
      </c>
      <c r="G1331" s="14">
        <v>1.7</v>
      </c>
      <c r="H1331" s="14">
        <v>0.7</v>
      </c>
      <c r="I1331" s="14">
        <v>0</v>
      </c>
      <c r="J1331" s="14">
        <v>0</v>
      </c>
      <c r="K1331" s="14">
        <v>2.8</v>
      </c>
      <c r="L1331" s="14">
        <v>3.6</v>
      </c>
      <c r="M1331" s="14">
        <v>2.8</v>
      </c>
      <c r="N1331" s="14">
        <v>7.2</v>
      </c>
      <c r="O1331" s="14">
        <v>3.8</v>
      </c>
      <c r="P1331" s="21">
        <f t="shared" si="1244"/>
        <v>0</v>
      </c>
      <c r="Q1331" s="21">
        <f t="shared" si="1245"/>
        <v>4.4684514187333256E-5</v>
      </c>
      <c r="R1331" s="21">
        <f t="shared" si="1246"/>
        <v>1.8389210262230136E-5</v>
      </c>
      <c r="S1331" s="21">
        <f t="shared" si="1247"/>
        <v>0</v>
      </c>
      <c r="T1331" s="21">
        <f t="shared" si="1248"/>
        <v>0</v>
      </c>
      <c r="U1331" s="21">
        <f t="shared" si="1249"/>
        <v>6.9031828603831257E-5</v>
      </c>
      <c r="V1331" s="21">
        <f t="shared" si="1250"/>
        <v>8.8253031246475998E-5</v>
      </c>
      <c r="W1331" s="21">
        <f t="shared" si="1251"/>
        <v>6.6354170122613014E-5</v>
      </c>
      <c r="X1331" s="21">
        <f t="shared" si="1252"/>
        <v>1.6780596037448698E-4</v>
      </c>
      <c r="Y1331" s="21">
        <f t="shared" si="1253"/>
        <v>8.6626073992344987E-5</v>
      </c>
      <c r="Z1331" s="36" t="s">
        <v>118</v>
      </c>
      <c r="AA1331" s="31" t="s">
        <v>290</v>
      </c>
      <c r="AB1331" s="4" t="s">
        <v>22</v>
      </c>
      <c r="AC1331" s="4" t="s">
        <v>211</v>
      </c>
    </row>
    <row r="1332" spans="1:39" ht="31.5" hidden="1">
      <c r="A1332" t="s">
        <v>349</v>
      </c>
      <c r="B1332" s="4" t="str">
        <f t="shared" ca="1" si="1254"/>
        <v>Мексика</v>
      </c>
      <c r="C1332" s="5" t="s">
        <v>5</v>
      </c>
      <c r="D1332" s="3" t="s">
        <v>6</v>
      </c>
      <c r="E1332" s="4" t="str">
        <f t="shared" ca="1" si="1255"/>
        <v>X Неклассифицируемые по экономической деятельности</v>
      </c>
      <c r="F1332" s="14">
        <v>154.80000000000001</v>
      </c>
      <c r="G1332" s="14">
        <v>151.4</v>
      </c>
      <c r="H1332" s="14">
        <v>135.1</v>
      </c>
      <c r="I1332" s="14">
        <v>141.69999999999999</v>
      </c>
      <c r="J1332" s="14">
        <v>136.4</v>
      </c>
      <c r="K1332" s="14">
        <v>157.69999999999999</v>
      </c>
      <c r="L1332" s="14">
        <v>248.2</v>
      </c>
      <c r="M1332" s="14">
        <v>309.7</v>
      </c>
      <c r="N1332" s="14">
        <v>312.2</v>
      </c>
      <c r="O1332" s="14">
        <v>333</v>
      </c>
      <c r="P1332" s="21">
        <f t="shared" si="1244"/>
        <v>4.1523716533574395E-3</v>
      </c>
      <c r="Q1332" s="21">
        <f t="shared" si="1245"/>
        <v>3.9795502635072092E-3</v>
      </c>
      <c r="R1332" s="21">
        <f t="shared" si="1246"/>
        <v>3.5491175806104162E-3</v>
      </c>
      <c r="S1332" s="21">
        <f t="shared" si="1247"/>
        <v>3.6389597249079988E-3</v>
      </c>
      <c r="T1332" s="21">
        <f t="shared" si="1248"/>
        <v>3.477684433282766E-3</v>
      </c>
      <c r="U1332" s="21">
        <f t="shared" si="1249"/>
        <v>3.8879712038657819E-3</v>
      </c>
      <c r="V1332" s="21">
        <f t="shared" si="1250"/>
        <v>6.084556209826484E-3</v>
      </c>
      <c r="W1332" s="21">
        <f t="shared" si="1251"/>
        <v>7.3392451739190184E-3</v>
      </c>
      <c r="X1332" s="21">
        <f t="shared" si="1252"/>
        <v>7.2762528929048382E-3</v>
      </c>
      <c r="Y1332" s="21">
        <f t="shared" si="1253"/>
        <v>7.5911796419607588E-3</v>
      </c>
      <c r="Z1332" s="36" t="s">
        <v>118</v>
      </c>
      <c r="AA1332" s="31" t="s">
        <v>290</v>
      </c>
      <c r="AB1332" s="4" t="s">
        <v>23</v>
      </c>
      <c r="AC1332" s="4" t="s">
        <v>213</v>
      </c>
    </row>
    <row r="1333" spans="1:39" ht="15.75" hidden="1">
      <c r="A1333" t="s">
        <v>350</v>
      </c>
      <c r="B1333" s="4" t="str">
        <f t="shared" ca="1" si="1254"/>
        <v>Молдова</v>
      </c>
      <c r="C1333" s="2" t="s">
        <v>30</v>
      </c>
      <c r="D1333" s="3" t="s">
        <v>6</v>
      </c>
      <c r="E1333" s="4" t="str">
        <f t="shared" ca="1" si="1255"/>
        <v xml:space="preserve">Итого </v>
      </c>
      <c r="F1333" s="43">
        <v>1494.4</v>
      </c>
      <c r="G1333" s="43">
        <v>1514.6</v>
      </c>
      <c r="H1333" s="43">
        <v>1499</v>
      </c>
      <c r="I1333" s="43">
        <v>1505.1</v>
      </c>
      <c r="J1333" s="43">
        <v>1356.5</v>
      </c>
      <c r="K1333" s="43">
        <v>1316</v>
      </c>
      <c r="L1333" s="43">
        <v>1318.7</v>
      </c>
      <c r="M1333" s="43">
        <v>1257.3</v>
      </c>
      <c r="N1333" s="43">
        <v>1247.2</v>
      </c>
      <c r="O1333" s="43">
        <v>1251</v>
      </c>
      <c r="P1333" s="21">
        <f t="shared" ref="P1333:Y1333" si="1256">F1333/F$1333</f>
        <v>1</v>
      </c>
      <c r="Q1333" s="21">
        <f t="shared" si="1256"/>
        <v>1</v>
      </c>
      <c r="R1333" s="21">
        <f t="shared" si="1256"/>
        <v>1</v>
      </c>
      <c r="S1333" s="21">
        <f t="shared" si="1256"/>
        <v>1</v>
      </c>
      <c r="T1333" s="21">
        <f t="shared" si="1256"/>
        <v>1</v>
      </c>
      <c r="U1333" s="21">
        <f t="shared" si="1256"/>
        <v>1</v>
      </c>
      <c r="V1333" s="21">
        <f t="shared" si="1256"/>
        <v>1</v>
      </c>
      <c r="W1333" s="21">
        <f t="shared" si="1256"/>
        <v>1</v>
      </c>
      <c r="X1333" s="21">
        <f t="shared" si="1256"/>
        <v>1</v>
      </c>
      <c r="Y1333" s="21">
        <f t="shared" si="1256"/>
        <v>1</v>
      </c>
      <c r="Z1333" s="35" t="s">
        <v>119</v>
      </c>
      <c r="AA1333" s="32" t="s">
        <v>291</v>
      </c>
      <c r="AB1333" s="4" t="s">
        <v>7</v>
      </c>
      <c r="AC1333" s="4" t="s">
        <v>214</v>
      </c>
      <c r="AD1333" s="27">
        <f>F1333/F1333</f>
        <v>1</v>
      </c>
      <c r="AE1333" s="27">
        <f>G1333/F1333</f>
        <v>1.0135171306209849</v>
      </c>
      <c r="AF1333" s="27">
        <f t="shared" ref="AF1333" si="1257">H1333/G1333</f>
        <v>0.98970025089132452</v>
      </c>
      <c r="AG1333" s="27">
        <f t="shared" ref="AG1333" si="1258">I1333/H1333</f>
        <v>1.0040693795863909</v>
      </c>
      <c r="AH1333" s="27">
        <f t="shared" ref="AH1333" si="1259">J1333/I1333</f>
        <v>0.90126901866985587</v>
      </c>
      <c r="AI1333" s="27">
        <f t="shared" ref="AI1333" si="1260">K1333/J1333</f>
        <v>0.97014375230372285</v>
      </c>
      <c r="AJ1333" s="27">
        <f t="shared" ref="AJ1333" si="1261">L1333/K1333</f>
        <v>1.0020516717325227</v>
      </c>
      <c r="AK1333" s="27">
        <f t="shared" ref="AK1333" si="1262">M1333/L1333</f>
        <v>0.95343899294759982</v>
      </c>
      <c r="AL1333" s="27">
        <f t="shared" ref="AL1333" si="1263">N1333/M1333</f>
        <v>0.99196691322675579</v>
      </c>
      <c r="AM1333" s="27">
        <f t="shared" ref="AM1333" si="1264">O1333/N1333</f>
        <v>1.0030468248877484</v>
      </c>
    </row>
    <row r="1334" spans="1:39" ht="31.5">
      <c r="A1334" t="s">
        <v>350</v>
      </c>
      <c r="B1334" s="4" t="str">
        <f t="shared" ca="1" si="1254"/>
        <v>Молдова</v>
      </c>
      <c r="C1334" s="5" t="s">
        <v>30</v>
      </c>
      <c r="D1334" s="6" t="s">
        <v>6</v>
      </c>
      <c r="E1334" s="4" t="str">
        <f t="shared" ca="1" si="1255"/>
        <v xml:space="preserve">A Сельское, лесное и охотничье хоз-во </v>
      </c>
      <c r="F1334" s="14">
        <v>730</v>
      </c>
      <c r="G1334" s="14">
        <v>769</v>
      </c>
      <c r="H1334" s="14">
        <v>763.4</v>
      </c>
      <c r="I1334" s="14">
        <v>745.2</v>
      </c>
      <c r="J1334" s="14">
        <v>581.6</v>
      </c>
      <c r="K1334" s="14">
        <v>531.9</v>
      </c>
      <c r="L1334" s="14">
        <v>534</v>
      </c>
      <c r="M1334" s="14">
        <v>421.6</v>
      </c>
      <c r="N1334" s="14">
        <v>407.8</v>
      </c>
      <c r="O1334" s="14">
        <v>387.4</v>
      </c>
      <c r="P1334" s="21">
        <f t="shared" ref="P1334:P1349" si="1265">F1334/F$1333</f>
        <v>0.4884903640256959</v>
      </c>
      <c r="Q1334" s="21">
        <f t="shared" ref="Q1334:Q1349" si="1266">G1334/G$1333</f>
        <v>0.50772481183150675</v>
      </c>
      <c r="R1334" s="21">
        <f t="shared" ref="R1334:R1349" si="1267">H1334/H$1333</f>
        <v>0.50927284856571042</v>
      </c>
      <c r="S1334" s="21">
        <f t="shared" ref="S1334:S1349" si="1268">I1334/I$1333</f>
        <v>0.49511660354793707</v>
      </c>
      <c r="T1334" s="21">
        <f t="shared" ref="T1334:T1349" si="1269">J1334/J$1333</f>
        <v>0.42875046074456324</v>
      </c>
      <c r="U1334" s="21">
        <f t="shared" ref="U1334:U1349" si="1270">K1334/K$1333</f>
        <v>0.40417933130699085</v>
      </c>
      <c r="V1334" s="21">
        <f t="shared" ref="V1334:V1349" si="1271">L1334/L$1333</f>
        <v>0.40494426328960337</v>
      </c>
      <c r="W1334" s="21">
        <f t="shared" ref="W1334:W1349" si="1272">M1334/M$1333</f>
        <v>0.33532172114849285</v>
      </c>
      <c r="X1334" s="21">
        <f t="shared" ref="X1334:X1349" si="1273">N1334/N$1333</f>
        <v>0.32697241821680562</v>
      </c>
      <c r="Y1334" s="21">
        <f t="shared" ref="Y1334:Y1349" si="1274">O1334/O$1333</f>
        <v>0.30967226219024779</v>
      </c>
      <c r="Z1334" s="36" t="s">
        <v>119</v>
      </c>
      <c r="AA1334" s="31" t="s">
        <v>291</v>
      </c>
      <c r="AB1334" s="4" t="s">
        <v>8</v>
      </c>
      <c r="AC1334" s="4" t="s">
        <v>193</v>
      </c>
    </row>
    <row r="1335" spans="1:39" ht="15.75">
      <c r="A1335" t="s">
        <v>350</v>
      </c>
      <c r="B1335" s="4" t="str">
        <f t="shared" ca="1" si="1254"/>
        <v>Молдова</v>
      </c>
      <c r="C1335" s="5" t="s">
        <v>30</v>
      </c>
      <c r="D1335" s="6" t="s">
        <v>6</v>
      </c>
      <c r="E1335" s="4" t="str">
        <f t="shared" ca="1" si="1255"/>
        <v>B Рыбное хоз-во</v>
      </c>
      <c r="F1335" s="14">
        <v>1</v>
      </c>
      <c r="G1335" s="14">
        <v>1.4</v>
      </c>
      <c r="H1335" s="14">
        <v>1.4</v>
      </c>
      <c r="I1335" s="14">
        <v>1.9</v>
      </c>
      <c r="J1335" s="14">
        <v>1.6</v>
      </c>
      <c r="K1335" s="14">
        <v>1</v>
      </c>
      <c r="L1335" s="14">
        <v>1.5</v>
      </c>
      <c r="M1335" s="14">
        <v>0.8</v>
      </c>
      <c r="N1335" s="14">
        <v>0.8</v>
      </c>
      <c r="O1335" s="14">
        <v>1.2</v>
      </c>
      <c r="P1335" s="21">
        <f t="shared" si="1265"/>
        <v>6.6916488222698068E-4</v>
      </c>
      <c r="Q1335" s="21">
        <f t="shared" si="1266"/>
        <v>9.2433645847088343E-4</v>
      </c>
      <c r="R1335" s="21">
        <f t="shared" si="1267"/>
        <v>9.3395597064709806E-4</v>
      </c>
      <c r="S1335" s="21">
        <f t="shared" si="1268"/>
        <v>1.2623745930502956E-3</v>
      </c>
      <c r="T1335" s="21">
        <f t="shared" si="1269"/>
        <v>1.1795060818282346E-3</v>
      </c>
      <c r="U1335" s="21">
        <f t="shared" si="1270"/>
        <v>7.5987841945288754E-4</v>
      </c>
      <c r="V1335" s="21">
        <f t="shared" si="1271"/>
        <v>1.1374838856449533E-3</v>
      </c>
      <c r="W1335" s="21">
        <f t="shared" si="1272"/>
        <v>6.3628410085103009E-4</v>
      </c>
      <c r="X1335" s="21">
        <f t="shared" si="1273"/>
        <v>6.4143681847338044E-4</v>
      </c>
      <c r="Y1335" s="21">
        <f t="shared" si="1274"/>
        <v>9.5923261390887281E-4</v>
      </c>
      <c r="Z1335" s="36" t="s">
        <v>119</v>
      </c>
      <c r="AA1335" s="31" t="s">
        <v>291</v>
      </c>
      <c r="AB1335" s="4" t="s">
        <v>9</v>
      </c>
      <c r="AC1335" s="4" t="s">
        <v>195</v>
      </c>
    </row>
    <row r="1336" spans="1:39" ht="15.75">
      <c r="A1336" t="s">
        <v>350</v>
      </c>
      <c r="B1336" s="4" t="str">
        <f t="shared" ca="1" si="1254"/>
        <v>Молдова</v>
      </c>
      <c r="C1336" s="5" t="s">
        <v>30</v>
      </c>
      <c r="D1336" s="6" t="s">
        <v>6</v>
      </c>
      <c r="E1336" s="4" t="str">
        <f t="shared" ca="1" si="1255"/>
        <v xml:space="preserve">C Добыча полезных ископаемых </v>
      </c>
      <c r="F1336" s="14">
        <v>3</v>
      </c>
      <c r="G1336" s="14">
        <v>1.7</v>
      </c>
      <c r="H1336" s="14">
        <v>2</v>
      </c>
      <c r="I1336" s="14">
        <v>2.6</v>
      </c>
      <c r="J1336" s="14">
        <v>1.4</v>
      </c>
      <c r="K1336" s="14">
        <v>0.8</v>
      </c>
      <c r="L1336" s="14">
        <v>1.8</v>
      </c>
      <c r="M1336" s="14">
        <v>3.4</v>
      </c>
      <c r="N1336" s="14">
        <v>3.7</v>
      </c>
      <c r="O1336" s="14">
        <v>3.8</v>
      </c>
      <c r="P1336" s="21">
        <f t="shared" si="1265"/>
        <v>2.0074946466809422E-3</v>
      </c>
      <c r="Q1336" s="21">
        <f t="shared" si="1266"/>
        <v>1.1224085567146441E-3</v>
      </c>
      <c r="R1336" s="21">
        <f t="shared" si="1267"/>
        <v>1.33422281521014E-3</v>
      </c>
      <c r="S1336" s="21">
        <f t="shared" si="1268"/>
        <v>1.7274599694372468E-3</v>
      </c>
      <c r="T1336" s="21">
        <f t="shared" si="1269"/>
        <v>1.0320678215997052E-3</v>
      </c>
      <c r="U1336" s="21">
        <f t="shared" si="1270"/>
        <v>6.0790273556231007E-4</v>
      </c>
      <c r="V1336" s="21">
        <f t="shared" si="1271"/>
        <v>1.364980662773944E-3</v>
      </c>
      <c r="W1336" s="21">
        <f t="shared" si="1272"/>
        <v>2.7042074286168774E-3</v>
      </c>
      <c r="X1336" s="21">
        <f t="shared" si="1273"/>
        <v>2.9666452854393843E-3</v>
      </c>
      <c r="Y1336" s="21">
        <f t="shared" si="1274"/>
        <v>3.0375699440447642E-3</v>
      </c>
      <c r="Z1336" s="36" t="s">
        <v>119</v>
      </c>
      <c r="AA1336" s="31" t="s">
        <v>291</v>
      </c>
      <c r="AB1336" s="4" t="s">
        <v>10</v>
      </c>
      <c r="AC1336" s="4" t="s">
        <v>197</v>
      </c>
    </row>
    <row r="1337" spans="1:39" ht="15.75">
      <c r="A1337" t="s">
        <v>350</v>
      </c>
      <c r="B1337" s="4" t="str">
        <f t="shared" ca="1" si="1254"/>
        <v>Молдова</v>
      </c>
      <c r="C1337" s="5" t="s">
        <v>30</v>
      </c>
      <c r="D1337" s="10" t="s">
        <v>6</v>
      </c>
      <c r="E1337" s="4" t="str">
        <f t="shared" ca="1" si="1255"/>
        <v xml:space="preserve">D Промышленность </v>
      </c>
      <c r="F1337" s="14">
        <v>135</v>
      </c>
      <c r="G1337" s="14">
        <v>135.80000000000001</v>
      </c>
      <c r="H1337" s="14">
        <v>136.80000000000001</v>
      </c>
      <c r="I1337" s="14">
        <v>142.30000000000001</v>
      </c>
      <c r="J1337" s="14">
        <v>136.69999999999999</v>
      </c>
      <c r="K1337" s="14">
        <v>135.4</v>
      </c>
      <c r="L1337" s="14">
        <v>131.80000000000001</v>
      </c>
      <c r="M1337" s="14">
        <v>134.5</v>
      </c>
      <c r="N1337" s="14">
        <v>128.5</v>
      </c>
      <c r="O1337" s="14">
        <v>136.19999999999999</v>
      </c>
      <c r="P1337" s="21">
        <f t="shared" si="1265"/>
        <v>9.0337259100642386E-2</v>
      </c>
      <c r="Q1337" s="21">
        <f t="shared" si="1266"/>
        <v>8.96606364716757E-2</v>
      </c>
      <c r="R1337" s="21">
        <f t="shared" si="1267"/>
        <v>9.1260840560373591E-2</v>
      </c>
      <c r="S1337" s="21">
        <f t="shared" si="1268"/>
        <v>9.4545212942661633E-2</v>
      </c>
      <c r="T1337" s="21">
        <f t="shared" si="1269"/>
        <v>0.10077405086619977</v>
      </c>
      <c r="U1337" s="21">
        <f t="shared" si="1270"/>
        <v>0.10288753799392097</v>
      </c>
      <c r="V1337" s="21">
        <f t="shared" si="1271"/>
        <v>9.9946917418669901E-2</v>
      </c>
      <c r="W1337" s="21">
        <f t="shared" si="1272"/>
        <v>0.10697526445557942</v>
      </c>
      <c r="X1337" s="21">
        <f t="shared" si="1273"/>
        <v>0.10303078896728672</v>
      </c>
      <c r="Y1337" s="21">
        <f t="shared" si="1274"/>
        <v>0.10887290167865707</v>
      </c>
      <c r="Z1337" s="36" t="s">
        <v>119</v>
      </c>
      <c r="AA1337" s="31" t="s">
        <v>291</v>
      </c>
      <c r="AB1337" s="4" t="s">
        <v>11</v>
      </c>
      <c r="AC1337" s="4" t="s">
        <v>198</v>
      </c>
    </row>
    <row r="1338" spans="1:39" ht="31.5" hidden="1">
      <c r="A1338" t="s">
        <v>350</v>
      </c>
      <c r="B1338" s="4" t="str">
        <f t="shared" ca="1" si="1254"/>
        <v>Молдова</v>
      </c>
      <c r="C1338" s="7" t="s">
        <v>30</v>
      </c>
      <c r="D1338" s="3" t="s">
        <v>6</v>
      </c>
      <c r="E1338" s="4" t="str">
        <f t="shared" ca="1" si="1255"/>
        <v xml:space="preserve">E Электро-, газо- и водоснабжение </v>
      </c>
      <c r="F1338" s="14">
        <v>22</v>
      </c>
      <c r="G1338" s="14">
        <v>28.5</v>
      </c>
      <c r="H1338" s="14">
        <v>26.4</v>
      </c>
      <c r="I1338" s="14">
        <v>26.5</v>
      </c>
      <c r="J1338" s="14">
        <v>26.4</v>
      </c>
      <c r="K1338" s="14">
        <v>25.6</v>
      </c>
      <c r="L1338" s="14">
        <v>25.8</v>
      </c>
      <c r="M1338" s="14">
        <v>23.5</v>
      </c>
      <c r="N1338" s="14">
        <v>25.9</v>
      </c>
      <c r="O1338" s="14">
        <v>23.3</v>
      </c>
      <c r="P1338" s="21">
        <f t="shared" si="1265"/>
        <v>1.4721627408993574E-2</v>
      </c>
      <c r="Q1338" s="21">
        <f t="shared" si="1266"/>
        <v>1.8816849333157269E-2</v>
      </c>
      <c r="R1338" s="21">
        <f t="shared" si="1267"/>
        <v>1.7611741160773849E-2</v>
      </c>
      <c r="S1338" s="21">
        <f t="shared" si="1268"/>
        <v>1.7606803534648861E-2</v>
      </c>
      <c r="T1338" s="21">
        <f t="shared" si="1269"/>
        <v>1.9461850350165868E-2</v>
      </c>
      <c r="U1338" s="21">
        <f t="shared" si="1270"/>
        <v>1.9452887537993922E-2</v>
      </c>
      <c r="V1338" s="21">
        <f t="shared" si="1271"/>
        <v>1.9564722833093198E-2</v>
      </c>
      <c r="W1338" s="21">
        <f t="shared" si="1272"/>
        <v>1.8690845462499005E-2</v>
      </c>
      <c r="X1338" s="21">
        <f t="shared" si="1273"/>
        <v>2.0766516998075687E-2</v>
      </c>
      <c r="Y1338" s="21">
        <f t="shared" si="1274"/>
        <v>1.8625099920063948E-2</v>
      </c>
      <c r="Z1338" s="38" t="s">
        <v>119</v>
      </c>
      <c r="AA1338" s="31" t="s">
        <v>291</v>
      </c>
      <c r="AB1338" s="4" t="s">
        <v>12</v>
      </c>
      <c r="AC1338" s="4" t="s">
        <v>201</v>
      </c>
    </row>
    <row r="1339" spans="1:39" ht="15.75">
      <c r="A1339" t="s">
        <v>350</v>
      </c>
      <c r="B1339" s="4" t="str">
        <f t="shared" ca="1" si="1254"/>
        <v>Молдова</v>
      </c>
      <c r="C1339" s="5" t="s">
        <v>30</v>
      </c>
      <c r="D1339" s="6" t="s">
        <v>6</v>
      </c>
      <c r="E1339" s="4" t="str">
        <f t="shared" ca="1" si="1255"/>
        <v xml:space="preserve">F Строительство </v>
      </c>
      <c r="F1339" s="14">
        <v>44</v>
      </c>
      <c r="G1339" s="14">
        <v>44.4</v>
      </c>
      <c r="H1339" s="14">
        <v>43.2</v>
      </c>
      <c r="I1339" s="14">
        <v>46</v>
      </c>
      <c r="J1339" s="14">
        <v>53.2</v>
      </c>
      <c r="K1339" s="14">
        <v>52</v>
      </c>
      <c r="L1339" s="14">
        <v>51.6</v>
      </c>
      <c r="M1339" s="14">
        <v>67.3</v>
      </c>
      <c r="N1339" s="14">
        <v>75.7</v>
      </c>
      <c r="O1339" s="14">
        <v>82.8</v>
      </c>
      <c r="P1339" s="21">
        <f t="shared" si="1265"/>
        <v>2.9443254817987149E-2</v>
      </c>
      <c r="Q1339" s="21">
        <f t="shared" si="1266"/>
        <v>2.9314670540076589E-2</v>
      </c>
      <c r="R1339" s="21">
        <f t="shared" si="1267"/>
        <v>2.8819212808539028E-2</v>
      </c>
      <c r="S1339" s="21">
        <f t="shared" si="1268"/>
        <v>3.0562753305428212E-2</v>
      </c>
      <c r="T1339" s="21">
        <f t="shared" si="1269"/>
        <v>3.9218577220788794E-2</v>
      </c>
      <c r="U1339" s="21">
        <f t="shared" si="1270"/>
        <v>3.9513677811550151E-2</v>
      </c>
      <c r="V1339" s="21">
        <f t="shared" si="1271"/>
        <v>3.9129445666186397E-2</v>
      </c>
      <c r="W1339" s="21">
        <f t="shared" si="1272"/>
        <v>5.3527399984092894E-2</v>
      </c>
      <c r="X1339" s="21">
        <f t="shared" si="1273"/>
        <v>6.0695958948043617E-2</v>
      </c>
      <c r="Y1339" s="21">
        <f t="shared" si="1274"/>
        <v>6.6187050359712229E-2</v>
      </c>
      <c r="Z1339" s="36" t="s">
        <v>119</v>
      </c>
      <c r="AA1339" s="31" t="s">
        <v>291</v>
      </c>
      <c r="AB1339" s="4" t="s">
        <v>13</v>
      </c>
      <c r="AC1339" s="4" t="s">
        <v>200</v>
      </c>
    </row>
    <row r="1340" spans="1:39" ht="47.25" hidden="1">
      <c r="A1340" t="s">
        <v>350</v>
      </c>
      <c r="B1340" s="4" t="str">
        <f t="shared" ca="1" si="1254"/>
        <v>Молдова</v>
      </c>
      <c r="C1340" s="8" t="s">
        <v>30</v>
      </c>
      <c r="D1340" s="3" t="s">
        <v>6</v>
      </c>
      <c r="E1340" s="4" t="str">
        <f t="shared" ca="1" si="1255"/>
        <v xml:space="preserve">G Оптовая и розничная торгоалв, ремонт автомашин, мотоциклов и личного имущества домохозяйств </v>
      </c>
      <c r="F1340" s="14">
        <v>135</v>
      </c>
      <c r="G1340" s="14">
        <v>147.30000000000001</v>
      </c>
      <c r="H1340" s="14">
        <v>144.5</v>
      </c>
      <c r="I1340" s="14">
        <v>155.1</v>
      </c>
      <c r="J1340" s="14">
        <v>158.19999999999999</v>
      </c>
      <c r="K1340" s="14">
        <v>159.6</v>
      </c>
      <c r="L1340" s="14">
        <v>159.9</v>
      </c>
      <c r="M1340" s="14">
        <v>174.1</v>
      </c>
      <c r="N1340" s="14">
        <v>176.4</v>
      </c>
      <c r="O1340" s="14">
        <v>187.6</v>
      </c>
      <c r="P1340" s="21">
        <f t="shared" si="1265"/>
        <v>9.0337259100642386E-2</v>
      </c>
      <c r="Q1340" s="21">
        <f t="shared" si="1266"/>
        <v>9.7253400237686527E-2</v>
      </c>
      <c r="R1340" s="21">
        <f t="shared" si="1267"/>
        <v>9.6397598398932624E-2</v>
      </c>
      <c r="S1340" s="21">
        <f t="shared" si="1268"/>
        <v>0.1030496312537373</v>
      </c>
      <c r="T1340" s="21">
        <f t="shared" si="1269"/>
        <v>0.11662366384076667</v>
      </c>
      <c r="U1340" s="21">
        <f t="shared" si="1270"/>
        <v>0.12127659574468085</v>
      </c>
      <c r="V1340" s="21">
        <f t="shared" si="1271"/>
        <v>0.12125578220975203</v>
      </c>
      <c r="W1340" s="21">
        <f t="shared" si="1272"/>
        <v>0.13847132744770541</v>
      </c>
      <c r="X1340" s="21">
        <f t="shared" si="1273"/>
        <v>0.14143681847338038</v>
      </c>
      <c r="Y1340" s="21">
        <f t="shared" si="1274"/>
        <v>0.14996003197442045</v>
      </c>
      <c r="Z1340" s="39" t="s">
        <v>119</v>
      </c>
      <c r="AA1340" s="31" t="s">
        <v>291</v>
      </c>
      <c r="AB1340" s="4" t="s">
        <v>14</v>
      </c>
      <c r="AC1340" s="4" t="s">
        <v>203</v>
      </c>
    </row>
    <row r="1341" spans="1:39" ht="15.75" hidden="1">
      <c r="A1341" t="s">
        <v>350</v>
      </c>
      <c r="B1341" s="4" t="str">
        <f t="shared" ca="1" si="1254"/>
        <v>Молдова</v>
      </c>
      <c r="C1341" s="5" t="s">
        <v>30</v>
      </c>
      <c r="D1341" s="3" t="s">
        <v>6</v>
      </c>
      <c r="E1341" s="4" t="str">
        <f t="shared" ca="1" si="1255"/>
        <v xml:space="preserve">H Отели и рестораны </v>
      </c>
      <c r="F1341" s="14">
        <v>15</v>
      </c>
      <c r="G1341" s="14">
        <v>18</v>
      </c>
      <c r="H1341" s="14">
        <v>19.3</v>
      </c>
      <c r="I1341" s="14">
        <v>19.7</v>
      </c>
      <c r="J1341" s="14">
        <v>17.5</v>
      </c>
      <c r="K1341" s="14">
        <v>19.100000000000001</v>
      </c>
      <c r="L1341" s="14">
        <v>23</v>
      </c>
      <c r="M1341" s="14">
        <v>21.8</v>
      </c>
      <c r="N1341" s="14">
        <v>21.5</v>
      </c>
      <c r="O1341" s="14">
        <v>21.2</v>
      </c>
      <c r="P1341" s="21">
        <f t="shared" si="1265"/>
        <v>1.003747323340471E-2</v>
      </c>
      <c r="Q1341" s="21">
        <f t="shared" si="1266"/>
        <v>1.1884325894625644E-2</v>
      </c>
      <c r="R1341" s="21">
        <f t="shared" si="1267"/>
        <v>1.2875250166777853E-2</v>
      </c>
      <c r="S1341" s="21">
        <f t="shared" si="1268"/>
        <v>1.3088831306889908E-2</v>
      </c>
      <c r="T1341" s="21">
        <f t="shared" si="1269"/>
        <v>1.2900847769996313E-2</v>
      </c>
      <c r="U1341" s="21">
        <f t="shared" si="1270"/>
        <v>1.4513677811550153E-2</v>
      </c>
      <c r="V1341" s="21">
        <f t="shared" si="1271"/>
        <v>1.7441419579889286E-2</v>
      </c>
      <c r="W1341" s="21">
        <f t="shared" si="1272"/>
        <v>1.733874174819057E-2</v>
      </c>
      <c r="X1341" s="21">
        <f t="shared" si="1273"/>
        <v>1.7238614496472095E-2</v>
      </c>
      <c r="Y1341" s="21">
        <f t="shared" si="1274"/>
        <v>1.6946442845723421E-2</v>
      </c>
      <c r="Z1341" s="36" t="s">
        <v>119</v>
      </c>
      <c r="AA1341" s="31" t="s">
        <v>291</v>
      </c>
      <c r="AB1341" s="4" t="s">
        <v>15</v>
      </c>
      <c r="AC1341" s="4" t="s">
        <v>202</v>
      </c>
    </row>
    <row r="1342" spans="1:39" ht="31.5" hidden="1">
      <c r="A1342" t="s">
        <v>350</v>
      </c>
      <c r="B1342" s="4" t="str">
        <f t="shared" ca="1" si="1254"/>
        <v>Молдова</v>
      </c>
      <c r="C1342" s="5" t="s">
        <v>30</v>
      </c>
      <c r="D1342" s="3" t="s">
        <v>6</v>
      </c>
      <c r="E1342" s="4" t="str">
        <f t="shared" ca="1" si="1255"/>
        <v xml:space="preserve">I Транспорт, складское хозяйство и связь </v>
      </c>
      <c r="F1342" s="14">
        <v>70</v>
      </c>
      <c r="G1342" s="14">
        <v>63.9</v>
      </c>
      <c r="H1342" s="14">
        <v>64.3</v>
      </c>
      <c r="I1342" s="14">
        <v>61.7</v>
      </c>
      <c r="J1342" s="14">
        <v>67.599999999999994</v>
      </c>
      <c r="K1342" s="14">
        <v>73.400000000000006</v>
      </c>
      <c r="L1342" s="14">
        <v>71</v>
      </c>
      <c r="M1342" s="14">
        <v>65.3</v>
      </c>
      <c r="N1342" s="14">
        <v>68.7</v>
      </c>
      <c r="O1342" s="14">
        <v>70.8</v>
      </c>
      <c r="P1342" s="21">
        <f t="shared" si="1265"/>
        <v>4.6841541755888651E-2</v>
      </c>
      <c r="Q1342" s="21">
        <f t="shared" si="1266"/>
        <v>4.2189356925921039E-2</v>
      </c>
      <c r="R1342" s="21">
        <f t="shared" si="1267"/>
        <v>4.2895263509006E-2</v>
      </c>
      <c r="S1342" s="21">
        <f t="shared" si="1268"/>
        <v>4.0993953890106974E-2</v>
      </c>
      <c r="T1342" s="21">
        <f t="shared" si="1269"/>
        <v>4.98341319572429E-2</v>
      </c>
      <c r="U1342" s="21">
        <f t="shared" si="1270"/>
        <v>5.5775075987841947E-2</v>
      </c>
      <c r="V1342" s="21">
        <f t="shared" si="1271"/>
        <v>5.3840903920527788E-2</v>
      </c>
      <c r="W1342" s="21">
        <f t="shared" si="1272"/>
        <v>5.1936689731965323E-2</v>
      </c>
      <c r="X1342" s="21">
        <f t="shared" si="1273"/>
        <v>5.5083386786401539E-2</v>
      </c>
      <c r="Y1342" s="21">
        <f t="shared" si="1274"/>
        <v>5.6594724220623498E-2</v>
      </c>
      <c r="Z1342" s="36" t="s">
        <v>119</v>
      </c>
      <c r="AA1342" s="31" t="s">
        <v>291</v>
      </c>
      <c r="AB1342" s="4" t="s">
        <v>16</v>
      </c>
      <c r="AC1342" s="4" t="s">
        <v>204</v>
      </c>
    </row>
    <row r="1343" spans="1:39" ht="15.75" hidden="1">
      <c r="A1343" t="s">
        <v>350</v>
      </c>
      <c r="B1343" s="4" t="str">
        <f t="shared" ca="1" si="1254"/>
        <v>Молдова</v>
      </c>
      <c r="C1343" s="5" t="s">
        <v>30</v>
      </c>
      <c r="D1343" s="3" t="s">
        <v>6</v>
      </c>
      <c r="E1343" s="4" t="str">
        <f t="shared" ca="1" si="1255"/>
        <v>J Финансовое посредничество</v>
      </c>
      <c r="F1343" s="14">
        <v>10</v>
      </c>
      <c r="G1343" s="14">
        <v>8.1</v>
      </c>
      <c r="H1343" s="14">
        <v>9.1999999999999993</v>
      </c>
      <c r="I1343" s="14">
        <v>9.1999999999999993</v>
      </c>
      <c r="J1343" s="14">
        <v>10.5</v>
      </c>
      <c r="K1343" s="14">
        <v>13.6</v>
      </c>
      <c r="L1343" s="14">
        <v>13.4</v>
      </c>
      <c r="M1343" s="14">
        <v>15</v>
      </c>
      <c r="N1343" s="14">
        <v>15.5</v>
      </c>
      <c r="O1343" s="14">
        <v>17</v>
      </c>
      <c r="P1343" s="21">
        <f t="shared" si="1265"/>
        <v>6.6916488222698066E-3</v>
      </c>
      <c r="Q1343" s="21">
        <f t="shared" si="1266"/>
        <v>5.3479466525815401E-3</v>
      </c>
      <c r="R1343" s="21">
        <f t="shared" si="1267"/>
        <v>6.1374249499666442E-3</v>
      </c>
      <c r="S1343" s="21">
        <f t="shared" si="1268"/>
        <v>6.1125506610856424E-3</v>
      </c>
      <c r="T1343" s="21">
        <f t="shared" si="1269"/>
        <v>7.7405086619977883E-3</v>
      </c>
      <c r="U1343" s="21">
        <f t="shared" si="1270"/>
        <v>1.0334346504559271E-2</v>
      </c>
      <c r="V1343" s="21">
        <f t="shared" si="1271"/>
        <v>1.0161522711761583E-2</v>
      </c>
      <c r="W1343" s="21">
        <f t="shared" si="1272"/>
        <v>1.1930326890956813E-2</v>
      </c>
      <c r="X1343" s="21">
        <f t="shared" si="1273"/>
        <v>1.2427838357921744E-2</v>
      </c>
      <c r="Y1343" s="21">
        <f t="shared" si="1274"/>
        <v>1.3589128697042365E-2</v>
      </c>
      <c r="Z1343" s="36" t="s">
        <v>119</v>
      </c>
      <c r="AA1343" s="31" t="s">
        <v>291</v>
      </c>
      <c r="AB1343" s="4" t="s">
        <v>17</v>
      </c>
      <c r="AC1343" s="4" t="s">
        <v>205</v>
      </c>
    </row>
    <row r="1344" spans="1:39" ht="31.5" hidden="1">
      <c r="A1344" t="s">
        <v>350</v>
      </c>
      <c r="B1344" s="4" t="str">
        <f t="shared" ca="1" si="1254"/>
        <v>Молдова</v>
      </c>
      <c r="C1344" s="5" t="s">
        <v>30</v>
      </c>
      <c r="D1344" s="3" t="s">
        <v>6</v>
      </c>
      <c r="E1344" s="4" t="str">
        <f t="shared" ca="1" si="1255"/>
        <v>K Недвижимость, аренда и деловая активность</v>
      </c>
      <c r="F1344" s="14">
        <v>35</v>
      </c>
      <c r="G1344" s="14">
        <v>19.5</v>
      </c>
      <c r="H1344" s="14">
        <v>19.5</v>
      </c>
      <c r="I1344" s="14">
        <v>20.2</v>
      </c>
      <c r="J1344" s="14">
        <v>25.8</v>
      </c>
      <c r="K1344" s="14">
        <v>28.9</v>
      </c>
      <c r="L1344" s="14">
        <v>28.7</v>
      </c>
      <c r="M1344" s="14">
        <v>31</v>
      </c>
      <c r="N1344" s="14">
        <v>28.9</v>
      </c>
      <c r="O1344" s="14">
        <v>30.4</v>
      </c>
      <c r="P1344" s="21">
        <f t="shared" si="1265"/>
        <v>2.3420770877944325E-2</v>
      </c>
      <c r="Q1344" s="21">
        <f t="shared" si="1266"/>
        <v>1.2874686385844448E-2</v>
      </c>
      <c r="R1344" s="21">
        <f t="shared" si="1267"/>
        <v>1.3008672448298866E-2</v>
      </c>
      <c r="S1344" s="21">
        <f t="shared" si="1268"/>
        <v>1.3421035147166301E-2</v>
      </c>
      <c r="T1344" s="21">
        <f t="shared" si="1269"/>
        <v>1.901953556948028E-2</v>
      </c>
      <c r="U1344" s="21">
        <f t="shared" si="1270"/>
        <v>2.1960486322188447E-2</v>
      </c>
      <c r="V1344" s="21">
        <f t="shared" si="1271"/>
        <v>2.1763858345340108E-2</v>
      </c>
      <c r="W1344" s="21">
        <f t="shared" si="1272"/>
        <v>2.4656008907977412E-2</v>
      </c>
      <c r="X1344" s="21">
        <f t="shared" si="1273"/>
        <v>2.3171905067350864E-2</v>
      </c>
      <c r="Y1344" s="21">
        <f t="shared" si="1274"/>
        <v>2.4300559552358113E-2</v>
      </c>
      <c r="Z1344" s="36" t="s">
        <v>119</v>
      </c>
      <c r="AA1344" s="31" t="s">
        <v>291</v>
      </c>
      <c r="AB1344" s="4" t="s">
        <v>18</v>
      </c>
      <c r="AC1344" s="4" t="s">
        <v>206</v>
      </c>
    </row>
    <row r="1345" spans="1:39" ht="47.25" hidden="1">
      <c r="A1345" t="s">
        <v>350</v>
      </c>
      <c r="B1345" s="4" t="str">
        <f t="shared" ca="1" si="1254"/>
        <v>Молдова</v>
      </c>
      <c r="C1345" s="5" t="s">
        <v>30</v>
      </c>
      <c r="D1345" s="3" t="s">
        <v>6</v>
      </c>
      <c r="E1345" s="4" t="str">
        <f t="shared" ca="1" si="1255"/>
        <v>L Государственное управление и оборона; обязательное соц.страхование</v>
      </c>
      <c r="F1345" s="14">
        <v>49</v>
      </c>
      <c r="G1345" s="14">
        <v>64.5</v>
      </c>
      <c r="H1345" s="14">
        <v>65.8</v>
      </c>
      <c r="I1345" s="14">
        <v>65.8</v>
      </c>
      <c r="J1345" s="14">
        <v>65.599999999999994</v>
      </c>
      <c r="K1345" s="14">
        <v>64.099999999999994</v>
      </c>
      <c r="L1345" s="14">
        <v>61.5</v>
      </c>
      <c r="M1345" s="14">
        <v>71.900000000000006</v>
      </c>
      <c r="N1345" s="14">
        <v>66.3</v>
      </c>
      <c r="O1345" s="14">
        <v>68.099999999999994</v>
      </c>
      <c r="P1345" s="21">
        <f t="shared" si="1265"/>
        <v>3.2789079229122053E-2</v>
      </c>
      <c r="Q1345" s="21">
        <f t="shared" si="1266"/>
        <v>4.258550112240856E-2</v>
      </c>
      <c r="R1345" s="21">
        <f t="shared" si="1267"/>
        <v>4.3895930620413609E-2</v>
      </c>
      <c r="S1345" s="21">
        <f t="shared" si="1268"/>
        <v>4.37180253803734E-2</v>
      </c>
      <c r="T1345" s="21">
        <f t="shared" si="1269"/>
        <v>4.8359749354957605E-2</v>
      </c>
      <c r="U1345" s="21">
        <f t="shared" si="1270"/>
        <v>4.8708206686930086E-2</v>
      </c>
      <c r="V1345" s="21">
        <f t="shared" si="1271"/>
        <v>4.6636839311443086E-2</v>
      </c>
      <c r="W1345" s="21">
        <f t="shared" si="1272"/>
        <v>5.7186033563986327E-2</v>
      </c>
      <c r="X1345" s="21">
        <f t="shared" si="1273"/>
        <v>5.3159076330981395E-2</v>
      </c>
      <c r="Y1345" s="21">
        <f t="shared" si="1274"/>
        <v>5.4436450839328535E-2</v>
      </c>
      <c r="Z1345" s="36" t="s">
        <v>119</v>
      </c>
      <c r="AA1345" s="31" t="s">
        <v>291</v>
      </c>
      <c r="AB1345" s="4" t="s">
        <v>19</v>
      </c>
      <c r="AC1345" s="4" t="s">
        <v>215</v>
      </c>
    </row>
    <row r="1346" spans="1:39" ht="15.75" hidden="1">
      <c r="A1346" t="s">
        <v>350</v>
      </c>
      <c r="B1346" s="4" t="str">
        <f t="shared" ca="1" si="1254"/>
        <v>Молдова</v>
      </c>
      <c r="C1346" s="5" t="s">
        <v>30</v>
      </c>
      <c r="D1346" s="3" t="s">
        <v>6</v>
      </c>
      <c r="E1346" s="4" t="str">
        <f t="shared" ca="1" si="1255"/>
        <v>M Образование</v>
      </c>
      <c r="F1346" s="14">
        <v>137</v>
      </c>
      <c r="G1346" s="14">
        <v>101.5</v>
      </c>
      <c r="H1346" s="14">
        <v>100.9</v>
      </c>
      <c r="I1346" s="14">
        <v>105.3</v>
      </c>
      <c r="J1346" s="14">
        <v>109.5</v>
      </c>
      <c r="K1346" s="14">
        <v>107.9</v>
      </c>
      <c r="L1346" s="14">
        <v>108.2</v>
      </c>
      <c r="M1346" s="14">
        <v>120.4</v>
      </c>
      <c r="N1346" s="14">
        <v>116.8</v>
      </c>
      <c r="O1346" s="14">
        <v>112</v>
      </c>
      <c r="P1346" s="21">
        <f t="shared" si="1265"/>
        <v>9.1675588865096358E-2</v>
      </c>
      <c r="Q1346" s="21">
        <f t="shared" si="1266"/>
        <v>6.7014393239139047E-2</v>
      </c>
      <c r="R1346" s="21">
        <f t="shared" si="1267"/>
        <v>6.7311541027351568E-2</v>
      </c>
      <c r="S1346" s="21">
        <f t="shared" si="1268"/>
        <v>6.9962128762208489E-2</v>
      </c>
      <c r="T1346" s="21">
        <f t="shared" si="1269"/>
        <v>8.0722447475119793E-2</v>
      </c>
      <c r="U1346" s="21">
        <f t="shared" si="1270"/>
        <v>8.1990881458966575E-2</v>
      </c>
      <c r="V1346" s="21">
        <f t="shared" si="1271"/>
        <v>8.2050504284522638E-2</v>
      </c>
      <c r="W1346" s="21">
        <f t="shared" si="1272"/>
        <v>9.5760757178080025E-2</v>
      </c>
      <c r="X1346" s="21">
        <f t="shared" si="1273"/>
        <v>9.3649775497113535E-2</v>
      </c>
      <c r="Y1346" s="21">
        <f t="shared" si="1274"/>
        <v>8.9528377298161474E-2</v>
      </c>
      <c r="Z1346" s="36" t="s">
        <v>119</v>
      </c>
      <c r="AA1346" s="31" t="s">
        <v>291</v>
      </c>
      <c r="AB1346" s="4" t="s">
        <v>20</v>
      </c>
      <c r="AC1346" s="4" t="s">
        <v>207</v>
      </c>
    </row>
    <row r="1347" spans="1:39" ht="31.5" hidden="1">
      <c r="A1347" t="s">
        <v>350</v>
      </c>
      <c r="B1347" s="4" t="str">
        <f t="shared" ca="1" si="1254"/>
        <v>Молдова</v>
      </c>
      <c r="C1347" s="5" t="s">
        <v>30</v>
      </c>
      <c r="D1347" s="3" t="s">
        <v>6</v>
      </c>
      <c r="E1347" s="4" t="str">
        <f t="shared" ca="1" si="1255"/>
        <v>N Здравоохранение и социальная работа</v>
      </c>
      <c r="F1347" s="14">
        <v>80</v>
      </c>
      <c r="G1347" s="14">
        <v>74.2</v>
      </c>
      <c r="H1347" s="14">
        <v>70.7</v>
      </c>
      <c r="I1347" s="14">
        <v>72.2</v>
      </c>
      <c r="J1347" s="14">
        <v>68.900000000000006</v>
      </c>
      <c r="K1347" s="14">
        <v>68.7</v>
      </c>
      <c r="L1347" s="14">
        <v>69.400000000000006</v>
      </c>
      <c r="M1347" s="14">
        <v>64.3</v>
      </c>
      <c r="N1347" s="14">
        <v>67.400000000000006</v>
      </c>
      <c r="O1347" s="14">
        <v>68.099999999999994</v>
      </c>
      <c r="P1347" s="21">
        <f t="shared" si="1265"/>
        <v>5.3533190578158453E-2</v>
      </c>
      <c r="Q1347" s="21">
        <f t="shared" si="1266"/>
        <v>4.8989832298956829E-2</v>
      </c>
      <c r="R1347" s="21">
        <f t="shared" si="1267"/>
        <v>4.7164776517678454E-2</v>
      </c>
      <c r="S1347" s="21">
        <f t="shared" si="1268"/>
        <v>4.7970234535911239E-2</v>
      </c>
      <c r="T1347" s="21">
        <f t="shared" si="1269"/>
        <v>5.079248064872835E-2</v>
      </c>
      <c r="U1347" s="21">
        <f t="shared" si="1270"/>
        <v>5.2203647416413375E-2</v>
      </c>
      <c r="V1347" s="21">
        <f t="shared" si="1271"/>
        <v>5.2627587775839847E-2</v>
      </c>
      <c r="W1347" s="21">
        <f t="shared" si="1272"/>
        <v>5.1141334605901534E-2</v>
      </c>
      <c r="X1347" s="21">
        <f t="shared" si="1273"/>
        <v>5.4041051956382299E-2</v>
      </c>
      <c r="Y1347" s="21">
        <f t="shared" si="1274"/>
        <v>5.4436450839328535E-2</v>
      </c>
      <c r="Z1347" s="36" t="s">
        <v>119</v>
      </c>
      <c r="AA1347" s="31" t="s">
        <v>291</v>
      </c>
      <c r="AB1347" s="4" t="s">
        <v>21</v>
      </c>
      <c r="AC1347" s="4" t="s">
        <v>209</v>
      </c>
    </row>
    <row r="1348" spans="1:39" ht="31.5" hidden="1">
      <c r="A1348" t="s">
        <v>350</v>
      </c>
      <c r="B1348" s="4" t="str">
        <f t="shared" ca="1" si="1254"/>
        <v>Молдова</v>
      </c>
      <c r="C1348" s="5" t="s">
        <v>30</v>
      </c>
      <c r="D1348" s="3" t="s">
        <v>6</v>
      </c>
      <c r="E1348" s="4" t="str">
        <f t="shared" ca="1" si="1255"/>
        <v>O Другие коммунальные, социальные и личные виды услуг</v>
      </c>
      <c r="F1348" s="14">
        <v>29</v>
      </c>
      <c r="G1348" s="14">
        <v>28.2</v>
      </c>
      <c r="H1348" s="14">
        <v>28.2</v>
      </c>
      <c r="I1348" s="14">
        <v>27.7</v>
      </c>
      <c r="J1348" s="14">
        <v>26.9</v>
      </c>
      <c r="K1348" s="14">
        <v>30.3</v>
      </c>
      <c r="L1348" s="14">
        <v>32.1</v>
      </c>
      <c r="M1348" s="14">
        <v>36.5</v>
      </c>
      <c r="N1348" s="14">
        <v>37.1</v>
      </c>
      <c r="O1348" s="14">
        <v>35.700000000000003</v>
      </c>
      <c r="P1348" s="21">
        <f t="shared" si="1265"/>
        <v>1.9405781584582438E-2</v>
      </c>
      <c r="Q1348" s="21">
        <f t="shared" si="1266"/>
        <v>1.8618777234913508E-2</v>
      </c>
      <c r="R1348" s="21">
        <f t="shared" si="1267"/>
        <v>1.8812541694462975E-2</v>
      </c>
      <c r="S1348" s="21">
        <f t="shared" si="1268"/>
        <v>1.8404092751312207E-2</v>
      </c>
      <c r="T1348" s="21">
        <f t="shared" si="1269"/>
        <v>1.983044600073719E-2</v>
      </c>
      <c r="U1348" s="21">
        <f t="shared" si="1270"/>
        <v>2.3024316109422491E-2</v>
      </c>
      <c r="V1348" s="21">
        <f t="shared" si="1271"/>
        <v>2.4342155152802001E-2</v>
      </c>
      <c r="W1348" s="21">
        <f t="shared" si="1272"/>
        <v>2.9030462101328244E-2</v>
      </c>
      <c r="X1348" s="21">
        <f t="shared" si="1273"/>
        <v>2.9746632456703014E-2</v>
      </c>
      <c r="Y1348" s="21">
        <f t="shared" si="1274"/>
        <v>2.853717026378897E-2</v>
      </c>
      <c r="Z1348" s="36" t="s">
        <v>119</v>
      </c>
      <c r="AA1348" s="31" t="s">
        <v>291</v>
      </c>
      <c r="AB1348" s="4" t="s">
        <v>26</v>
      </c>
      <c r="AC1348" s="4" t="s">
        <v>217</v>
      </c>
    </row>
    <row r="1349" spans="1:39" ht="31.5" hidden="1">
      <c r="A1349" t="s">
        <v>350</v>
      </c>
      <c r="B1349" s="4" t="str">
        <f t="shared" ca="1" si="1254"/>
        <v>Молдова</v>
      </c>
      <c r="C1349" s="5" t="s">
        <v>30</v>
      </c>
      <c r="D1349" s="3" t="s">
        <v>6</v>
      </c>
      <c r="E1349" s="4" t="str">
        <f t="shared" ca="1" si="1255"/>
        <v>Q Организации и органы вне пределов территории</v>
      </c>
      <c r="F1349" s="14">
        <v>0</v>
      </c>
      <c r="G1349" s="14">
        <v>0</v>
      </c>
      <c r="H1349" s="14">
        <v>0.1</v>
      </c>
      <c r="I1349" s="14">
        <v>0.1</v>
      </c>
      <c r="J1349" s="14">
        <v>0.5</v>
      </c>
      <c r="K1349" s="14">
        <v>0.4</v>
      </c>
      <c r="L1349" s="14">
        <v>0.5</v>
      </c>
      <c r="M1349" s="14">
        <v>1.1000000000000001</v>
      </c>
      <c r="N1349" s="14">
        <v>0.9</v>
      </c>
      <c r="O1349" s="14">
        <v>0.9</v>
      </c>
      <c r="P1349" s="21">
        <f t="shared" si="1265"/>
        <v>0</v>
      </c>
      <c r="Q1349" s="21">
        <f t="shared" si="1266"/>
        <v>0</v>
      </c>
      <c r="R1349" s="21">
        <f t="shared" si="1267"/>
        <v>6.6711140760507002E-5</v>
      </c>
      <c r="S1349" s="21">
        <f t="shared" si="1268"/>
        <v>6.6440768055278727E-5</v>
      </c>
      <c r="T1349" s="21">
        <f t="shared" si="1269"/>
        <v>3.6859565057132326E-4</v>
      </c>
      <c r="U1349" s="21">
        <f t="shared" si="1270"/>
        <v>3.0395136778115504E-4</v>
      </c>
      <c r="V1349" s="21">
        <f t="shared" si="1271"/>
        <v>3.7916129521498444E-4</v>
      </c>
      <c r="W1349" s="21">
        <f t="shared" si="1272"/>
        <v>8.7489063867016636E-4</v>
      </c>
      <c r="X1349" s="21">
        <f t="shared" si="1273"/>
        <v>7.2161642078255291E-4</v>
      </c>
      <c r="Y1349" s="21">
        <f t="shared" si="1274"/>
        <v>7.1942446043165469E-4</v>
      </c>
      <c r="Z1349" s="36" t="s">
        <v>119</v>
      </c>
      <c r="AA1349" s="31" t="s">
        <v>291</v>
      </c>
      <c r="AB1349" s="4" t="s">
        <v>22</v>
      </c>
      <c r="AC1349" s="4" t="s">
        <v>211</v>
      </c>
    </row>
    <row r="1350" spans="1:39" ht="15.75" hidden="1">
      <c r="A1350" t="s">
        <v>350</v>
      </c>
      <c r="B1350" s="4" t="str">
        <f t="shared" ca="1" si="1254"/>
        <v>Монголия</v>
      </c>
      <c r="C1350" s="2" t="s">
        <v>5</v>
      </c>
      <c r="D1350" s="3" t="s">
        <v>6</v>
      </c>
      <c r="E1350" s="4" t="str">
        <f t="shared" ca="1" si="1255"/>
        <v xml:space="preserve">Итого </v>
      </c>
      <c r="F1350" s="43">
        <v>813.6</v>
      </c>
      <c r="G1350" s="43">
        <v>809</v>
      </c>
      <c r="H1350" s="43">
        <v>832.3</v>
      </c>
      <c r="I1350" s="43">
        <v>870.8</v>
      </c>
      <c r="J1350" s="43">
        <v>926.5</v>
      </c>
      <c r="K1350" s="43">
        <v>950.5</v>
      </c>
      <c r="L1350" s="43">
        <v>968.3</v>
      </c>
      <c r="M1350" s="43">
        <v>1009.9</v>
      </c>
      <c r="N1350" s="43">
        <v>1024.0999999999999</v>
      </c>
      <c r="O1350" s="43">
        <v>1041.7</v>
      </c>
      <c r="P1350" s="21">
        <f t="shared" ref="P1350:Y1350" si="1275">F1350/F$1350</f>
        <v>1</v>
      </c>
      <c r="Q1350" s="21">
        <f t="shared" si="1275"/>
        <v>1</v>
      </c>
      <c r="R1350" s="21">
        <f t="shared" si="1275"/>
        <v>1</v>
      </c>
      <c r="S1350" s="21">
        <f t="shared" si="1275"/>
        <v>1</v>
      </c>
      <c r="T1350" s="21">
        <f t="shared" si="1275"/>
        <v>1</v>
      </c>
      <c r="U1350" s="21">
        <f t="shared" si="1275"/>
        <v>1</v>
      </c>
      <c r="V1350" s="21">
        <f t="shared" si="1275"/>
        <v>1</v>
      </c>
      <c r="W1350" s="21">
        <f t="shared" si="1275"/>
        <v>1</v>
      </c>
      <c r="X1350" s="21">
        <f t="shared" si="1275"/>
        <v>1</v>
      </c>
      <c r="Y1350" s="21">
        <f t="shared" si="1275"/>
        <v>1</v>
      </c>
      <c r="Z1350" s="35" t="s">
        <v>120</v>
      </c>
      <c r="AA1350" s="32" t="s">
        <v>292</v>
      </c>
      <c r="AB1350" s="4" t="s">
        <v>7</v>
      </c>
      <c r="AC1350" s="4" t="s">
        <v>214</v>
      </c>
      <c r="AD1350" s="27">
        <f>F1350/F1350</f>
        <v>1</v>
      </c>
      <c r="AE1350" s="27">
        <f>G1350/F1350</f>
        <v>0.99434611602753198</v>
      </c>
      <c r="AF1350" s="27">
        <f t="shared" ref="AF1350" si="1276">H1350/G1350</f>
        <v>1.0288009888751544</v>
      </c>
      <c r="AG1350" s="27">
        <f t="shared" ref="AG1350" si="1277">I1350/H1350</f>
        <v>1.0462573591253155</v>
      </c>
      <c r="AH1350" s="27">
        <f t="shared" ref="AH1350" si="1278">J1350/I1350</f>
        <v>1.0639641708773542</v>
      </c>
      <c r="AI1350" s="27">
        <f t="shared" ref="AI1350" si="1279">K1350/J1350</f>
        <v>1.0259039395574743</v>
      </c>
      <c r="AJ1350" s="27">
        <f t="shared" ref="AJ1350" si="1280">L1350/K1350</f>
        <v>1.018726985796949</v>
      </c>
      <c r="AK1350" s="27">
        <f t="shared" ref="AK1350" si="1281">M1350/L1350</f>
        <v>1.0429618919756274</v>
      </c>
      <c r="AL1350" s="27">
        <f t="shared" ref="AL1350" si="1282">N1350/M1350</f>
        <v>1.0140607980988217</v>
      </c>
      <c r="AM1350" s="27">
        <f t="shared" ref="AM1350" si="1283">O1350/N1350</f>
        <v>1.0171858216970999</v>
      </c>
    </row>
    <row r="1351" spans="1:39" ht="15.75" hidden="1">
      <c r="A1351" t="s">
        <v>350</v>
      </c>
      <c r="B1351" s="4" t="str">
        <f t="shared" ca="1" si="1254"/>
        <v>Монголия</v>
      </c>
      <c r="C1351" s="5" t="s">
        <v>5</v>
      </c>
      <c r="D1351" s="6" t="s">
        <v>6</v>
      </c>
      <c r="E1351" s="4" t="str">
        <f t="shared" ca="1" si="1255"/>
        <v xml:space="preserve">A-B </v>
      </c>
      <c r="F1351" s="14">
        <v>402.6</v>
      </c>
      <c r="G1351" s="14">
        <v>393.5</v>
      </c>
      <c r="H1351" s="14">
        <v>402.4</v>
      </c>
      <c r="I1351" s="14">
        <v>391.4</v>
      </c>
      <c r="J1351" s="14">
        <v>387.5</v>
      </c>
      <c r="K1351" s="14">
        <v>381.8</v>
      </c>
      <c r="L1351" s="14">
        <v>386.2</v>
      </c>
      <c r="M1351" s="14">
        <v>391.4</v>
      </c>
      <c r="N1351" s="14">
        <v>385.6</v>
      </c>
      <c r="O1351" s="14">
        <v>377.6</v>
      </c>
      <c r="P1351" s="21">
        <f t="shared" ref="P1351:P1364" si="1284">F1351/F$1350</f>
        <v>0.49483775811209441</v>
      </c>
      <c r="Q1351" s="21">
        <f t="shared" ref="Q1351:Q1364" si="1285">G1351/G$1350</f>
        <v>0.48640296662546356</v>
      </c>
      <c r="R1351" s="21">
        <f t="shared" ref="R1351:R1364" si="1286">H1351/H$1350</f>
        <v>0.48347951459810162</v>
      </c>
      <c r="S1351" s="21">
        <f t="shared" ref="S1351:S1364" si="1287">I1351/I$1350</f>
        <v>0.44947175011483692</v>
      </c>
      <c r="T1351" s="21">
        <f t="shared" ref="T1351:T1364" si="1288">J1351/J$1350</f>
        <v>0.41824069077172155</v>
      </c>
      <c r="U1351" s="21">
        <f t="shared" ref="U1351:U1364" si="1289">K1351/K$1350</f>
        <v>0.40168332456601791</v>
      </c>
      <c r="V1351" s="21">
        <f t="shared" ref="V1351:V1364" si="1290">L1351/L$1350</f>
        <v>0.39884333367757929</v>
      </c>
      <c r="W1351" s="21">
        <f t="shared" ref="W1351:W1364" si="1291">M1351/M$1350</f>
        <v>0.38756312506188728</v>
      </c>
      <c r="X1351" s="21">
        <f t="shared" ref="X1351:X1364" si="1292">N1351/N$1350</f>
        <v>0.37652572990918859</v>
      </c>
      <c r="Y1351" s="21">
        <f t="shared" ref="Y1351:Y1364" si="1293">O1351/O$1350</f>
        <v>0.36248440049918401</v>
      </c>
      <c r="Z1351" s="36" t="s">
        <v>120</v>
      </c>
      <c r="AA1351" s="31" t="s">
        <v>292</v>
      </c>
      <c r="AB1351" s="4" t="s">
        <v>38</v>
      </c>
      <c r="AC1351" s="4" t="s">
        <v>38</v>
      </c>
    </row>
    <row r="1352" spans="1:39" ht="15.75">
      <c r="A1352" t="s">
        <v>350</v>
      </c>
      <c r="B1352" s="4" t="str">
        <f t="shared" ca="1" si="1254"/>
        <v>Монголия</v>
      </c>
      <c r="C1352" s="5" t="s">
        <v>5</v>
      </c>
      <c r="D1352" s="6" t="s">
        <v>6</v>
      </c>
      <c r="E1352" s="4" t="str">
        <f t="shared" ca="1" si="1255"/>
        <v xml:space="preserve">C Добыча полезных ископаемых </v>
      </c>
      <c r="F1352" s="14">
        <v>19</v>
      </c>
      <c r="G1352" s="14">
        <v>18.600000000000001</v>
      </c>
      <c r="H1352" s="14">
        <v>19.899999999999999</v>
      </c>
      <c r="I1352" s="14">
        <v>23.8</v>
      </c>
      <c r="J1352" s="14">
        <v>31.9</v>
      </c>
      <c r="K1352" s="14">
        <v>33.5</v>
      </c>
      <c r="L1352" s="14">
        <v>39.799999999999997</v>
      </c>
      <c r="M1352" s="14">
        <v>41.9</v>
      </c>
      <c r="N1352" s="14">
        <v>44.1</v>
      </c>
      <c r="O1352" s="14">
        <v>46.5</v>
      </c>
      <c r="P1352" s="21">
        <f t="shared" si="1284"/>
        <v>2.3352999016715829E-2</v>
      </c>
      <c r="Q1352" s="21">
        <f t="shared" si="1285"/>
        <v>2.2991347342398025E-2</v>
      </c>
      <c r="R1352" s="21">
        <f t="shared" si="1286"/>
        <v>2.3909647963474709E-2</v>
      </c>
      <c r="S1352" s="21">
        <f t="shared" si="1287"/>
        <v>2.7331189710610933E-2</v>
      </c>
      <c r="T1352" s="21">
        <f t="shared" si="1288"/>
        <v>3.4430652995143009E-2</v>
      </c>
      <c r="U1352" s="21">
        <f t="shared" si="1289"/>
        <v>3.5244608100999476E-2</v>
      </c>
      <c r="V1352" s="21">
        <f t="shared" si="1290"/>
        <v>4.1102963957451201E-2</v>
      </c>
      <c r="W1352" s="21">
        <f t="shared" si="1291"/>
        <v>4.1489256362016037E-2</v>
      </c>
      <c r="X1352" s="21">
        <f t="shared" si="1292"/>
        <v>4.3062200956937802E-2</v>
      </c>
      <c r="Y1352" s="21">
        <f t="shared" si="1293"/>
        <v>4.4638571565709897E-2</v>
      </c>
      <c r="Z1352" s="36" t="s">
        <v>120</v>
      </c>
      <c r="AA1352" s="31" t="s">
        <v>292</v>
      </c>
      <c r="AB1352" s="4" t="s">
        <v>10</v>
      </c>
      <c r="AC1352" s="4" t="s">
        <v>197</v>
      </c>
    </row>
    <row r="1353" spans="1:39" ht="15.75">
      <c r="A1353" t="s">
        <v>350</v>
      </c>
      <c r="B1353" s="4" t="str">
        <f t="shared" ca="1" si="1254"/>
        <v>Монголия</v>
      </c>
      <c r="C1353" s="5" t="s">
        <v>5</v>
      </c>
      <c r="D1353" s="10" t="s">
        <v>6</v>
      </c>
      <c r="E1353" s="4" t="str">
        <f t="shared" ca="1" si="1255"/>
        <v xml:space="preserve">D Промышленность </v>
      </c>
      <c r="F1353" s="14">
        <v>58.5</v>
      </c>
      <c r="G1353" s="14">
        <v>54.6</v>
      </c>
      <c r="H1353" s="14">
        <v>55.6</v>
      </c>
      <c r="I1353" s="14">
        <v>55.6</v>
      </c>
      <c r="J1353" s="14">
        <v>54.9</v>
      </c>
      <c r="K1353" s="14">
        <v>57.3</v>
      </c>
      <c r="L1353" s="14">
        <v>45.6</v>
      </c>
      <c r="M1353" s="14">
        <v>47</v>
      </c>
      <c r="N1353" s="14">
        <v>47.9</v>
      </c>
      <c r="O1353" s="14">
        <v>47.5</v>
      </c>
      <c r="P1353" s="21">
        <f t="shared" si="1284"/>
        <v>7.1902654867256638E-2</v>
      </c>
      <c r="Q1353" s="21">
        <f t="shared" si="1285"/>
        <v>6.749072929542646E-2</v>
      </c>
      <c r="R1353" s="21">
        <f t="shared" si="1286"/>
        <v>6.6802835516039896E-2</v>
      </c>
      <c r="S1353" s="21">
        <f t="shared" si="1287"/>
        <v>6.3849333945796977E-2</v>
      </c>
      <c r="T1353" s="21">
        <f t="shared" si="1288"/>
        <v>5.9255261737722609E-2</v>
      </c>
      <c r="U1353" s="21">
        <f t="shared" si="1289"/>
        <v>6.0284061020515513E-2</v>
      </c>
      <c r="V1353" s="21">
        <f t="shared" si="1290"/>
        <v>4.7092843127130024E-2</v>
      </c>
      <c r="W1353" s="21">
        <f t="shared" si="1291"/>
        <v>4.653926131300129E-2</v>
      </c>
      <c r="X1353" s="21">
        <f t="shared" si="1292"/>
        <v>4.6772776096084372E-2</v>
      </c>
      <c r="Y1353" s="21">
        <f t="shared" si="1293"/>
        <v>4.5598540846692903E-2</v>
      </c>
      <c r="Z1353" s="36" t="s">
        <v>120</v>
      </c>
      <c r="AA1353" s="31" t="s">
        <v>292</v>
      </c>
      <c r="AB1353" s="4" t="s">
        <v>11</v>
      </c>
      <c r="AC1353" s="4" t="s">
        <v>198</v>
      </c>
    </row>
    <row r="1354" spans="1:39" ht="31.5" hidden="1">
      <c r="A1354" t="s">
        <v>350</v>
      </c>
      <c r="B1354" s="4" t="str">
        <f t="shared" ca="1" si="1254"/>
        <v>Монголия</v>
      </c>
      <c r="C1354" s="7" t="s">
        <v>5</v>
      </c>
      <c r="D1354" s="3" t="s">
        <v>6</v>
      </c>
      <c r="E1354" s="4" t="str">
        <f t="shared" ca="1" si="1255"/>
        <v xml:space="preserve">E Электро-, газо- и водоснабжение </v>
      </c>
      <c r="F1354" s="14">
        <v>21.3</v>
      </c>
      <c r="G1354" s="14">
        <v>17.8</v>
      </c>
      <c r="H1354" s="14">
        <v>17.8</v>
      </c>
      <c r="I1354" s="14">
        <v>19.8</v>
      </c>
      <c r="J1354" s="14">
        <v>22.7</v>
      </c>
      <c r="K1354" s="14">
        <v>23.4</v>
      </c>
      <c r="L1354" s="14">
        <v>28.5</v>
      </c>
      <c r="M1354" s="14">
        <v>30</v>
      </c>
      <c r="N1354" s="14">
        <v>31.1</v>
      </c>
      <c r="O1354" s="14">
        <v>30.1</v>
      </c>
      <c r="P1354" s="21">
        <f t="shared" si="1284"/>
        <v>2.6179941002949854E-2</v>
      </c>
      <c r="Q1354" s="21">
        <f t="shared" si="1285"/>
        <v>2.2002472187886282E-2</v>
      </c>
      <c r="R1354" s="21">
        <f t="shared" si="1286"/>
        <v>2.1386519283912053E-2</v>
      </c>
      <c r="S1354" s="21">
        <f t="shared" si="1287"/>
        <v>2.2737712448323382E-2</v>
      </c>
      <c r="T1354" s="21">
        <f t="shared" si="1288"/>
        <v>2.4500809498111169E-2</v>
      </c>
      <c r="U1354" s="21">
        <f t="shared" si="1289"/>
        <v>2.4618621778011572E-2</v>
      </c>
      <c r="V1354" s="21">
        <f t="shared" si="1290"/>
        <v>2.9433026954456265E-2</v>
      </c>
      <c r="W1354" s="21">
        <f t="shared" si="1291"/>
        <v>2.9705911476383802E-2</v>
      </c>
      <c r="X1354" s="21">
        <f t="shared" si="1292"/>
        <v>3.0368128112489019E-2</v>
      </c>
      <c r="Y1354" s="21">
        <f t="shared" si="1293"/>
        <v>2.8895075357588559E-2</v>
      </c>
      <c r="Z1354" s="38" t="s">
        <v>120</v>
      </c>
      <c r="AA1354" s="31" t="s">
        <v>292</v>
      </c>
      <c r="AB1354" s="4" t="s">
        <v>12</v>
      </c>
      <c r="AC1354" s="4" t="s">
        <v>201</v>
      </c>
    </row>
    <row r="1355" spans="1:39" ht="15.75">
      <c r="A1355" t="s">
        <v>350</v>
      </c>
      <c r="B1355" s="4" t="str">
        <f t="shared" ca="1" si="1254"/>
        <v>Монголия</v>
      </c>
      <c r="C1355" s="5" t="s">
        <v>5</v>
      </c>
      <c r="D1355" s="6" t="s">
        <v>6</v>
      </c>
      <c r="E1355" s="4" t="str">
        <f t="shared" ca="1" si="1255"/>
        <v xml:space="preserve">F Строительство </v>
      </c>
      <c r="F1355" s="14">
        <v>27.6</v>
      </c>
      <c r="G1355" s="14">
        <v>23.4</v>
      </c>
      <c r="H1355" s="14">
        <v>20.399999999999999</v>
      </c>
      <c r="I1355" s="14">
        <v>25.5</v>
      </c>
      <c r="J1355" s="14">
        <v>35.1</v>
      </c>
      <c r="K1355" s="14">
        <v>39.200000000000003</v>
      </c>
      <c r="L1355" s="14">
        <v>48.9</v>
      </c>
      <c r="M1355" s="14">
        <v>56.3</v>
      </c>
      <c r="N1355" s="14">
        <v>60</v>
      </c>
      <c r="O1355" s="14">
        <v>66.8</v>
      </c>
      <c r="P1355" s="21">
        <f t="shared" si="1284"/>
        <v>3.3923303834808259E-2</v>
      </c>
      <c r="Q1355" s="21">
        <f t="shared" si="1285"/>
        <v>2.8924598269468478E-2</v>
      </c>
      <c r="R1355" s="21">
        <f t="shared" si="1286"/>
        <v>2.4510392887180103E-2</v>
      </c>
      <c r="S1355" s="21">
        <f t="shared" si="1287"/>
        <v>2.9283417547083142E-2</v>
      </c>
      <c r="T1355" s="21">
        <f t="shared" si="1288"/>
        <v>3.7884511602806259E-2</v>
      </c>
      <c r="U1355" s="21">
        <f t="shared" si="1289"/>
        <v>4.1241451867438196E-2</v>
      </c>
      <c r="V1355" s="21">
        <f t="shared" si="1290"/>
        <v>5.0500877827119692E-2</v>
      </c>
      <c r="W1355" s="21">
        <f t="shared" si="1291"/>
        <v>5.5748093870680263E-2</v>
      </c>
      <c r="X1355" s="21">
        <f t="shared" si="1292"/>
        <v>5.8588028512840548E-2</v>
      </c>
      <c r="Y1355" s="21">
        <f t="shared" si="1293"/>
        <v>6.4125947969664962E-2</v>
      </c>
      <c r="Z1355" s="36" t="s">
        <v>120</v>
      </c>
      <c r="AA1355" s="31" t="s">
        <v>292</v>
      </c>
      <c r="AB1355" s="4" t="s">
        <v>13</v>
      </c>
      <c r="AC1355" s="4" t="s">
        <v>200</v>
      </c>
    </row>
    <row r="1356" spans="1:39" ht="47.25" hidden="1">
      <c r="A1356" t="s">
        <v>350</v>
      </c>
      <c r="B1356" s="4" t="str">
        <f t="shared" ca="1" si="1254"/>
        <v>Монголия</v>
      </c>
      <c r="C1356" s="8" t="s">
        <v>5</v>
      </c>
      <c r="D1356" s="3" t="s">
        <v>6</v>
      </c>
      <c r="E1356" s="4" t="str">
        <f t="shared" ca="1" si="1255"/>
        <v xml:space="preserve">G Оптовая и розничная торгоалв, ремонт автомашин, мотоциклов и личного имущества домохозяйств </v>
      </c>
      <c r="F1356" s="14">
        <v>83.1</v>
      </c>
      <c r="G1356" s="14">
        <v>83.9</v>
      </c>
      <c r="H1356" s="14">
        <v>90.3</v>
      </c>
      <c r="I1356" s="14">
        <v>104.5</v>
      </c>
      <c r="J1356" s="14">
        <v>129.69999999999999</v>
      </c>
      <c r="K1356" s="14">
        <v>133.69999999999999</v>
      </c>
      <c r="L1356" s="14">
        <v>141.9</v>
      </c>
      <c r="M1356" s="14">
        <v>160.6</v>
      </c>
      <c r="N1356" s="14">
        <v>162.19999999999999</v>
      </c>
      <c r="O1356" s="14">
        <v>169.7</v>
      </c>
      <c r="P1356" s="21">
        <f t="shared" si="1284"/>
        <v>0.1021386430678466</v>
      </c>
      <c r="Q1356" s="21">
        <f t="shared" si="1285"/>
        <v>0.10370828182941905</v>
      </c>
      <c r="R1356" s="21">
        <f t="shared" si="1286"/>
        <v>0.10849453322119429</v>
      </c>
      <c r="S1356" s="21">
        <f t="shared" si="1287"/>
        <v>0.12000459347726229</v>
      </c>
      <c r="T1356" s="21">
        <f t="shared" si="1288"/>
        <v>0.13998920669185105</v>
      </c>
      <c r="U1356" s="21">
        <f t="shared" si="1289"/>
        <v>0.14066280904786954</v>
      </c>
      <c r="V1356" s="21">
        <f t="shared" si="1290"/>
        <v>0.14654549209955595</v>
      </c>
      <c r="W1356" s="21">
        <f t="shared" si="1291"/>
        <v>0.15902564610357461</v>
      </c>
      <c r="X1356" s="21">
        <f t="shared" si="1292"/>
        <v>0.15838297041304561</v>
      </c>
      <c r="Y1356" s="21">
        <f t="shared" si="1293"/>
        <v>0.16290678698281652</v>
      </c>
      <c r="Z1356" s="39" t="s">
        <v>120</v>
      </c>
      <c r="AA1356" s="31" t="s">
        <v>292</v>
      </c>
      <c r="AB1356" s="4" t="s">
        <v>14</v>
      </c>
      <c r="AC1356" s="4" t="s">
        <v>203</v>
      </c>
    </row>
    <row r="1357" spans="1:39" ht="15.75" hidden="1">
      <c r="A1357" t="s">
        <v>350</v>
      </c>
      <c r="B1357" s="4" t="str">
        <f t="shared" ca="1" si="1254"/>
        <v>Монголия</v>
      </c>
      <c r="C1357" s="5" t="s">
        <v>5</v>
      </c>
      <c r="D1357" s="3" t="s">
        <v>6</v>
      </c>
      <c r="E1357" s="4" t="str">
        <f t="shared" ca="1" si="1255"/>
        <v xml:space="preserve">H Отели и рестораны </v>
      </c>
      <c r="F1357" s="14">
        <v>16.100000000000001</v>
      </c>
      <c r="G1357" s="14">
        <v>13.3</v>
      </c>
      <c r="H1357" s="14">
        <v>16.5</v>
      </c>
      <c r="I1357" s="14">
        <v>20.9</v>
      </c>
      <c r="J1357" s="14">
        <v>23.3</v>
      </c>
      <c r="K1357" s="14">
        <v>28.4</v>
      </c>
      <c r="L1357" s="14">
        <v>29.5</v>
      </c>
      <c r="M1357" s="14">
        <v>31</v>
      </c>
      <c r="N1357" s="14">
        <v>32.4</v>
      </c>
      <c r="O1357" s="14">
        <v>34.5</v>
      </c>
      <c r="P1357" s="21">
        <f t="shared" si="1284"/>
        <v>1.9788593903638154E-2</v>
      </c>
      <c r="Q1357" s="21">
        <f t="shared" si="1285"/>
        <v>1.6440049443757727E-2</v>
      </c>
      <c r="R1357" s="21">
        <f t="shared" si="1286"/>
        <v>1.9824582482278027E-2</v>
      </c>
      <c r="S1357" s="21">
        <f t="shared" si="1287"/>
        <v>2.4000918695452456E-2</v>
      </c>
      <c r="T1357" s="21">
        <f t="shared" si="1288"/>
        <v>2.5148407987048031E-2</v>
      </c>
      <c r="U1357" s="21">
        <f t="shared" si="1289"/>
        <v>2.9879011046817464E-2</v>
      </c>
      <c r="V1357" s="21">
        <f t="shared" si="1290"/>
        <v>3.0465764742331924E-2</v>
      </c>
      <c r="W1357" s="21">
        <f t="shared" si="1291"/>
        <v>3.0696108525596594E-2</v>
      </c>
      <c r="X1357" s="21">
        <f t="shared" si="1292"/>
        <v>3.1637535396933897E-2</v>
      </c>
      <c r="Y1357" s="21">
        <f t="shared" si="1293"/>
        <v>3.3118940193913794E-2</v>
      </c>
      <c r="Z1357" s="36" t="s">
        <v>120</v>
      </c>
      <c r="AA1357" s="31" t="s">
        <v>292</v>
      </c>
      <c r="AB1357" s="4" t="s">
        <v>15</v>
      </c>
      <c r="AC1357" s="4" t="s">
        <v>202</v>
      </c>
    </row>
    <row r="1358" spans="1:39" ht="31.5" hidden="1">
      <c r="A1358" t="s">
        <v>350</v>
      </c>
      <c r="B1358" s="4" t="str">
        <f t="shared" ca="1" si="1254"/>
        <v>Монголия</v>
      </c>
      <c r="C1358" s="5" t="s">
        <v>5</v>
      </c>
      <c r="D1358" s="3" t="s">
        <v>6</v>
      </c>
      <c r="E1358" s="4" t="str">
        <f t="shared" ca="1" si="1255"/>
        <v xml:space="preserve">I Транспорт, складское хозяйство и связь </v>
      </c>
      <c r="F1358" s="14">
        <v>34.9</v>
      </c>
      <c r="G1358" s="14">
        <v>34.1</v>
      </c>
      <c r="H1358" s="14">
        <v>35.1</v>
      </c>
      <c r="I1358" s="14">
        <v>38.799999999999997</v>
      </c>
      <c r="J1358" s="14">
        <v>39.5</v>
      </c>
      <c r="K1358" s="14">
        <v>42.2</v>
      </c>
      <c r="L1358" s="14">
        <v>42.4</v>
      </c>
      <c r="M1358" s="14">
        <v>41.2</v>
      </c>
      <c r="N1358" s="14">
        <v>44.1</v>
      </c>
      <c r="O1358" s="14">
        <v>46.3</v>
      </c>
      <c r="P1358" s="21">
        <f t="shared" si="1284"/>
        <v>4.289577187807276E-2</v>
      </c>
      <c r="Q1358" s="21">
        <f t="shared" si="1285"/>
        <v>4.2150803461063042E-2</v>
      </c>
      <c r="R1358" s="21">
        <f t="shared" si="1286"/>
        <v>4.2172293644118709E-2</v>
      </c>
      <c r="S1358" s="21">
        <f t="shared" si="1287"/>
        <v>4.4556729444189251E-2</v>
      </c>
      <c r="T1358" s="21">
        <f t="shared" si="1288"/>
        <v>4.2633567188343227E-2</v>
      </c>
      <c r="U1358" s="21">
        <f t="shared" si="1289"/>
        <v>4.4397685428721731E-2</v>
      </c>
      <c r="V1358" s="21">
        <f t="shared" si="1290"/>
        <v>4.3788082205927913E-2</v>
      </c>
      <c r="W1358" s="21">
        <f t="shared" si="1291"/>
        <v>4.0796118427567092E-2</v>
      </c>
      <c r="X1358" s="21">
        <f t="shared" si="1292"/>
        <v>4.3062200956937802E-2</v>
      </c>
      <c r="Y1358" s="21">
        <f t="shared" si="1293"/>
        <v>4.4446577709513289E-2</v>
      </c>
      <c r="Z1358" s="36" t="s">
        <v>120</v>
      </c>
      <c r="AA1358" s="31" t="s">
        <v>292</v>
      </c>
      <c r="AB1358" s="4" t="s">
        <v>16</v>
      </c>
      <c r="AC1358" s="4" t="s">
        <v>204</v>
      </c>
    </row>
    <row r="1359" spans="1:39" ht="15.75" hidden="1">
      <c r="A1359" t="s">
        <v>350</v>
      </c>
      <c r="B1359" s="4" t="str">
        <f t="shared" ca="1" si="1254"/>
        <v>Монголия</v>
      </c>
      <c r="C1359" s="5" t="s">
        <v>5</v>
      </c>
      <c r="D1359" s="3" t="s">
        <v>6</v>
      </c>
      <c r="E1359" s="4" t="str">
        <f t="shared" ca="1" si="1255"/>
        <v>J Финансовое посредничество</v>
      </c>
      <c r="F1359" s="14">
        <v>7.7</v>
      </c>
      <c r="G1359" s="14">
        <v>6.8</v>
      </c>
      <c r="H1359" s="14">
        <v>7.3</v>
      </c>
      <c r="I1359" s="14">
        <v>9.4</v>
      </c>
      <c r="J1359" s="14">
        <v>12.6</v>
      </c>
      <c r="K1359" s="14">
        <v>15.9</v>
      </c>
      <c r="L1359" s="14">
        <v>16.100000000000001</v>
      </c>
      <c r="M1359" s="14">
        <v>16.8</v>
      </c>
      <c r="N1359" s="14">
        <v>17.399999999999999</v>
      </c>
      <c r="O1359" s="14">
        <v>19.8</v>
      </c>
      <c r="P1359" s="21">
        <f t="shared" si="1284"/>
        <v>9.4641101278269413E-3</v>
      </c>
      <c r="Q1359" s="21">
        <f t="shared" si="1285"/>
        <v>8.405438813349814E-3</v>
      </c>
      <c r="R1359" s="21">
        <f t="shared" si="1286"/>
        <v>8.770875886098763E-3</v>
      </c>
      <c r="S1359" s="21">
        <f t="shared" si="1287"/>
        <v>1.0794671566375747E-2</v>
      </c>
      <c r="T1359" s="21">
        <f t="shared" si="1288"/>
        <v>1.3599568267674042E-2</v>
      </c>
      <c r="U1359" s="21">
        <f t="shared" si="1289"/>
        <v>1.6728037874802735E-2</v>
      </c>
      <c r="V1359" s="21">
        <f t="shared" si="1290"/>
        <v>1.6627078384798103E-2</v>
      </c>
      <c r="W1359" s="21">
        <f t="shared" si="1291"/>
        <v>1.6635310426774928E-2</v>
      </c>
      <c r="X1359" s="21">
        <f t="shared" si="1292"/>
        <v>1.6990528268723756E-2</v>
      </c>
      <c r="Y1359" s="21">
        <f t="shared" si="1293"/>
        <v>1.9007391763463569E-2</v>
      </c>
      <c r="Z1359" s="36" t="s">
        <v>120</v>
      </c>
      <c r="AA1359" s="31" t="s">
        <v>292</v>
      </c>
      <c r="AB1359" s="4" t="s">
        <v>17</v>
      </c>
      <c r="AC1359" s="4" t="s">
        <v>205</v>
      </c>
    </row>
    <row r="1360" spans="1:39" ht="31.5" hidden="1">
      <c r="A1360" t="s">
        <v>350</v>
      </c>
      <c r="B1360" s="4" t="str">
        <f t="shared" ca="1" si="1254"/>
        <v>Монголия</v>
      </c>
      <c r="C1360" s="5" t="s">
        <v>5</v>
      </c>
      <c r="D1360" s="3" t="s">
        <v>6</v>
      </c>
      <c r="E1360" s="4" t="str">
        <f t="shared" ca="1" si="1255"/>
        <v>K Недвижимость, аренда и деловая активность</v>
      </c>
      <c r="F1360" s="14">
        <v>5</v>
      </c>
      <c r="G1360" s="14">
        <v>7.2</v>
      </c>
      <c r="H1360" s="14">
        <v>6.8</v>
      </c>
      <c r="I1360" s="14">
        <v>10.9</v>
      </c>
      <c r="J1360" s="14">
        <v>9.3000000000000007</v>
      </c>
      <c r="K1360" s="14">
        <v>11.2</v>
      </c>
      <c r="L1360" s="14">
        <v>9</v>
      </c>
      <c r="M1360" s="14">
        <v>12</v>
      </c>
      <c r="N1360" s="14">
        <v>14.5</v>
      </c>
      <c r="O1360" s="14">
        <v>12</v>
      </c>
      <c r="P1360" s="21">
        <f t="shared" si="1284"/>
        <v>6.145526057030482E-3</v>
      </c>
      <c r="Q1360" s="21">
        <f t="shared" si="1285"/>
        <v>8.899876390605686E-3</v>
      </c>
      <c r="R1360" s="21">
        <f t="shared" si="1286"/>
        <v>8.1701309623933675E-3</v>
      </c>
      <c r="S1360" s="21">
        <f t="shared" si="1287"/>
        <v>1.2517225539733579E-2</v>
      </c>
      <c r="T1360" s="21">
        <f t="shared" si="1288"/>
        <v>1.0037776578521318E-2</v>
      </c>
      <c r="U1360" s="21">
        <f t="shared" si="1289"/>
        <v>1.1783271962125197E-2</v>
      </c>
      <c r="V1360" s="21">
        <f t="shared" si="1290"/>
        <v>9.2946400908809259E-3</v>
      </c>
      <c r="W1360" s="21">
        <f t="shared" si="1291"/>
        <v>1.188236459055352E-2</v>
      </c>
      <c r="X1360" s="21">
        <f t="shared" si="1292"/>
        <v>1.4158773557269799E-2</v>
      </c>
      <c r="Y1360" s="21">
        <f t="shared" si="1293"/>
        <v>1.1519631371796102E-2</v>
      </c>
      <c r="Z1360" s="36" t="s">
        <v>120</v>
      </c>
      <c r="AA1360" s="31" t="s">
        <v>292</v>
      </c>
      <c r="AB1360" s="4" t="s">
        <v>18</v>
      </c>
      <c r="AC1360" s="4" t="s">
        <v>206</v>
      </c>
    </row>
    <row r="1361" spans="1:29" ht="47.25" hidden="1">
      <c r="A1361" t="s">
        <v>350</v>
      </c>
      <c r="B1361" s="4" t="str">
        <f t="shared" ca="1" si="1254"/>
        <v>Монголия</v>
      </c>
      <c r="C1361" s="5" t="s">
        <v>5</v>
      </c>
      <c r="D1361" s="3" t="s">
        <v>6</v>
      </c>
      <c r="E1361" s="4" t="str">
        <f t="shared" ca="1" si="1255"/>
        <v>L Государственное управление и оборона; обязательное соц.страхование</v>
      </c>
      <c r="F1361" s="14">
        <v>31.5</v>
      </c>
      <c r="G1361" s="14">
        <v>34.700000000000003</v>
      </c>
      <c r="H1361" s="14">
        <v>41</v>
      </c>
      <c r="I1361" s="14">
        <v>43.9</v>
      </c>
      <c r="J1361" s="14">
        <v>44.8</v>
      </c>
      <c r="K1361" s="14">
        <v>46.2</v>
      </c>
      <c r="L1361" s="14">
        <v>46.7</v>
      </c>
      <c r="M1361" s="14">
        <v>46.9</v>
      </c>
      <c r="N1361" s="14">
        <v>48.5</v>
      </c>
      <c r="O1361" s="14">
        <v>50.9</v>
      </c>
      <c r="P1361" s="21">
        <f t="shared" si="1284"/>
        <v>3.8716814159292033E-2</v>
      </c>
      <c r="Q1361" s="21">
        <f t="shared" si="1285"/>
        <v>4.2892459826946852E-2</v>
      </c>
      <c r="R1361" s="21">
        <f t="shared" si="1286"/>
        <v>4.9261083743842367E-2</v>
      </c>
      <c r="S1361" s="21">
        <f t="shared" si="1287"/>
        <v>5.0413412953605879E-2</v>
      </c>
      <c r="T1361" s="21">
        <f t="shared" si="1288"/>
        <v>4.8354020507285482E-2</v>
      </c>
      <c r="U1361" s="21">
        <f t="shared" si="1289"/>
        <v>4.8605996843766444E-2</v>
      </c>
      <c r="V1361" s="21">
        <f t="shared" si="1290"/>
        <v>4.8228854693793254E-2</v>
      </c>
      <c r="W1361" s="21">
        <f t="shared" si="1291"/>
        <v>4.644024160808001E-2</v>
      </c>
      <c r="X1361" s="21">
        <f t="shared" si="1292"/>
        <v>4.7358656381212776E-2</v>
      </c>
      <c r="Y1361" s="21">
        <f t="shared" si="1293"/>
        <v>4.886243640203513E-2</v>
      </c>
      <c r="Z1361" s="36" t="s">
        <v>120</v>
      </c>
      <c r="AA1361" s="31" t="s">
        <v>292</v>
      </c>
      <c r="AB1361" s="4" t="s">
        <v>19</v>
      </c>
      <c r="AC1361" s="4" t="s">
        <v>215</v>
      </c>
    </row>
    <row r="1362" spans="1:29" ht="15.75" hidden="1">
      <c r="A1362" t="s">
        <v>350</v>
      </c>
      <c r="B1362" s="4" t="str">
        <f t="shared" ca="1" si="1254"/>
        <v>Монголия</v>
      </c>
      <c r="C1362" s="5" t="s">
        <v>5</v>
      </c>
      <c r="D1362" s="3" t="s">
        <v>6</v>
      </c>
      <c r="E1362" s="4" t="str">
        <f t="shared" ca="1" si="1255"/>
        <v>M Образование</v>
      </c>
      <c r="F1362" s="14">
        <v>43.2</v>
      </c>
      <c r="G1362" s="14">
        <v>54.4</v>
      </c>
      <c r="H1362" s="14">
        <v>55.2</v>
      </c>
      <c r="I1362" s="14">
        <v>59.3</v>
      </c>
      <c r="J1362" s="14">
        <v>55.3</v>
      </c>
      <c r="K1362" s="14">
        <v>57.8</v>
      </c>
      <c r="L1362" s="14">
        <v>58.8</v>
      </c>
      <c r="M1362" s="14">
        <v>62</v>
      </c>
      <c r="N1362" s="14">
        <v>64.8</v>
      </c>
      <c r="O1362" s="14">
        <v>66.2</v>
      </c>
      <c r="P1362" s="21">
        <f t="shared" si="1284"/>
        <v>5.3097345132743362E-2</v>
      </c>
      <c r="Q1362" s="21">
        <f t="shared" si="1285"/>
        <v>6.7243510506798512E-2</v>
      </c>
      <c r="R1362" s="21">
        <f t="shared" si="1286"/>
        <v>6.6322239577075587E-2</v>
      </c>
      <c r="S1362" s="21">
        <f t="shared" si="1287"/>
        <v>6.8098300413412957E-2</v>
      </c>
      <c r="T1362" s="21">
        <f t="shared" si="1288"/>
        <v>5.9686994063680512E-2</v>
      </c>
      <c r="U1362" s="21">
        <f t="shared" si="1289"/>
        <v>6.0810099947396105E-2</v>
      </c>
      <c r="V1362" s="21">
        <f t="shared" si="1290"/>
        <v>6.0724981927088709E-2</v>
      </c>
      <c r="W1362" s="21">
        <f t="shared" si="1291"/>
        <v>6.1392217051193188E-2</v>
      </c>
      <c r="X1362" s="21">
        <f t="shared" si="1292"/>
        <v>6.3275070793867794E-2</v>
      </c>
      <c r="Y1362" s="21">
        <f t="shared" si="1293"/>
        <v>6.3549966401075172E-2</v>
      </c>
      <c r="Z1362" s="36" t="s">
        <v>120</v>
      </c>
      <c r="AA1362" s="31" t="s">
        <v>292</v>
      </c>
      <c r="AB1362" s="4" t="s">
        <v>20</v>
      </c>
      <c r="AC1362" s="4" t="s">
        <v>207</v>
      </c>
    </row>
    <row r="1363" spans="1:29" ht="31.5" hidden="1">
      <c r="A1363" t="s">
        <v>350</v>
      </c>
      <c r="B1363" s="4" t="str">
        <f t="shared" ca="1" si="1254"/>
        <v>Монголия</v>
      </c>
      <c r="C1363" s="5" t="s">
        <v>5</v>
      </c>
      <c r="D1363" s="3" t="s">
        <v>6</v>
      </c>
      <c r="E1363" s="4" t="str">
        <f t="shared" ca="1" si="1255"/>
        <v>N Здравоохранение и социальная работа</v>
      </c>
      <c r="F1363" s="14">
        <v>34.799999999999997</v>
      </c>
      <c r="G1363" s="14">
        <v>33.5</v>
      </c>
      <c r="H1363" s="14">
        <v>33</v>
      </c>
      <c r="I1363" s="14">
        <v>34.5</v>
      </c>
      <c r="J1363" s="14">
        <v>36.799999999999997</v>
      </c>
      <c r="K1363" s="14">
        <v>39.4</v>
      </c>
      <c r="L1363" s="14">
        <v>39.5</v>
      </c>
      <c r="M1363" s="14">
        <v>39.299999999999997</v>
      </c>
      <c r="N1363" s="14">
        <v>40.200000000000003</v>
      </c>
      <c r="O1363" s="14">
        <v>42.3</v>
      </c>
      <c r="P1363" s="21">
        <f t="shared" si="1284"/>
        <v>4.2772861356932146E-2</v>
      </c>
      <c r="Q1363" s="21">
        <f t="shared" si="1285"/>
        <v>4.1409147095179233E-2</v>
      </c>
      <c r="R1363" s="21">
        <f t="shared" si="1286"/>
        <v>3.9649164964556054E-2</v>
      </c>
      <c r="S1363" s="21">
        <f t="shared" si="1287"/>
        <v>3.9618741387230136E-2</v>
      </c>
      <c r="T1363" s="21">
        <f t="shared" si="1288"/>
        <v>3.971937398812736E-2</v>
      </c>
      <c r="U1363" s="21">
        <f t="shared" si="1289"/>
        <v>4.1451867438190425E-2</v>
      </c>
      <c r="V1363" s="21">
        <f t="shared" si="1290"/>
        <v>4.0793142621088505E-2</v>
      </c>
      <c r="W1363" s="21">
        <f t="shared" si="1291"/>
        <v>3.8914744034062775E-2</v>
      </c>
      <c r="X1363" s="21">
        <f t="shared" si="1292"/>
        <v>3.9253979103603169E-2</v>
      </c>
      <c r="Y1363" s="21">
        <f t="shared" si="1293"/>
        <v>4.060670058558126E-2</v>
      </c>
      <c r="Z1363" s="36" t="s">
        <v>120</v>
      </c>
      <c r="AA1363" s="31" t="s">
        <v>292</v>
      </c>
      <c r="AB1363" s="4" t="s">
        <v>21</v>
      </c>
      <c r="AC1363" s="4" t="s">
        <v>209</v>
      </c>
    </row>
    <row r="1364" spans="1:29" ht="31.5" hidden="1">
      <c r="A1364" t="s">
        <v>350</v>
      </c>
      <c r="B1364" s="4" t="str">
        <f t="shared" ca="1" si="1254"/>
        <v>Монголия</v>
      </c>
      <c r="C1364" s="5" t="s">
        <v>5</v>
      </c>
      <c r="D1364" s="3" t="s">
        <v>6</v>
      </c>
      <c r="E1364" s="4" t="str">
        <f t="shared" ca="1" si="1255"/>
        <v>O Другие коммунальные, социальные и личные виды услуг</v>
      </c>
      <c r="F1364" s="14">
        <v>25.2</v>
      </c>
      <c r="G1364" s="14">
        <v>29</v>
      </c>
      <c r="H1364" s="14">
        <v>26.9</v>
      </c>
      <c r="I1364" s="14">
        <v>27.5</v>
      </c>
      <c r="J1364" s="14">
        <v>37</v>
      </c>
      <c r="K1364" s="14">
        <v>34.5</v>
      </c>
      <c r="L1364" s="14">
        <v>26.7</v>
      </c>
      <c r="M1364" s="14">
        <v>22.9</v>
      </c>
      <c r="N1364" s="14">
        <v>19.7</v>
      </c>
      <c r="O1364" s="14">
        <v>19.7</v>
      </c>
      <c r="P1364" s="21">
        <f t="shared" si="1284"/>
        <v>3.0973451327433628E-2</v>
      </c>
      <c r="Q1364" s="21">
        <f t="shared" si="1285"/>
        <v>3.5846724351050678E-2</v>
      </c>
      <c r="R1364" s="21">
        <f t="shared" si="1286"/>
        <v>3.2320076895350235E-2</v>
      </c>
      <c r="S1364" s="21">
        <f t="shared" si="1287"/>
        <v>3.1580156178226917E-2</v>
      </c>
      <c r="T1364" s="21">
        <f t="shared" si="1288"/>
        <v>3.9935240151106312E-2</v>
      </c>
      <c r="U1364" s="21">
        <f t="shared" si="1289"/>
        <v>3.6296685954760655E-2</v>
      </c>
      <c r="V1364" s="21">
        <f t="shared" si="1290"/>
        <v>2.757409893628008E-2</v>
      </c>
      <c r="W1364" s="21">
        <f t="shared" si="1291"/>
        <v>2.2675512426972966E-2</v>
      </c>
      <c r="X1364" s="21">
        <f t="shared" si="1292"/>
        <v>1.9236402695049313E-2</v>
      </c>
      <c r="Y1364" s="21">
        <f t="shared" si="1293"/>
        <v>1.8911394835365268E-2</v>
      </c>
      <c r="Z1364" s="36" t="s">
        <v>120</v>
      </c>
      <c r="AA1364" s="31" t="s">
        <v>292</v>
      </c>
      <c r="AB1364" s="4" t="s">
        <v>26</v>
      </c>
      <c r="AC1364" s="4" t="s">
        <v>217</v>
      </c>
    </row>
    <row r="1365" spans="1:29" ht="15.75" hidden="1">
      <c r="A1365" t="s">
        <v>350</v>
      </c>
      <c r="B1365" s="4" t="str">
        <f t="shared" ca="1" si="1254"/>
        <v>Черногория</v>
      </c>
      <c r="C1365" s="2" t="s">
        <v>5</v>
      </c>
      <c r="D1365" s="3" t="s">
        <v>6</v>
      </c>
      <c r="E1365" s="4" t="str">
        <f t="shared" ca="1" si="1255"/>
        <v xml:space="preserve">Итого </v>
      </c>
      <c r="F1365" s="13">
        <v>158.38861769848322</v>
      </c>
      <c r="G1365" s="13">
        <v>161.62103846784001</v>
      </c>
      <c r="H1365" s="13">
        <v>164.91942700800001</v>
      </c>
      <c r="I1365" s="13">
        <v>168.2851296</v>
      </c>
      <c r="J1365" s="13">
        <v>171.71952000000002</v>
      </c>
      <c r="K1365" s="13">
        <v>175.22400000000002</v>
      </c>
      <c r="L1365" s="14">
        <v>178.8</v>
      </c>
      <c r="M1365" s="15">
        <v>175.22400000000002</v>
      </c>
      <c r="N1365" s="15">
        <v>171.71952000000002</v>
      </c>
      <c r="O1365" s="15">
        <v>168.2851296</v>
      </c>
      <c r="P1365" s="17">
        <f t="shared" ref="P1365:Y1365" si="1294">F1365/F$1365</f>
        <v>1</v>
      </c>
      <c r="Q1365" s="17">
        <f t="shared" si="1294"/>
        <v>1</v>
      </c>
      <c r="R1365" s="17">
        <f t="shared" si="1294"/>
        <v>1</v>
      </c>
      <c r="S1365" s="17">
        <f t="shared" si="1294"/>
        <v>1</v>
      </c>
      <c r="T1365" s="17">
        <f t="shared" si="1294"/>
        <v>1</v>
      </c>
      <c r="U1365" s="17">
        <f t="shared" si="1294"/>
        <v>1</v>
      </c>
      <c r="V1365" s="21">
        <f t="shared" si="1294"/>
        <v>1</v>
      </c>
      <c r="W1365" s="22">
        <f t="shared" si="1294"/>
        <v>1</v>
      </c>
      <c r="X1365" s="22">
        <f t="shared" si="1294"/>
        <v>1</v>
      </c>
      <c r="Y1365" s="22">
        <f t="shared" si="1294"/>
        <v>1</v>
      </c>
      <c r="Z1365" s="2" t="s">
        <v>121</v>
      </c>
      <c r="AA1365" s="32" t="s">
        <v>293</v>
      </c>
      <c r="AB1365" s="4" t="s">
        <v>7</v>
      </c>
      <c r="AC1365" s="4" t="s">
        <v>214</v>
      </c>
    </row>
    <row r="1366" spans="1:29" ht="31.5" hidden="1">
      <c r="A1366" t="s">
        <v>350</v>
      </c>
      <c r="B1366" s="4" t="str">
        <f t="shared" ca="1" si="1254"/>
        <v>Черногория</v>
      </c>
      <c r="C1366" s="5" t="s">
        <v>5</v>
      </c>
      <c r="D1366" s="6" t="s">
        <v>6</v>
      </c>
      <c r="E1366" s="4" t="str">
        <f t="shared" ca="1" si="1255"/>
        <v xml:space="preserve">A Сельское, лесное и охотничье хоз-во </v>
      </c>
      <c r="F1366" s="13">
        <v>13.464804189132797</v>
      </c>
      <c r="G1366" s="13">
        <v>13.739596111359997</v>
      </c>
      <c r="H1366" s="13">
        <v>14.019996031999998</v>
      </c>
      <c r="I1366" s="13">
        <v>14.306118399999999</v>
      </c>
      <c r="J1366" s="13">
        <v>14.59808</v>
      </c>
      <c r="K1366" s="13">
        <v>14.895999999999999</v>
      </c>
      <c r="L1366" s="14">
        <v>15.2</v>
      </c>
      <c r="M1366" s="15">
        <v>15.215199999999998</v>
      </c>
      <c r="N1366" s="15">
        <v>15.215199999999998</v>
      </c>
      <c r="O1366" s="15">
        <v>14.910895999999997</v>
      </c>
      <c r="P1366" s="17">
        <f t="shared" ref="P1366:P1381" si="1295">F1366/F$1365</f>
        <v>8.5011185682326601E-2</v>
      </c>
      <c r="Q1366" s="17">
        <f t="shared" ref="Q1366:Q1381" si="1296">G1366/G$1365</f>
        <v>8.5011185682326601E-2</v>
      </c>
      <c r="R1366" s="17">
        <f t="shared" ref="R1366:R1381" si="1297">H1366/H$1365</f>
        <v>8.5011185682326601E-2</v>
      </c>
      <c r="S1366" s="17">
        <f t="shared" ref="S1366:S1381" si="1298">I1366/I$1365</f>
        <v>8.5011185682326615E-2</v>
      </c>
      <c r="T1366" s="17">
        <f t="shared" ref="T1366:T1381" si="1299">J1366/J$1365</f>
        <v>8.5011185682326615E-2</v>
      </c>
      <c r="U1366" s="17">
        <f t="shared" ref="U1366:U1381" si="1300">K1366/K$1365</f>
        <v>8.5011185682326601E-2</v>
      </c>
      <c r="V1366" s="21">
        <f t="shared" ref="V1366:V1381" si="1301">L1366/L$1365</f>
        <v>8.5011185682326615E-2</v>
      </c>
      <c r="W1366" s="22">
        <f t="shared" ref="W1366:W1381" si="1302">M1366/M$1365</f>
        <v>8.6832853946947883E-2</v>
      </c>
      <c r="X1366" s="22">
        <f t="shared" ref="X1366:X1381" si="1303">N1366/N$1365</f>
        <v>8.8604953007089676E-2</v>
      </c>
      <c r="Y1366" s="22">
        <f t="shared" ref="Y1366:Y1381" si="1304">O1366/O$1365</f>
        <v>8.860495300708969E-2</v>
      </c>
      <c r="Z1366" s="5" t="s">
        <v>121</v>
      </c>
      <c r="AA1366" s="31" t="s">
        <v>293</v>
      </c>
      <c r="AB1366" s="4" t="s">
        <v>8</v>
      </c>
      <c r="AC1366" s="4" t="s">
        <v>193</v>
      </c>
    </row>
    <row r="1367" spans="1:29" ht="15.75" hidden="1">
      <c r="A1367" t="s">
        <v>350</v>
      </c>
      <c r="B1367" s="4" t="str">
        <f t="shared" ca="1" si="1254"/>
        <v>Черногория</v>
      </c>
      <c r="C1367" s="5" t="s">
        <v>5</v>
      </c>
      <c r="D1367" s="6" t="s">
        <v>6</v>
      </c>
      <c r="E1367" s="4" t="str">
        <f t="shared" ca="1" si="1255"/>
        <v>B Рыбное хоз-во</v>
      </c>
      <c r="F1367" s="13">
        <v>0.17716847617279999</v>
      </c>
      <c r="G1367" s="13">
        <v>0.18078415936</v>
      </c>
      <c r="H1367" s="13">
        <v>0.184473632</v>
      </c>
      <c r="I1367" s="13">
        <v>0.1882384</v>
      </c>
      <c r="J1367" s="13">
        <v>0.19208</v>
      </c>
      <c r="K1367" s="13">
        <v>0.19600000000000001</v>
      </c>
      <c r="L1367" s="14">
        <v>0.2</v>
      </c>
      <c r="M1367" s="15">
        <v>0.20019999999999999</v>
      </c>
      <c r="N1367" s="15">
        <v>0.20019999999999999</v>
      </c>
      <c r="O1367" s="15">
        <v>0.19619599999999998</v>
      </c>
      <c r="P1367" s="17">
        <f t="shared" si="1295"/>
        <v>1.1185682326621922E-3</v>
      </c>
      <c r="Q1367" s="17">
        <f t="shared" si="1296"/>
        <v>1.1185682326621924E-3</v>
      </c>
      <c r="R1367" s="17">
        <f t="shared" si="1297"/>
        <v>1.1185682326621924E-3</v>
      </c>
      <c r="S1367" s="17">
        <f t="shared" si="1298"/>
        <v>1.1185682326621924E-3</v>
      </c>
      <c r="T1367" s="17">
        <f t="shared" si="1299"/>
        <v>1.1185682326621924E-3</v>
      </c>
      <c r="U1367" s="17">
        <f t="shared" si="1300"/>
        <v>1.1185682326621924E-3</v>
      </c>
      <c r="V1367" s="21">
        <f t="shared" si="1301"/>
        <v>1.1185682326621924E-3</v>
      </c>
      <c r="W1367" s="22">
        <f t="shared" si="1302"/>
        <v>1.1425375519335248E-3</v>
      </c>
      <c r="X1367" s="22">
        <f t="shared" si="1303"/>
        <v>1.1658546448301275E-3</v>
      </c>
      <c r="Y1367" s="22">
        <f t="shared" si="1304"/>
        <v>1.1658546448301275E-3</v>
      </c>
      <c r="Z1367" s="5" t="s">
        <v>121</v>
      </c>
      <c r="AA1367" s="31" t="s">
        <v>293</v>
      </c>
      <c r="AB1367" s="4" t="s">
        <v>9</v>
      </c>
      <c r="AC1367" s="4" t="s">
        <v>195</v>
      </c>
    </row>
    <row r="1368" spans="1:29" ht="15.75" hidden="1">
      <c r="A1368" t="s">
        <v>350</v>
      </c>
      <c r="B1368" s="4" t="str">
        <f t="shared" ca="1" si="1254"/>
        <v>Черногория</v>
      </c>
      <c r="C1368" s="5" t="s">
        <v>5</v>
      </c>
      <c r="D1368" s="6" t="s">
        <v>6</v>
      </c>
      <c r="E1368" s="4" t="str">
        <f t="shared" ca="1" si="1255"/>
        <v xml:space="preserve">C Добыча полезных ископаемых </v>
      </c>
      <c r="F1368" s="13">
        <v>1.5059320474688001</v>
      </c>
      <c r="G1368" s="13">
        <v>1.53666535456</v>
      </c>
      <c r="H1368" s="13">
        <v>1.568025872</v>
      </c>
      <c r="I1368" s="13">
        <v>1.6000264</v>
      </c>
      <c r="J1368" s="13">
        <v>1.6326799999999999</v>
      </c>
      <c r="K1368" s="13">
        <v>1.6659999999999999</v>
      </c>
      <c r="L1368" s="14">
        <v>1.7</v>
      </c>
      <c r="M1368" s="15">
        <v>1.7016999999999998</v>
      </c>
      <c r="N1368" s="15">
        <v>1.7016999999999998</v>
      </c>
      <c r="O1368" s="15">
        <v>1.6676659999999996</v>
      </c>
      <c r="P1368" s="17">
        <f t="shared" si="1295"/>
        <v>9.5078299776286349E-3</v>
      </c>
      <c r="Q1368" s="17">
        <f t="shared" si="1296"/>
        <v>9.5078299776286349E-3</v>
      </c>
      <c r="R1368" s="17">
        <f t="shared" si="1297"/>
        <v>9.5078299776286349E-3</v>
      </c>
      <c r="S1368" s="17">
        <f t="shared" si="1298"/>
        <v>9.5078299776286349E-3</v>
      </c>
      <c r="T1368" s="17">
        <f t="shared" si="1299"/>
        <v>9.5078299776286332E-3</v>
      </c>
      <c r="U1368" s="17">
        <f t="shared" si="1300"/>
        <v>9.5078299776286332E-3</v>
      </c>
      <c r="V1368" s="21">
        <f t="shared" si="1301"/>
        <v>9.5078299776286349E-3</v>
      </c>
      <c r="W1368" s="22">
        <f t="shared" si="1302"/>
        <v>9.7115691914349614E-3</v>
      </c>
      <c r="X1368" s="22">
        <f t="shared" si="1303"/>
        <v>9.9097644810560818E-3</v>
      </c>
      <c r="Y1368" s="22">
        <f t="shared" si="1304"/>
        <v>9.9097644810560818E-3</v>
      </c>
      <c r="Z1368" s="5" t="s">
        <v>121</v>
      </c>
      <c r="AA1368" s="31" t="s">
        <v>293</v>
      </c>
      <c r="AB1368" s="4" t="s">
        <v>10</v>
      </c>
      <c r="AC1368" s="4" t="s">
        <v>197</v>
      </c>
    </row>
    <row r="1369" spans="1:29" ht="15.75" hidden="1">
      <c r="A1369" t="s">
        <v>350</v>
      </c>
      <c r="B1369" s="4" t="str">
        <f t="shared" ca="1" si="1254"/>
        <v>Черногория</v>
      </c>
      <c r="C1369" s="5" t="s">
        <v>5</v>
      </c>
      <c r="D1369" s="6" t="s">
        <v>6</v>
      </c>
      <c r="E1369" s="4" t="str">
        <f t="shared" ca="1" si="1255"/>
        <v xml:space="preserve">D Промышленность </v>
      </c>
      <c r="F1369" s="13">
        <v>19.399948140921602</v>
      </c>
      <c r="G1369" s="13">
        <v>19.795865449920001</v>
      </c>
      <c r="H1369" s="13">
        <v>20.199862704000001</v>
      </c>
      <c r="I1369" s="13">
        <v>20.612104800000001</v>
      </c>
      <c r="J1369" s="13">
        <v>21.03276</v>
      </c>
      <c r="K1369" s="13">
        <v>21.462</v>
      </c>
      <c r="L1369" s="14">
        <v>21.9</v>
      </c>
      <c r="M1369" s="15">
        <v>21.921899999999997</v>
      </c>
      <c r="N1369" s="15">
        <v>21.921899999999997</v>
      </c>
      <c r="O1369" s="15">
        <v>21.483461999999996</v>
      </c>
      <c r="P1369" s="17">
        <f t="shared" si="1295"/>
        <v>0.12248322147651007</v>
      </c>
      <c r="Q1369" s="17">
        <f t="shared" si="1296"/>
        <v>0.12248322147651007</v>
      </c>
      <c r="R1369" s="17">
        <f t="shared" si="1297"/>
        <v>0.12248322147651006</v>
      </c>
      <c r="S1369" s="17">
        <f t="shared" si="1298"/>
        <v>0.12248322147651007</v>
      </c>
      <c r="T1369" s="17">
        <f t="shared" si="1299"/>
        <v>0.12248322147651006</v>
      </c>
      <c r="U1369" s="17">
        <f t="shared" si="1300"/>
        <v>0.12248322147651006</v>
      </c>
      <c r="V1369" s="21">
        <f t="shared" si="1301"/>
        <v>0.12248322147651006</v>
      </c>
      <c r="W1369" s="22">
        <f t="shared" si="1302"/>
        <v>0.12510786193672097</v>
      </c>
      <c r="X1369" s="22">
        <f t="shared" si="1303"/>
        <v>0.12766108360889894</v>
      </c>
      <c r="Y1369" s="22">
        <f t="shared" si="1304"/>
        <v>0.12766108360889894</v>
      </c>
      <c r="Z1369" s="5" t="s">
        <v>121</v>
      </c>
      <c r="AA1369" s="31" t="s">
        <v>293</v>
      </c>
      <c r="AB1369" s="4" t="s">
        <v>11</v>
      </c>
      <c r="AC1369" s="4" t="s">
        <v>198</v>
      </c>
    </row>
    <row r="1370" spans="1:29" ht="31.5" hidden="1">
      <c r="A1370" t="s">
        <v>350</v>
      </c>
      <c r="B1370" s="4" t="str">
        <f t="shared" ca="1" si="1254"/>
        <v>Черногория</v>
      </c>
      <c r="C1370" s="7" t="s">
        <v>5</v>
      </c>
      <c r="D1370" s="3" t="s">
        <v>6</v>
      </c>
      <c r="E1370" s="4" t="str">
        <f t="shared" ca="1" si="1255"/>
        <v xml:space="preserve">E Электро-, газо- и водоснабжение </v>
      </c>
      <c r="F1370" s="13">
        <v>4.9607173328383976</v>
      </c>
      <c r="G1370" s="13">
        <v>5.0619564620799977</v>
      </c>
      <c r="H1370" s="13">
        <v>5.1652616959999982</v>
      </c>
      <c r="I1370" s="13">
        <v>5.2706751999999986</v>
      </c>
      <c r="J1370" s="13">
        <v>5.378239999999999</v>
      </c>
      <c r="K1370" s="13">
        <v>5.4879999999999995</v>
      </c>
      <c r="L1370" s="14">
        <v>5.6</v>
      </c>
      <c r="M1370" s="15">
        <v>5.605599999999999</v>
      </c>
      <c r="N1370" s="15">
        <v>5.605599999999999</v>
      </c>
      <c r="O1370" s="15">
        <v>5.4934879999999993</v>
      </c>
      <c r="P1370" s="17">
        <f t="shared" si="1295"/>
        <v>3.1319910514541367E-2</v>
      </c>
      <c r="Q1370" s="17">
        <f t="shared" si="1296"/>
        <v>3.1319910514541374E-2</v>
      </c>
      <c r="R1370" s="17">
        <f t="shared" si="1297"/>
        <v>3.1319910514541374E-2</v>
      </c>
      <c r="S1370" s="17">
        <f t="shared" si="1298"/>
        <v>3.1319910514541374E-2</v>
      </c>
      <c r="T1370" s="17">
        <f t="shared" si="1299"/>
        <v>3.1319910514541381E-2</v>
      </c>
      <c r="U1370" s="17">
        <f t="shared" si="1300"/>
        <v>3.1319910514541381E-2</v>
      </c>
      <c r="V1370" s="21">
        <f t="shared" si="1301"/>
        <v>3.1319910514541381E-2</v>
      </c>
      <c r="W1370" s="22">
        <f t="shared" si="1302"/>
        <v>3.1991051454138691E-2</v>
      </c>
      <c r="X1370" s="22">
        <f t="shared" si="1303"/>
        <v>3.2643930055243568E-2</v>
      </c>
      <c r="Y1370" s="22">
        <f t="shared" si="1304"/>
        <v>3.2643930055243568E-2</v>
      </c>
      <c r="Z1370" s="7" t="s">
        <v>121</v>
      </c>
      <c r="AA1370" s="31" t="s">
        <v>293</v>
      </c>
      <c r="AB1370" s="4" t="s">
        <v>12</v>
      </c>
      <c r="AC1370" s="4" t="s">
        <v>201</v>
      </c>
    </row>
    <row r="1371" spans="1:29" ht="15.75" hidden="1">
      <c r="A1371" t="s">
        <v>350</v>
      </c>
      <c r="B1371" s="4" t="str">
        <f t="shared" ca="1" si="1254"/>
        <v>Черногория</v>
      </c>
      <c r="C1371" s="5" t="s">
        <v>5</v>
      </c>
      <c r="D1371" s="6" t="s">
        <v>6</v>
      </c>
      <c r="E1371" s="4" t="str">
        <f t="shared" ca="1" si="1255"/>
        <v xml:space="preserve">F Строительство </v>
      </c>
      <c r="F1371" s="13">
        <v>4.6063803804928005</v>
      </c>
      <c r="G1371" s="13">
        <v>4.7003881433600005</v>
      </c>
      <c r="H1371" s="13">
        <v>4.7963144320000008</v>
      </c>
      <c r="I1371" s="13">
        <v>4.8941984000000005</v>
      </c>
      <c r="J1371" s="13">
        <v>4.9940800000000003</v>
      </c>
      <c r="K1371" s="13">
        <v>5.0960000000000001</v>
      </c>
      <c r="L1371" s="14">
        <v>5.2</v>
      </c>
      <c r="M1371" s="15">
        <v>5.2051999999999996</v>
      </c>
      <c r="N1371" s="15">
        <v>5.2051999999999996</v>
      </c>
      <c r="O1371" s="15">
        <v>5.1010959999999992</v>
      </c>
      <c r="P1371" s="17">
        <f t="shared" si="1295"/>
        <v>2.9082774049217004E-2</v>
      </c>
      <c r="Q1371" s="17">
        <f t="shared" si="1296"/>
        <v>2.9082774049217004E-2</v>
      </c>
      <c r="R1371" s="17">
        <f t="shared" si="1297"/>
        <v>2.9082774049217004E-2</v>
      </c>
      <c r="S1371" s="17">
        <f t="shared" si="1298"/>
        <v>2.9082774049217004E-2</v>
      </c>
      <c r="T1371" s="17">
        <f t="shared" si="1299"/>
        <v>2.9082774049217001E-2</v>
      </c>
      <c r="U1371" s="17">
        <f t="shared" si="1300"/>
        <v>2.9082774049217001E-2</v>
      </c>
      <c r="V1371" s="21">
        <f t="shared" si="1301"/>
        <v>2.9082774049217001E-2</v>
      </c>
      <c r="W1371" s="22">
        <f t="shared" si="1302"/>
        <v>2.9705976350271647E-2</v>
      </c>
      <c r="X1371" s="22">
        <f t="shared" si="1303"/>
        <v>3.0312220765583313E-2</v>
      </c>
      <c r="Y1371" s="22">
        <f t="shared" si="1304"/>
        <v>3.0312220765583313E-2</v>
      </c>
      <c r="Z1371" s="5" t="s">
        <v>121</v>
      </c>
      <c r="AA1371" s="31" t="s">
        <v>293</v>
      </c>
      <c r="AB1371" s="4" t="s">
        <v>13</v>
      </c>
      <c r="AC1371" s="4" t="s">
        <v>200</v>
      </c>
    </row>
    <row r="1372" spans="1:29" ht="47.25" hidden="1">
      <c r="A1372" t="s">
        <v>350</v>
      </c>
      <c r="B1372" s="4" t="str">
        <f t="shared" ca="1" si="1254"/>
        <v>Черногория</v>
      </c>
      <c r="C1372" s="8" t="s">
        <v>5</v>
      </c>
      <c r="D1372" s="3" t="s">
        <v>6</v>
      </c>
      <c r="E1372" s="4" t="str">
        <f t="shared" ca="1" si="1255"/>
        <v xml:space="preserve">G Оптовая и розничная торгоалв, ремонт автомашин, мотоциклов и личного имущества домохозяйств </v>
      </c>
      <c r="F1372" s="13">
        <v>26.486687187833596</v>
      </c>
      <c r="G1372" s="13">
        <v>27.027231824319998</v>
      </c>
      <c r="H1372" s="13">
        <v>27.578807983999997</v>
      </c>
      <c r="I1372" s="13">
        <v>28.141640799999998</v>
      </c>
      <c r="J1372" s="13">
        <v>28.715959999999999</v>
      </c>
      <c r="K1372" s="13">
        <v>29.302</v>
      </c>
      <c r="L1372" s="14">
        <v>29.9</v>
      </c>
      <c r="M1372" s="15">
        <v>29.929899999999996</v>
      </c>
      <c r="N1372" s="15">
        <v>29.929899999999996</v>
      </c>
      <c r="O1372" s="15">
        <v>29.331301999999997</v>
      </c>
      <c r="P1372" s="17">
        <f t="shared" si="1295"/>
        <v>0.16722595078299771</v>
      </c>
      <c r="Q1372" s="17">
        <f t="shared" si="1296"/>
        <v>0.16722595078299773</v>
      </c>
      <c r="R1372" s="17">
        <f t="shared" si="1297"/>
        <v>0.16722595078299773</v>
      </c>
      <c r="S1372" s="17">
        <f t="shared" si="1298"/>
        <v>0.16722595078299773</v>
      </c>
      <c r="T1372" s="17">
        <f t="shared" si="1299"/>
        <v>0.16722595078299773</v>
      </c>
      <c r="U1372" s="17">
        <f t="shared" si="1300"/>
        <v>0.16722595078299773</v>
      </c>
      <c r="V1372" s="21">
        <f t="shared" si="1301"/>
        <v>0.16722595078299773</v>
      </c>
      <c r="W1372" s="22">
        <f t="shared" si="1302"/>
        <v>0.17080936401406197</v>
      </c>
      <c r="X1372" s="22">
        <f t="shared" si="1303"/>
        <v>0.17429526940210405</v>
      </c>
      <c r="Y1372" s="22">
        <f t="shared" si="1304"/>
        <v>0.17429526940210407</v>
      </c>
      <c r="Z1372" s="8" t="s">
        <v>121</v>
      </c>
      <c r="AA1372" s="31" t="s">
        <v>293</v>
      </c>
      <c r="AB1372" s="4" t="s">
        <v>14</v>
      </c>
      <c r="AC1372" s="4" t="s">
        <v>203</v>
      </c>
    </row>
    <row r="1373" spans="1:29" ht="15.75" hidden="1">
      <c r="A1373" t="s">
        <v>350</v>
      </c>
      <c r="B1373" s="4" t="str">
        <f t="shared" ca="1" si="1254"/>
        <v>Черногория</v>
      </c>
      <c r="C1373" s="5" t="s">
        <v>5</v>
      </c>
      <c r="D1373" s="3" t="s">
        <v>6</v>
      </c>
      <c r="E1373" s="4" t="str">
        <f t="shared" ca="1" si="1255"/>
        <v xml:space="preserve">H Отели и рестораны </v>
      </c>
      <c r="F1373" s="13">
        <v>9.7442661895039997</v>
      </c>
      <c r="G1373" s="13">
        <v>9.9431287647999991</v>
      </c>
      <c r="H1373" s="13">
        <v>10.146049759999999</v>
      </c>
      <c r="I1373" s="13">
        <v>10.353111999999999</v>
      </c>
      <c r="J1373" s="13">
        <v>10.564399999999999</v>
      </c>
      <c r="K1373" s="13">
        <v>10.78</v>
      </c>
      <c r="L1373" s="14">
        <v>11</v>
      </c>
      <c r="M1373" s="15">
        <v>11.010999999999999</v>
      </c>
      <c r="N1373" s="15">
        <v>11.010999999999999</v>
      </c>
      <c r="O1373" s="15">
        <v>10.79078</v>
      </c>
      <c r="P1373" s="17">
        <f t="shared" si="1295"/>
        <v>6.1521252796420574E-2</v>
      </c>
      <c r="Q1373" s="17">
        <f t="shared" si="1296"/>
        <v>6.1521252796420574E-2</v>
      </c>
      <c r="R1373" s="17">
        <f t="shared" si="1297"/>
        <v>6.1521252796420567E-2</v>
      </c>
      <c r="S1373" s="17">
        <f t="shared" si="1298"/>
        <v>6.1521252796420574E-2</v>
      </c>
      <c r="T1373" s="17">
        <f t="shared" si="1299"/>
        <v>6.1521252796420574E-2</v>
      </c>
      <c r="U1373" s="17">
        <f t="shared" si="1300"/>
        <v>6.1521252796420574E-2</v>
      </c>
      <c r="V1373" s="21">
        <f t="shared" si="1301"/>
        <v>6.1521252796420581E-2</v>
      </c>
      <c r="W1373" s="22">
        <f t="shared" si="1302"/>
        <v>6.2839565356343871E-2</v>
      </c>
      <c r="X1373" s="22">
        <f t="shared" si="1303"/>
        <v>6.4122005465657009E-2</v>
      </c>
      <c r="Y1373" s="22">
        <f t="shared" si="1304"/>
        <v>6.4122005465657023E-2</v>
      </c>
      <c r="Z1373" s="5" t="s">
        <v>121</v>
      </c>
      <c r="AA1373" s="31" t="s">
        <v>293</v>
      </c>
      <c r="AB1373" s="4" t="s">
        <v>15</v>
      </c>
      <c r="AC1373" s="4" t="s">
        <v>202</v>
      </c>
    </row>
    <row r="1374" spans="1:29" ht="31.5" hidden="1">
      <c r="A1374" t="s">
        <v>350</v>
      </c>
      <c r="B1374" s="4" t="str">
        <f t="shared" ca="1" si="1254"/>
        <v>Черногория</v>
      </c>
      <c r="C1374" s="5" t="s">
        <v>5</v>
      </c>
      <c r="D1374" s="3" t="s">
        <v>6</v>
      </c>
      <c r="E1374" s="4" t="str">
        <f t="shared" ca="1" si="1255"/>
        <v xml:space="preserve">I Транспорт, складское хозяйство и связь </v>
      </c>
      <c r="F1374" s="13">
        <v>12.933298760614399</v>
      </c>
      <c r="G1374" s="13">
        <v>13.197243633279999</v>
      </c>
      <c r="H1374" s="13">
        <v>13.466575135999999</v>
      </c>
      <c r="I1374" s="13">
        <v>13.741403199999999</v>
      </c>
      <c r="J1374" s="13">
        <v>14.021839999999999</v>
      </c>
      <c r="K1374" s="13">
        <v>14.308</v>
      </c>
      <c r="L1374" s="14">
        <v>14.6</v>
      </c>
      <c r="M1374" s="15">
        <v>14.614599999999998</v>
      </c>
      <c r="N1374" s="15">
        <v>14.614599999999998</v>
      </c>
      <c r="O1374" s="15">
        <v>14.322307999999998</v>
      </c>
      <c r="P1374" s="17">
        <f t="shared" si="1295"/>
        <v>8.1655480984340029E-2</v>
      </c>
      <c r="Q1374" s="17">
        <f t="shared" si="1296"/>
        <v>8.1655480984340043E-2</v>
      </c>
      <c r="R1374" s="17">
        <f t="shared" si="1297"/>
        <v>8.1655480984340029E-2</v>
      </c>
      <c r="S1374" s="17">
        <f t="shared" si="1298"/>
        <v>8.1655480984340029E-2</v>
      </c>
      <c r="T1374" s="17">
        <f t="shared" si="1299"/>
        <v>8.1655480984340029E-2</v>
      </c>
      <c r="U1374" s="17">
        <f t="shared" si="1300"/>
        <v>8.1655480984340029E-2</v>
      </c>
      <c r="V1374" s="21">
        <f t="shared" si="1301"/>
        <v>8.1655480984340043E-2</v>
      </c>
      <c r="W1374" s="22">
        <f t="shared" si="1302"/>
        <v>8.3405241291147306E-2</v>
      </c>
      <c r="X1374" s="22">
        <f t="shared" si="1303"/>
        <v>8.5107389072599293E-2</v>
      </c>
      <c r="Y1374" s="22">
        <f t="shared" si="1304"/>
        <v>8.5107389072599307E-2</v>
      </c>
      <c r="Z1374" s="5" t="s">
        <v>121</v>
      </c>
      <c r="AA1374" s="31" t="s">
        <v>293</v>
      </c>
      <c r="AB1374" s="4" t="s">
        <v>16</v>
      </c>
      <c r="AC1374" s="4" t="s">
        <v>204</v>
      </c>
    </row>
    <row r="1375" spans="1:29" ht="15.75" hidden="1">
      <c r="A1375" t="s">
        <v>350</v>
      </c>
      <c r="B1375" s="4" t="str">
        <f t="shared" ca="1" si="1254"/>
        <v>Черногория</v>
      </c>
      <c r="C1375" s="5" t="s">
        <v>5</v>
      </c>
      <c r="D1375" s="3" t="s">
        <v>6</v>
      </c>
      <c r="E1375" s="4" t="str">
        <f t="shared" ca="1" si="1255"/>
        <v>J Финансовое посредничество</v>
      </c>
      <c r="F1375" s="13">
        <v>1.9488532379007999</v>
      </c>
      <c r="G1375" s="13">
        <v>1.98862575296</v>
      </c>
      <c r="H1375" s="13">
        <v>2.029209952</v>
      </c>
      <c r="I1375" s="13">
        <v>2.0706224</v>
      </c>
      <c r="J1375" s="13">
        <v>2.1128800000000001</v>
      </c>
      <c r="K1375" s="13">
        <v>2.1560000000000001</v>
      </c>
      <c r="L1375" s="14">
        <v>2.2000000000000002</v>
      </c>
      <c r="M1375" s="15">
        <v>2.2021999999999999</v>
      </c>
      <c r="N1375" s="15">
        <v>2.2021999999999999</v>
      </c>
      <c r="O1375" s="15">
        <v>2.158156</v>
      </c>
      <c r="P1375" s="17">
        <f t="shared" si="1295"/>
        <v>1.2304250559284115E-2</v>
      </c>
      <c r="Q1375" s="17">
        <f t="shared" si="1296"/>
        <v>1.2304250559284115E-2</v>
      </c>
      <c r="R1375" s="17">
        <f t="shared" si="1297"/>
        <v>1.2304250559284115E-2</v>
      </c>
      <c r="S1375" s="17">
        <f t="shared" si="1298"/>
        <v>1.2304250559284116E-2</v>
      </c>
      <c r="T1375" s="17">
        <f t="shared" si="1299"/>
        <v>1.2304250559284116E-2</v>
      </c>
      <c r="U1375" s="17">
        <f t="shared" si="1300"/>
        <v>1.2304250559284116E-2</v>
      </c>
      <c r="V1375" s="21">
        <f t="shared" si="1301"/>
        <v>1.2304250559284116E-2</v>
      </c>
      <c r="W1375" s="22">
        <f t="shared" si="1302"/>
        <v>1.2567913071268774E-2</v>
      </c>
      <c r="X1375" s="22">
        <f t="shared" si="1303"/>
        <v>1.2824401093131403E-2</v>
      </c>
      <c r="Y1375" s="22">
        <f t="shared" si="1304"/>
        <v>1.2824401093131403E-2</v>
      </c>
      <c r="Z1375" s="5" t="s">
        <v>121</v>
      </c>
      <c r="AA1375" s="31" t="s">
        <v>293</v>
      </c>
      <c r="AB1375" s="4" t="s">
        <v>17</v>
      </c>
      <c r="AC1375" s="4" t="s">
        <v>205</v>
      </c>
    </row>
    <row r="1376" spans="1:29" ht="31.5" hidden="1">
      <c r="A1376" t="s">
        <v>350</v>
      </c>
      <c r="B1376" s="4" t="str">
        <f t="shared" ca="1" si="1254"/>
        <v>Черногория</v>
      </c>
      <c r="C1376" s="5" t="s">
        <v>5</v>
      </c>
      <c r="D1376" s="3" t="s">
        <v>6</v>
      </c>
      <c r="E1376" s="4" t="str">
        <f t="shared" ca="1" si="1255"/>
        <v>K Недвижимость, аренда и деловая активность</v>
      </c>
      <c r="F1376" s="13">
        <v>3.9862907138879997</v>
      </c>
      <c r="G1376" s="13">
        <v>4.0676435855999999</v>
      </c>
      <c r="H1376" s="13">
        <v>4.1506567199999997</v>
      </c>
      <c r="I1376" s="13">
        <v>4.2353639999999997</v>
      </c>
      <c r="J1376" s="13">
        <v>4.3217999999999996</v>
      </c>
      <c r="K1376" s="13">
        <v>4.41</v>
      </c>
      <c r="L1376" s="14">
        <v>4.5</v>
      </c>
      <c r="M1376" s="15">
        <v>4.5044999999999993</v>
      </c>
      <c r="N1376" s="15">
        <v>4.5044999999999993</v>
      </c>
      <c r="O1376" s="15">
        <v>4.4144099999999993</v>
      </c>
      <c r="P1376" s="17">
        <f t="shared" si="1295"/>
        <v>2.5167785234899324E-2</v>
      </c>
      <c r="Q1376" s="17">
        <f t="shared" si="1296"/>
        <v>2.5167785234899327E-2</v>
      </c>
      <c r="R1376" s="17">
        <f t="shared" si="1297"/>
        <v>2.5167785234899324E-2</v>
      </c>
      <c r="S1376" s="17">
        <f t="shared" si="1298"/>
        <v>2.5167785234899327E-2</v>
      </c>
      <c r="T1376" s="17">
        <f t="shared" si="1299"/>
        <v>2.5167785234899324E-2</v>
      </c>
      <c r="U1376" s="17">
        <f t="shared" si="1300"/>
        <v>2.5167785234899327E-2</v>
      </c>
      <c r="V1376" s="21">
        <f t="shared" si="1301"/>
        <v>2.5167785234899327E-2</v>
      </c>
      <c r="W1376" s="22">
        <f t="shared" si="1302"/>
        <v>2.5707094918504307E-2</v>
      </c>
      <c r="X1376" s="22">
        <f t="shared" si="1303"/>
        <v>2.6231729508677866E-2</v>
      </c>
      <c r="Y1376" s="22">
        <f t="shared" si="1304"/>
        <v>2.6231729508677866E-2</v>
      </c>
      <c r="Z1376" s="5" t="s">
        <v>121</v>
      </c>
      <c r="AA1376" s="31" t="s">
        <v>293</v>
      </c>
      <c r="AB1376" s="4" t="s">
        <v>18</v>
      </c>
      <c r="AC1376" s="4" t="s">
        <v>206</v>
      </c>
    </row>
    <row r="1377" spans="1:39" ht="47.25" hidden="1">
      <c r="A1377" t="s">
        <v>350</v>
      </c>
      <c r="B1377" s="4" t="str">
        <f t="shared" ca="1" si="1254"/>
        <v>Черногория</v>
      </c>
      <c r="C1377" s="5" t="s">
        <v>5</v>
      </c>
      <c r="D1377" s="3" t="s">
        <v>6</v>
      </c>
      <c r="E1377" s="4" t="str">
        <f t="shared" ca="1" si="1255"/>
        <v>L Государственное управление и оборона; обязательное соц.страхование</v>
      </c>
      <c r="F1377" s="13">
        <v>20.197206283699199</v>
      </c>
      <c r="G1377" s="13">
        <v>20.609394167039998</v>
      </c>
      <c r="H1377" s="13">
        <v>21.029994047999999</v>
      </c>
      <c r="I1377" s="13">
        <v>21.4591776</v>
      </c>
      <c r="J1377" s="13">
        <v>21.897120000000001</v>
      </c>
      <c r="K1377" s="13">
        <v>22.344000000000001</v>
      </c>
      <c r="L1377" s="14">
        <v>22.8</v>
      </c>
      <c r="M1377" s="15">
        <v>22.822799999999997</v>
      </c>
      <c r="N1377" s="15">
        <v>22.822799999999997</v>
      </c>
      <c r="O1377" s="15">
        <v>22.366343999999998</v>
      </c>
      <c r="P1377" s="17">
        <f t="shared" si="1295"/>
        <v>0.12751677852348992</v>
      </c>
      <c r="Q1377" s="17">
        <f t="shared" si="1296"/>
        <v>0.12751677852348992</v>
      </c>
      <c r="R1377" s="17">
        <f t="shared" si="1297"/>
        <v>0.12751677852348992</v>
      </c>
      <c r="S1377" s="17">
        <f t="shared" si="1298"/>
        <v>0.12751677852348994</v>
      </c>
      <c r="T1377" s="17">
        <f t="shared" si="1299"/>
        <v>0.12751677852348992</v>
      </c>
      <c r="U1377" s="17">
        <f t="shared" si="1300"/>
        <v>0.12751677852348992</v>
      </c>
      <c r="V1377" s="21">
        <f t="shared" si="1301"/>
        <v>0.12751677852348992</v>
      </c>
      <c r="W1377" s="22">
        <f t="shared" si="1302"/>
        <v>0.13024928092042184</v>
      </c>
      <c r="X1377" s="22">
        <f t="shared" si="1303"/>
        <v>0.13290742951063453</v>
      </c>
      <c r="Y1377" s="22">
        <f t="shared" si="1304"/>
        <v>0.13290742951063453</v>
      </c>
      <c r="Z1377" s="5" t="s">
        <v>121</v>
      </c>
      <c r="AA1377" s="31" t="s">
        <v>293</v>
      </c>
      <c r="AB1377" s="4" t="s">
        <v>19</v>
      </c>
      <c r="AC1377" s="4" t="s">
        <v>215</v>
      </c>
    </row>
    <row r="1378" spans="1:39" ht="15.75" hidden="1">
      <c r="A1378" t="s">
        <v>350</v>
      </c>
      <c r="B1378" s="4" t="str">
        <f t="shared" ca="1" si="1254"/>
        <v>Черногория</v>
      </c>
      <c r="C1378" s="5" t="s">
        <v>5</v>
      </c>
      <c r="D1378" s="3" t="s">
        <v>6</v>
      </c>
      <c r="E1378" s="4" t="str">
        <f t="shared" ca="1" si="1255"/>
        <v>M Образование</v>
      </c>
      <c r="F1378" s="13">
        <v>11.958872141664001</v>
      </c>
      <c r="G1378" s="13">
        <v>12.202930756800001</v>
      </c>
      <c r="H1378" s="13">
        <v>12.45197016</v>
      </c>
      <c r="I1378" s="13">
        <v>12.706092</v>
      </c>
      <c r="J1378" s="13">
        <v>12.965400000000001</v>
      </c>
      <c r="K1378" s="13">
        <v>13.23</v>
      </c>
      <c r="L1378" s="14">
        <v>13.5</v>
      </c>
      <c r="M1378" s="15">
        <v>13.513499999999999</v>
      </c>
      <c r="N1378" s="15">
        <v>13.513499999999999</v>
      </c>
      <c r="O1378" s="15">
        <v>13.243229999999999</v>
      </c>
      <c r="P1378" s="17">
        <f t="shared" si="1295"/>
        <v>7.5503355704697989E-2</v>
      </c>
      <c r="Q1378" s="17">
        <f t="shared" si="1296"/>
        <v>7.5503355704697989E-2</v>
      </c>
      <c r="R1378" s="17">
        <f t="shared" si="1297"/>
        <v>7.5503355704697975E-2</v>
      </c>
      <c r="S1378" s="17">
        <f t="shared" si="1298"/>
        <v>7.5503355704697989E-2</v>
      </c>
      <c r="T1378" s="17">
        <f t="shared" si="1299"/>
        <v>7.5503355704697989E-2</v>
      </c>
      <c r="U1378" s="17">
        <f t="shared" si="1300"/>
        <v>7.5503355704697975E-2</v>
      </c>
      <c r="V1378" s="21">
        <f t="shared" si="1301"/>
        <v>7.5503355704697989E-2</v>
      </c>
      <c r="W1378" s="22">
        <f t="shared" si="1302"/>
        <v>7.7121284755512928E-2</v>
      </c>
      <c r="X1378" s="22">
        <f t="shared" si="1303"/>
        <v>7.8695188526033605E-2</v>
      </c>
      <c r="Y1378" s="22">
        <f t="shared" si="1304"/>
        <v>7.8695188526033605E-2</v>
      </c>
      <c r="Z1378" s="5" t="s">
        <v>121</v>
      </c>
      <c r="AA1378" s="31" t="s">
        <v>293</v>
      </c>
      <c r="AB1378" s="4" t="s">
        <v>20</v>
      </c>
      <c r="AC1378" s="4" t="s">
        <v>207</v>
      </c>
    </row>
    <row r="1379" spans="1:39" ht="31.5" hidden="1">
      <c r="A1379" t="s">
        <v>350</v>
      </c>
      <c r="B1379" s="4" t="str">
        <f t="shared" ca="1" si="1254"/>
        <v>Черногория</v>
      </c>
      <c r="C1379" s="5" t="s">
        <v>5</v>
      </c>
      <c r="D1379" s="3" t="s">
        <v>6</v>
      </c>
      <c r="E1379" s="4" t="str">
        <f t="shared" ca="1" si="1255"/>
        <v>N Здравоохранение и социальная работа</v>
      </c>
      <c r="F1379" s="13">
        <v>10.807277046540799</v>
      </c>
      <c r="G1379" s="13">
        <v>11.027833720959999</v>
      </c>
      <c r="H1379" s="13">
        <v>11.252891551999999</v>
      </c>
      <c r="I1379" s="13">
        <v>11.4825424</v>
      </c>
      <c r="J1379" s="13">
        <v>11.71688</v>
      </c>
      <c r="K1379" s="13">
        <v>11.956</v>
      </c>
      <c r="L1379" s="14">
        <v>12.2</v>
      </c>
      <c r="M1379" s="15">
        <v>12.212199999999998</v>
      </c>
      <c r="N1379" s="15">
        <v>12.212199999999998</v>
      </c>
      <c r="O1379" s="15">
        <v>11.967955999999997</v>
      </c>
      <c r="P1379" s="17">
        <f t="shared" si="1295"/>
        <v>6.8232662192393725E-2</v>
      </c>
      <c r="Q1379" s="17">
        <f t="shared" si="1296"/>
        <v>6.8232662192393725E-2</v>
      </c>
      <c r="R1379" s="17">
        <f t="shared" si="1297"/>
        <v>6.8232662192393725E-2</v>
      </c>
      <c r="S1379" s="17">
        <f t="shared" si="1298"/>
        <v>6.8232662192393739E-2</v>
      </c>
      <c r="T1379" s="17">
        <f t="shared" si="1299"/>
        <v>6.8232662192393725E-2</v>
      </c>
      <c r="U1379" s="17">
        <f t="shared" si="1300"/>
        <v>6.8232662192393725E-2</v>
      </c>
      <c r="V1379" s="21">
        <f t="shared" si="1301"/>
        <v>6.8232662192393725E-2</v>
      </c>
      <c r="W1379" s="22">
        <f t="shared" si="1302"/>
        <v>6.9694790667945011E-2</v>
      </c>
      <c r="X1379" s="22">
        <f t="shared" si="1303"/>
        <v>7.1117133334637761E-2</v>
      </c>
      <c r="Y1379" s="22">
        <f t="shared" si="1304"/>
        <v>7.1117133334637775E-2</v>
      </c>
      <c r="Z1379" s="5" t="s">
        <v>121</v>
      </c>
      <c r="AA1379" s="31" t="s">
        <v>293</v>
      </c>
      <c r="AB1379" s="4" t="s">
        <v>21</v>
      </c>
      <c r="AC1379" s="4" t="s">
        <v>209</v>
      </c>
    </row>
    <row r="1380" spans="1:39" ht="31.5" hidden="1">
      <c r="A1380" t="s">
        <v>350</v>
      </c>
      <c r="B1380" s="4" t="str">
        <f t="shared" ca="1" si="1254"/>
        <v>Черногория</v>
      </c>
      <c r="C1380" s="5" t="s">
        <v>5</v>
      </c>
      <c r="D1380" s="3" t="s">
        <v>6</v>
      </c>
      <c r="E1380" s="4" t="str">
        <f t="shared" ca="1" si="1255"/>
        <v>O Другие коммунальные, социальные и личные виды услуг</v>
      </c>
      <c r="F1380" s="13">
        <v>15.767994379379198</v>
      </c>
      <c r="G1380" s="13">
        <v>16.089790183039998</v>
      </c>
      <c r="H1380" s="13">
        <v>16.418153247999999</v>
      </c>
      <c r="I1380" s="13">
        <v>16.753217599999999</v>
      </c>
      <c r="J1380" s="13">
        <v>17.095119999999998</v>
      </c>
      <c r="K1380" s="13">
        <v>17.443999999999999</v>
      </c>
      <c r="L1380" s="14">
        <v>17.8</v>
      </c>
      <c r="M1380" s="15">
        <v>17.817799999999998</v>
      </c>
      <c r="N1380" s="15">
        <v>17.817799999999998</v>
      </c>
      <c r="O1380" s="15">
        <v>17.461443999999997</v>
      </c>
      <c r="P1380" s="17">
        <f t="shared" si="1295"/>
        <v>9.95525727069351E-2</v>
      </c>
      <c r="Q1380" s="17">
        <f t="shared" si="1296"/>
        <v>9.95525727069351E-2</v>
      </c>
      <c r="R1380" s="17">
        <f t="shared" si="1297"/>
        <v>9.9552572706935114E-2</v>
      </c>
      <c r="S1380" s="17">
        <f t="shared" si="1298"/>
        <v>9.9552572706935114E-2</v>
      </c>
      <c r="T1380" s="17">
        <f t="shared" si="1299"/>
        <v>9.95525727069351E-2</v>
      </c>
      <c r="U1380" s="17">
        <f t="shared" si="1300"/>
        <v>9.9552572706935114E-2</v>
      </c>
      <c r="V1380" s="21">
        <f t="shared" si="1301"/>
        <v>9.9552572706935127E-2</v>
      </c>
      <c r="W1380" s="22">
        <f t="shared" si="1302"/>
        <v>0.10168584212208372</v>
      </c>
      <c r="X1380" s="22">
        <f t="shared" si="1303"/>
        <v>0.10376106338988134</v>
      </c>
      <c r="Y1380" s="22">
        <f t="shared" si="1304"/>
        <v>0.10376106338988134</v>
      </c>
      <c r="Z1380" s="5" t="s">
        <v>121</v>
      </c>
      <c r="AA1380" s="31" t="s">
        <v>293</v>
      </c>
      <c r="AB1380" s="4" t="s">
        <v>26</v>
      </c>
      <c r="AC1380" s="4" t="s">
        <v>217</v>
      </c>
    </row>
    <row r="1381" spans="1:39" ht="31.5" hidden="1">
      <c r="A1381" t="s">
        <v>350</v>
      </c>
      <c r="B1381" s="4" t="str">
        <f t="shared" ca="1" si="1254"/>
        <v>Черногория</v>
      </c>
      <c r="C1381" s="5" t="s">
        <v>5</v>
      </c>
      <c r="D1381" s="3" t="s">
        <v>6</v>
      </c>
      <c r="E1381" s="4" t="str">
        <f t="shared" ca="1" si="1255"/>
        <v>Q Организации и органы вне пределов территории</v>
      </c>
      <c r="F1381" s="13">
        <v>0.35433695234559998</v>
      </c>
      <c r="G1381" s="13">
        <v>0.36156831872</v>
      </c>
      <c r="H1381" s="13">
        <v>0.368947264</v>
      </c>
      <c r="I1381" s="13">
        <v>0.3764768</v>
      </c>
      <c r="J1381" s="13">
        <v>0.38416</v>
      </c>
      <c r="K1381" s="13">
        <v>0.39200000000000002</v>
      </c>
      <c r="L1381" s="14">
        <v>0.4</v>
      </c>
      <c r="M1381" s="15">
        <v>0.40039999999999998</v>
      </c>
      <c r="N1381" s="15">
        <v>0.40039999999999998</v>
      </c>
      <c r="O1381" s="15">
        <v>0.39239199999999996</v>
      </c>
      <c r="P1381" s="17">
        <f t="shared" si="1295"/>
        <v>2.2371364653243843E-3</v>
      </c>
      <c r="Q1381" s="17">
        <f t="shared" si="1296"/>
        <v>2.2371364653243847E-3</v>
      </c>
      <c r="R1381" s="17">
        <f t="shared" si="1297"/>
        <v>2.2371364653243847E-3</v>
      </c>
      <c r="S1381" s="17">
        <f t="shared" si="1298"/>
        <v>2.2371364653243847E-3</v>
      </c>
      <c r="T1381" s="17">
        <f t="shared" si="1299"/>
        <v>2.2371364653243847E-3</v>
      </c>
      <c r="U1381" s="17">
        <f t="shared" si="1300"/>
        <v>2.2371364653243847E-3</v>
      </c>
      <c r="V1381" s="21">
        <f t="shared" si="1301"/>
        <v>2.2371364653243847E-3</v>
      </c>
      <c r="W1381" s="22">
        <f t="shared" si="1302"/>
        <v>2.2850751038670496E-3</v>
      </c>
      <c r="X1381" s="22">
        <f t="shared" si="1303"/>
        <v>2.3317092896602549E-3</v>
      </c>
      <c r="Y1381" s="22">
        <f t="shared" si="1304"/>
        <v>2.3317092896602549E-3</v>
      </c>
      <c r="Z1381" s="5" t="s">
        <v>121</v>
      </c>
      <c r="AA1381" s="31" t="s">
        <v>293</v>
      </c>
      <c r="AB1381" s="4" t="s">
        <v>22</v>
      </c>
      <c r="AC1381" s="4" t="s">
        <v>211</v>
      </c>
    </row>
    <row r="1382" spans="1:39" ht="15.75" hidden="1">
      <c r="A1382" t="s">
        <v>349</v>
      </c>
      <c r="B1382" s="4" t="str">
        <f t="shared" ca="1" si="1254"/>
        <v>Морокко</v>
      </c>
      <c r="C1382" s="2" t="s">
        <v>30</v>
      </c>
      <c r="D1382" s="3" t="s">
        <v>6</v>
      </c>
      <c r="E1382" s="4" t="str">
        <f t="shared" ca="1" si="1255"/>
        <v xml:space="preserve">Итого </v>
      </c>
      <c r="F1382" s="46">
        <v>8929.5591000000004</v>
      </c>
      <c r="G1382" s="46">
        <v>9111.7950000000001</v>
      </c>
      <c r="H1382" s="46">
        <v>9297.75</v>
      </c>
      <c r="I1382" s="43">
        <v>9487.5</v>
      </c>
      <c r="J1382" s="43">
        <v>9602.7999999999993</v>
      </c>
      <c r="K1382" s="43">
        <v>9821.9</v>
      </c>
      <c r="L1382" s="43">
        <v>9913.2999999999993</v>
      </c>
      <c r="M1382" s="43">
        <v>9927.7000000000007</v>
      </c>
      <c r="N1382" s="43">
        <v>10056.200000000001</v>
      </c>
      <c r="O1382" s="43">
        <v>10189.299999999999</v>
      </c>
      <c r="P1382" s="17">
        <f t="shared" ref="P1382:Y1382" si="1305">F1382/F$1382</f>
        <v>1</v>
      </c>
      <c r="Q1382" s="17">
        <f t="shared" si="1305"/>
        <v>1</v>
      </c>
      <c r="R1382" s="17">
        <f t="shared" si="1305"/>
        <v>1</v>
      </c>
      <c r="S1382" s="21">
        <f t="shared" si="1305"/>
        <v>1</v>
      </c>
      <c r="T1382" s="21">
        <f t="shared" si="1305"/>
        <v>1</v>
      </c>
      <c r="U1382" s="21">
        <f t="shared" si="1305"/>
        <v>1</v>
      </c>
      <c r="V1382" s="21">
        <f t="shared" si="1305"/>
        <v>1</v>
      </c>
      <c r="W1382" s="21">
        <f t="shared" si="1305"/>
        <v>1</v>
      </c>
      <c r="X1382" s="21">
        <f t="shared" si="1305"/>
        <v>1</v>
      </c>
      <c r="Y1382" s="21">
        <f t="shared" si="1305"/>
        <v>1</v>
      </c>
      <c r="Z1382" s="35" t="s">
        <v>122</v>
      </c>
      <c r="AA1382" s="32" t="s">
        <v>294</v>
      </c>
      <c r="AB1382" s="4" t="s">
        <v>7</v>
      </c>
      <c r="AC1382" s="4" t="s">
        <v>214</v>
      </c>
      <c r="AD1382" s="27">
        <f>F1382/F1382</f>
        <v>1</v>
      </c>
      <c r="AE1382" s="27">
        <f>G1382/F1382</f>
        <v>1.0204081632653061</v>
      </c>
      <c r="AF1382" s="27">
        <f t="shared" ref="AF1382" si="1306">H1382/G1382</f>
        <v>1.0204081632653061</v>
      </c>
      <c r="AG1382" s="27">
        <f t="shared" ref="AG1382" si="1307">I1382/H1382</f>
        <v>1.0204081632653061</v>
      </c>
      <c r="AH1382" s="27">
        <f t="shared" ref="AH1382" si="1308">J1382/I1382</f>
        <v>1.0121528326745717</v>
      </c>
      <c r="AI1382" s="27">
        <f t="shared" ref="AI1382" si="1309">K1382/J1382</f>
        <v>1.0228162619236056</v>
      </c>
      <c r="AJ1382" s="27">
        <f t="shared" ref="AJ1382" si="1310">L1382/K1382</f>
        <v>1.0093057351428949</v>
      </c>
      <c r="AK1382" s="27">
        <f t="shared" ref="AK1382" si="1311">M1382/L1382</f>
        <v>1.0014525939898926</v>
      </c>
      <c r="AL1382" s="27">
        <f t="shared" ref="AL1382" si="1312">N1382/M1382</f>
        <v>1.0129435820985726</v>
      </c>
      <c r="AM1382" s="27">
        <f t="shared" ref="AM1382" si="1313">O1382/N1382</f>
        <v>1.0132356158389848</v>
      </c>
    </row>
    <row r="1383" spans="1:39" ht="15.75" hidden="1">
      <c r="A1383" t="s">
        <v>349</v>
      </c>
      <c r="B1383" s="4" t="str">
        <f t="shared" ca="1" si="1254"/>
        <v>Морокко</v>
      </c>
      <c r="C1383" s="5" t="s">
        <v>30</v>
      </c>
      <c r="D1383" s="6" t="s">
        <v>6</v>
      </c>
      <c r="E1383" s="4" t="str">
        <f t="shared" ca="1" si="1255"/>
        <v xml:space="preserve">A-B </v>
      </c>
      <c r="F1383" s="13">
        <v>3961.8536047999992</v>
      </c>
      <c r="G1383" s="13">
        <v>4042.7077599999993</v>
      </c>
      <c r="H1383" s="13">
        <v>4125.2119999999995</v>
      </c>
      <c r="I1383" s="14">
        <v>4209.3999999999996</v>
      </c>
      <c r="J1383" s="14">
        <v>4212</v>
      </c>
      <c r="K1383" s="14">
        <v>4497.6000000000004</v>
      </c>
      <c r="L1383" s="14">
        <v>4505.2</v>
      </c>
      <c r="M1383" s="14">
        <v>4303.3</v>
      </c>
      <c r="N1383" s="14">
        <v>4235.1000000000004</v>
      </c>
      <c r="O1383" s="14">
        <v>4168.2</v>
      </c>
      <c r="P1383" s="17">
        <f t="shared" ref="P1383:P1398" si="1314">F1383/F$1382</f>
        <v>0.44367852437417643</v>
      </c>
      <c r="Q1383" s="17">
        <f t="shared" ref="Q1383:Q1398" si="1315">G1383/G$1382</f>
        <v>0.44367852437417649</v>
      </c>
      <c r="R1383" s="17">
        <f t="shared" ref="R1383:R1398" si="1316">H1383/H$1382</f>
        <v>0.44367852437417649</v>
      </c>
      <c r="S1383" s="21">
        <f t="shared" ref="S1383:S1398" si="1317">I1383/I$1382</f>
        <v>0.44367852437417649</v>
      </c>
      <c r="T1383" s="21">
        <f t="shared" ref="T1383:T1398" si="1318">J1383/J$1382</f>
        <v>0.43862206856333574</v>
      </c>
      <c r="U1383" s="21">
        <f t="shared" ref="U1383:U1398" si="1319">K1383/K$1382</f>
        <v>0.45791547460267368</v>
      </c>
      <c r="V1383" s="21">
        <f t="shared" ref="V1383:V1398" si="1320">L1383/L$1382</f>
        <v>0.45446016967104802</v>
      </c>
      <c r="W1383" s="21">
        <f t="shared" ref="W1383:W1398" si="1321">M1383/M$1382</f>
        <v>0.43346394431741492</v>
      </c>
      <c r="X1383" s="21">
        <f t="shared" ref="X1383:X1398" si="1322">N1383/N$1382</f>
        <v>0.42114317535450768</v>
      </c>
      <c r="Y1383" s="21">
        <f t="shared" ref="Y1383:Y1398" si="1323">O1383/O$1382</f>
        <v>0.40907618776559723</v>
      </c>
      <c r="Z1383" s="36" t="s">
        <v>122</v>
      </c>
      <c r="AA1383" s="31" t="s">
        <v>294</v>
      </c>
      <c r="AB1383" s="4" t="s">
        <v>38</v>
      </c>
      <c r="AC1383" s="4" t="s">
        <v>38</v>
      </c>
    </row>
    <row r="1384" spans="1:39" ht="15.75" hidden="1">
      <c r="A1384" t="s">
        <v>349</v>
      </c>
      <c r="B1384" s="4" t="str">
        <f t="shared" ca="1" si="1254"/>
        <v>Морокко</v>
      </c>
      <c r="C1384" s="5" t="s">
        <v>30</v>
      </c>
      <c r="D1384" s="6" t="s">
        <v>6</v>
      </c>
      <c r="E1384" s="4" t="str">
        <f t="shared" ca="1" si="1255"/>
        <v xml:space="preserve">C Добыча полезных ископаемых </v>
      </c>
      <c r="F1384" s="13">
        <v>47.812553600000001</v>
      </c>
      <c r="G1384" s="13">
        <v>48.788319999999999</v>
      </c>
      <c r="H1384" s="13">
        <v>49.783999999999999</v>
      </c>
      <c r="I1384" s="14">
        <v>50.8</v>
      </c>
      <c r="J1384" s="14">
        <v>54.5</v>
      </c>
      <c r="K1384" s="14">
        <v>40.6</v>
      </c>
      <c r="L1384" s="14">
        <v>41.8</v>
      </c>
      <c r="M1384" s="14">
        <v>39.9</v>
      </c>
      <c r="N1384" s="15">
        <v>39.500999999999998</v>
      </c>
      <c r="O1384" s="15">
        <v>39.105989999999998</v>
      </c>
      <c r="P1384" s="17">
        <f t="shared" si="1314"/>
        <v>5.3544137022397895E-3</v>
      </c>
      <c r="Q1384" s="17">
        <f t="shared" si="1315"/>
        <v>5.3544137022397886E-3</v>
      </c>
      <c r="R1384" s="17">
        <f t="shared" si="1316"/>
        <v>5.3544137022397895E-3</v>
      </c>
      <c r="S1384" s="21">
        <f t="shared" si="1317"/>
        <v>5.3544137022397886E-3</v>
      </c>
      <c r="T1384" s="21">
        <f t="shared" si="1318"/>
        <v>5.6754280001666182E-3</v>
      </c>
      <c r="U1384" s="21">
        <f t="shared" si="1319"/>
        <v>4.1336197680693146E-3</v>
      </c>
      <c r="V1384" s="21">
        <f t="shared" si="1320"/>
        <v>4.2165575539931206E-3</v>
      </c>
      <c r="W1384" s="21">
        <f t="shared" si="1321"/>
        <v>4.0190577878058357E-3</v>
      </c>
      <c r="X1384" s="22">
        <f t="shared" si="1322"/>
        <v>3.9280245022970898E-3</v>
      </c>
      <c r="Y1384" s="22">
        <f t="shared" si="1323"/>
        <v>3.8379466695455037E-3</v>
      </c>
      <c r="Z1384" s="36" t="s">
        <v>122</v>
      </c>
      <c r="AA1384" s="31" t="s">
        <v>294</v>
      </c>
      <c r="AB1384" s="4" t="s">
        <v>10</v>
      </c>
      <c r="AC1384" s="4" t="s">
        <v>197</v>
      </c>
    </row>
    <row r="1385" spans="1:39" ht="15.75" hidden="1">
      <c r="A1385" t="s">
        <v>349</v>
      </c>
      <c r="B1385" s="4" t="str">
        <f t="shared" ca="1" si="1254"/>
        <v>Морокко</v>
      </c>
      <c r="C1385" s="7" t="s">
        <v>30</v>
      </c>
      <c r="D1385" s="3" t="s">
        <v>6</v>
      </c>
      <c r="E1385" s="4" t="str">
        <f t="shared" ca="1" si="1255"/>
        <v xml:space="preserve">C-E </v>
      </c>
      <c r="F1385" s="13">
        <v>0</v>
      </c>
      <c r="G1385" s="13">
        <v>0</v>
      </c>
      <c r="H1385" s="13">
        <v>0</v>
      </c>
      <c r="I1385" s="14">
        <v>0</v>
      </c>
      <c r="J1385" s="19">
        <v>0</v>
      </c>
      <c r="K1385" s="19">
        <v>0</v>
      </c>
      <c r="L1385" s="19">
        <v>0</v>
      </c>
      <c r="M1385" s="19">
        <v>0</v>
      </c>
      <c r="N1385" s="14">
        <v>1279.0999999999999</v>
      </c>
      <c r="O1385" s="14">
        <v>1307.3</v>
      </c>
      <c r="P1385" s="17">
        <f t="shared" si="1314"/>
        <v>0</v>
      </c>
      <c r="Q1385" s="17">
        <f t="shared" si="1315"/>
        <v>0</v>
      </c>
      <c r="R1385" s="17">
        <f t="shared" si="1316"/>
        <v>0</v>
      </c>
      <c r="S1385" s="21">
        <f t="shared" si="1317"/>
        <v>0</v>
      </c>
      <c r="T1385" s="25">
        <f t="shared" si="1318"/>
        <v>0</v>
      </c>
      <c r="U1385" s="25">
        <f t="shared" si="1319"/>
        <v>0</v>
      </c>
      <c r="V1385" s="25">
        <f t="shared" si="1320"/>
        <v>0</v>
      </c>
      <c r="W1385" s="25">
        <f t="shared" si="1321"/>
        <v>0</v>
      </c>
      <c r="X1385" s="21">
        <f t="shared" si="1322"/>
        <v>0.12719516318291202</v>
      </c>
      <c r="Y1385" s="21">
        <f t="shared" si="1323"/>
        <v>0.12830125720118163</v>
      </c>
      <c r="Z1385" s="38" t="s">
        <v>122</v>
      </c>
      <c r="AA1385" s="31" t="s">
        <v>294</v>
      </c>
      <c r="AB1385" s="4" t="s">
        <v>103</v>
      </c>
      <c r="AC1385" s="4" t="s">
        <v>103</v>
      </c>
    </row>
    <row r="1386" spans="1:39" ht="15.75" hidden="1">
      <c r="A1386" t="s">
        <v>349</v>
      </c>
      <c r="B1386" s="4" t="str">
        <f t="shared" ca="1" si="1254"/>
        <v>Морокко</v>
      </c>
      <c r="C1386" s="5" t="s">
        <v>30</v>
      </c>
      <c r="D1386" s="6" t="s">
        <v>6</v>
      </c>
      <c r="E1386" s="4" t="str">
        <f t="shared" ca="1" si="1255"/>
        <v xml:space="preserve">D Промышленность </v>
      </c>
      <c r="F1386" s="13">
        <v>1102.4181896</v>
      </c>
      <c r="G1386" s="13">
        <v>1124.91652</v>
      </c>
      <c r="H1386" s="13">
        <v>1147.874</v>
      </c>
      <c r="I1386" s="14">
        <v>1171.3</v>
      </c>
      <c r="J1386" s="14">
        <v>1192.4000000000001</v>
      </c>
      <c r="K1386" s="14">
        <v>1178</v>
      </c>
      <c r="L1386" s="14">
        <v>1153.9000000000001</v>
      </c>
      <c r="M1386" s="14">
        <v>1142</v>
      </c>
      <c r="N1386" s="15">
        <v>1130.58</v>
      </c>
      <c r="O1386" s="15">
        <v>1119.2741999999998</v>
      </c>
      <c r="P1386" s="17">
        <f t="shared" si="1314"/>
        <v>0.12345718050065875</v>
      </c>
      <c r="Q1386" s="17">
        <f t="shared" si="1315"/>
        <v>0.12345718050065876</v>
      </c>
      <c r="R1386" s="17">
        <f t="shared" si="1316"/>
        <v>0.12345718050065876</v>
      </c>
      <c r="S1386" s="21">
        <f t="shared" si="1317"/>
        <v>0.12345718050065875</v>
      </c>
      <c r="T1386" s="21">
        <f t="shared" si="1318"/>
        <v>0.12417211646603075</v>
      </c>
      <c r="U1386" s="21">
        <f t="shared" si="1319"/>
        <v>0.11993606125087815</v>
      </c>
      <c r="V1386" s="21">
        <f t="shared" si="1320"/>
        <v>0.11639918089838905</v>
      </c>
      <c r="W1386" s="21">
        <f t="shared" si="1321"/>
        <v>0.11503167903945526</v>
      </c>
      <c r="X1386" s="22">
        <f t="shared" si="1322"/>
        <v>0.11242616495296433</v>
      </c>
      <c r="Y1386" s="22">
        <f t="shared" si="1323"/>
        <v>0.10984799740904674</v>
      </c>
      <c r="Z1386" s="36" t="s">
        <v>122</v>
      </c>
      <c r="AA1386" s="31" t="s">
        <v>294</v>
      </c>
      <c r="AB1386" s="4" t="s">
        <v>11</v>
      </c>
      <c r="AC1386" s="4" t="s">
        <v>198</v>
      </c>
    </row>
    <row r="1387" spans="1:39" ht="31.5" hidden="1">
      <c r="A1387" t="s">
        <v>349</v>
      </c>
      <c r="B1387" s="4" t="str">
        <f t="shared" ca="1" si="1254"/>
        <v>Морокко</v>
      </c>
      <c r="C1387" s="7" t="s">
        <v>30</v>
      </c>
      <c r="D1387" s="3" t="s">
        <v>6</v>
      </c>
      <c r="E1387" s="4" t="str">
        <f t="shared" ca="1" si="1255"/>
        <v xml:space="preserve">E Электро-, газо- и водоснабжение </v>
      </c>
      <c r="F1387" s="13">
        <v>35.106461599999996</v>
      </c>
      <c r="G1387" s="13">
        <v>35.822919999999996</v>
      </c>
      <c r="H1387" s="13">
        <v>36.553999999999995</v>
      </c>
      <c r="I1387" s="14">
        <v>37.299999999999997</v>
      </c>
      <c r="J1387" s="14">
        <v>39</v>
      </c>
      <c r="K1387" s="14">
        <v>31.2</v>
      </c>
      <c r="L1387" s="14">
        <v>31.7</v>
      </c>
      <c r="M1387" s="14">
        <v>42.8</v>
      </c>
      <c r="N1387" s="15">
        <v>42.372</v>
      </c>
      <c r="O1387" s="15">
        <v>41.948279999999997</v>
      </c>
      <c r="P1387" s="17">
        <f t="shared" si="1314"/>
        <v>3.9314888010540177E-3</v>
      </c>
      <c r="Q1387" s="17">
        <f t="shared" si="1315"/>
        <v>3.9314888010540177E-3</v>
      </c>
      <c r="R1387" s="17">
        <f t="shared" si="1316"/>
        <v>3.9314888010540177E-3</v>
      </c>
      <c r="S1387" s="21">
        <f t="shared" si="1317"/>
        <v>3.9314888010540177E-3</v>
      </c>
      <c r="T1387" s="21">
        <f t="shared" si="1318"/>
        <v>4.0613154496605157E-3</v>
      </c>
      <c r="U1387" s="21">
        <f t="shared" si="1319"/>
        <v>3.1765747971370102E-3</v>
      </c>
      <c r="V1387" s="21">
        <f t="shared" si="1320"/>
        <v>3.1977242694158354E-3</v>
      </c>
      <c r="W1387" s="21">
        <f t="shared" si="1321"/>
        <v>4.3111697573456082E-3</v>
      </c>
      <c r="X1387" s="22">
        <f t="shared" si="1322"/>
        <v>4.2135200175016409E-3</v>
      </c>
      <c r="Y1387" s="22">
        <f t="shared" si="1323"/>
        <v>4.1168951743495632E-3</v>
      </c>
      <c r="Z1387" s="38" t="s">
        <v>122</v>
      </c>
      <c r="AA1387" s="31" t="s">
        <v>294</v>
      </c>
      <c r="AB1387" s="4" t="s">
        <v>12</v>
      </c>
      <c r="AC1387" s="4" t="s">
        <v>201</v>
      </c>
    </row>
    <row r="1388" spans="1:39" ht="15.75" hidden="1">
      <c r="A1388" t="s">
        <v>349</v>
      </c>
      <c r="B1388" s="4" t="str">
        <f t="shared" ca="1" si="1254"/>
        <v>Морокко</v>
      </c>
      <c r="C1388" s="5" t="s">
        <v>30</v>
      </c>
      <c r="D1388" s="6" t="s">
        <v>6</v>
      </c>
      <c r="E1388" s="4" t="str">
        <f t="shared" ca="1" si="1255"/>
        <v xml:space="preserve">F Строительство </v>
      </c>
      <c r="F1388" s="13">
        <v>609.51593920000005</v>
      </c>
      <c r="G1388" s="13">
        <v>621.95504000000005</v>
      </c>
      <c r="H1388" s="13">
        <v>634.64800000000002</v>
      </c>
      <c r="I1388" s="14">
        <v>647.6</v>
      </c>
      <c r="J1388" s="14">
        <v>650.5</v>
      </c>
      <c r="K1388" s="14">
        <v>662</v>
      </c>
      <c r="L1388" s="14">
        <v>705.4</v>
      </c>
      <c r="M1388" s="14">
        <v>789.6</v>
      </c>
      <c r="N1388" s="14">
        <v>838.9</v>
      </c>
      <c r="O1388" s="14">
        <v>903.8</v>
      </c>
      <c r="P1388" s="17">
        <f t="shared" si="1314"/>
        <v>6.825823451910408E-2</v>
      </c>
      <c r="Q1388" s="17">
        <f t="shared" si="1315"/>
        <v>6.8258234519104094E-2</v>
      </c>
      <c r="R1388" s="17">
        <f t="shared" si="1316"/>
        <v>6.825823451910408E-2</v>
      </c>
      <c r="S1388" s="21">
        <f t="shared" si="1317"/>
        <v>6.825823451910408E-2</v>
      </c>
      <c r="T1388" s="21">
        <f t="shared" si="1318"/>
        <v>6.7740658974465781E-2</v>
      </c>
      <c r="U1388" s="21">
        <f t="shared" si="1319"/>
        <v>6.7400401144381436E-2</v>
      </c>
      <c r="V1388" s="21">
        <f t="shared" si="1320"/>
        <v>7.1156930588199691E-2</v>
      </c>
      <c r="W1388" s="21">
        <f t="shared" si="1321"/>
        <v>7.953503832710497E-2</v>
      </c>
      <c r="X1388" s="21">
        <f t="shared" si="1322"/>
        <v>8.3421173007696733E-2</v>
      </c>
      <c r="Y1388" s="21">
        <f t="shared" si="1323"/>
        <v>8.8700892112313898E-2</v>
      </c>
      <c r="Z1388" s="36" t="s">
        <v>122</v>
      </c>
      <c r="AA1388" s="31" t="s">
        <v>294</v>
      </c>
      <c r="AB1388" s="4" t="s">
        <v>13</v>
      </c>
      <c r="AC1388" s="4" t="s">
        <v>200</v>
      </c>
    </row>
    <row r="1389" spans="1:39" ht="47.25" hidden="1">
      <c r="A1389" t="s">
        <v>349</v>
      </c>
      <c r="B1389" s="4" t="str">
        <f t="shared" ca="1" si="1254"/>
        <v>Морокко</v>
      </c>
      <c r="C1389" s="8" t="s">
        <v>30</v>
      </c>
      <c r="D1389" s="3" t="s">
        <v>6</v>
      </c>
      <c r="E1389" s="4" t="str">
        <f t="shared" ca="1" si="1255"/>
        <v xml:space="preserve">G Оптовая и розничная торгоалв, ремонт автомашин, мотоциклов и личного имущества домохозяйств </v>
      </c>
      <c r="F1389" s="13">
        <v>1290.6565896</v>
      </c>
      <c r="G1389" s="13">
        <v>1316.9965199999999</v>
      </c>
      <c r="H1389" s="13">
        <v>1343.874</v>
      </c>
      <c r="I1389" s="14">
        <v>1371.3</v>
      </c>
      <c r="J1389" s="14">
        <v>1228.5</v>
      </c>
      <c r="K1389" s="15">
        <v>1216.2149999999999</v>
      </c>
      <c r="L1389" s="15">
        <v>1204.0528499999998</v>
      </c>
      <c r="M1389" s="15">
        <v>1192.0123214999999</v>
      </c>
      <c r="N1389" s="15">
        <v>1180.0921982849998</v>
      </c>
      <c r="O1389" s="15">
        <v>1168.2912763021498</v>
      </c>
      <c r="P1389" s="17">
        <f t="shared" si="1314"/>
        <v>0.14453754940711461</v>
      </c>
      <c r="Q1389" s="17">
        <f t="shared" si="1315"/>
        <v>0.14453754940711461</v>
      </c>
      <c r="R1389" s="17">
        <f t="shared" si="1316"/>
        <v>0.14453754940711463</v>
      </c>
      <c r="S1389" s="21">
        <f t="shared" si="1317"/>
        <v>0.14453754940711461</v>
      </c>
      <c r="T1389" s="21">
        <f t="shared" si="1318"/>
        <v>0.12793143666430626</v>
      </c>
      <c r="U1389" s="22">
        <f t="shared" si="1319"/>
        <v>0.12382685631089707</v>
      </c>
      <c r="V1389" s="22">
        <f t="shared" si="1320"/>
        <v>0.12145832870991495</v>
      </c>
      <c r="W1389" s="22">
        <f t="shared" si="1321"/>
        <v>0.12006933343070397</v>
      </c>
      <c r="X1389" s="22">
        <f t="shared" si="1322"/>
        <v>0.11734971443338435</v>
      </c>
      <c r="Y1389" s="22">
        <f t="shared" si="1323"/>
        <v>0.11465863958291049</v>
      </c>
      <c r="Z1389" s="39" t="s">
        <v>122</v>
      </c>
      <c r="AA1389" s="31" t="s">
        <v>294</v>
      </c>
      <c r="AB1389" s="4" t="s">
        <v>14</v>
      </c>
      <c r="AC1389" s="4" t="s">
        <v>203</v>
      </c>
    </row>
    <row r="1390" spans="1:39" ht="15.75" hidden="1">
      <c r="A1390" t="s">
        <v>349</v>
      </c>
      <c r="B1390" s="4" t="str">
        <f t="shared" ca="1" si="1254"/>
        <v>Морокко</v>
      </c>
      <c r="C1390" s="5" t="s">
        <v>30</v>
      </c>
      <c r="D1390" s="3" t="s">
        <v>6</v>
      </c>
      <c r="E1390" s="4" t="str">
        <f t="shared" ca="1" si="1255"/>
        <v xml:space="preserve">G-H </v>
      </c>
      <c r="F1390" s="13">
        <v>0</v>
      </c>
      <c r="G1390" s="13">
        <v>0</v>
      </c>
      <c r="H1390" s="13">
        <v>0</v>
      </c>
      <c r="I1390" s="14">
        <v>0</v>
      </c>
      <c r="J1390" s="19">
        <v>0</v>
      </c>
      <c r="K1390" s="14">
        <v>1613</v>
      </c>
      <c r="L1390" s="14">
        <v>1656.9</v>
      </c>
      <c r="M1390" s="14">
        <v>1602.3</v>
      </c>
      <c r="N1390" s="14">
        <v>1435.3</v>
      </c>
      <c r="O1390" s="14">
        <v>1456.9</v>
      </c>
      <c r="P1390" s="17">
        <f t="shared" si="1314"/>
        <v>0</v>
      </c>
      <c r="Q1390" s="17">
        <f t="shared" si="1315"/>
        <v>0</v>
      </c>
      <c r="R1390" s="17">
        <f t="shared" si="1316"/>
        <v>0</v>
      </c>
      <c r="S1390" s="21">
        <f t="shared" si="1317"/>
        <v>0</v>
      </c>
      <c r="T1390" s="25">
        <f t="shared" si="1318"/>
        <v>0</v>
      </c>
      <c r="U1390" s="21">
        <f t="shared" si="1319"/>
        <v>0.16422484448019223</v>
      </c>
      <c r="V1390" s="21">
        <f t="shared" si="1320"/>
        <v>0.16713909596199047</v>
      </c>
      <c r="W1390" s="21">
        <f t="shared" si="1321"/>
        <v>0.16139689958399225</v>
      </c>
      <c r="X1390" s="21">
        <f t="shared" si="1322"/>
        <v>0.14272786937411744</v>
      </c>
      <c r="Y1390" s="21">
        <f t="shared" si="1323"/>
        <v>0.14298332564553012</v>
      </c>
      <c r="Z1390" s="36" t="s">
        <v>122</v>
      </c>
      <c r="AA1390" s="31" t="s">
        <v>294</v>
      </c>
      <c r="AB1390" s="4" t="s">
        <v>75</v>
      </c>
      <c r="AC1390" s="4" t="s">
        <v>75</v>
      </c>
    </row>
    <row r="1391" spans="1:39" ht="15.75" hidden="1">
      <c r="A1391" t="s">
        <v>349</v>
      </c>
      <c r="B1391" s="4" t="str">
        <f t="shared" ca="1" si="1254"/>
        <v>Морокко</v>
      </c>
      <c r="C1391" s="5" t="s">
        <v>30</v>
      </c>
      <c r="D1391" s="3" t="s">
        <v>6</v>
      </c>
      <c r="E1391" s="4" t="str">
        <f t="shared" ca="1" si="1255"/>
        <v xml:space="preserve">H Отели и рестораны </v>
      </c>
      <c r="F1391" s="13">
        <v>164.6144808</v>
      </c>
      <c r="G1391" s="13">
        <v>167.97396000000001</v>
      </c>
      <c r="H1391" s="13">
        <v>171.40200000000002</v>
      </c>
      <c r="I1391" s="14">
        <v>174.9</v>
      </c>
      <c r="J1391" s="14">
        <v>181.8</v>
      </c>
      <c r="K1391" s="15">
        <v>179.982</v>
      </c>
      <c r="L1391" s="15">
        <v>178.18217999999999</v>
      </c>
      <c r="M1391" s="15">
        <v>176.4003582</v>
      </c>
      <c r="N1391" s="15">
        <v>174.63635461799998</v>
      </c>
      <c r="O1391" s="15">
        <v>172.88999107181999</v>
      </c>
      <c r="P1391" s="17">
        <f t="shared" si="1314"/>
        <v>1.843478260869565E-2</v>
      </c>
      <c r="Q1391" s="17">
        <f t="shared" si="1315"/>
        <v>1.8434782608695653E-2</v>
      </c>
      <c r="R1391" s="17">
        <f t="shared" si="1316"/>
        <v>1.8434782608695653E-2</v>
      </c>
      <c r="S1391" s="21">
        <f t="shared" si="1317"/>
        <v>1.8434782608695653E-2</v>
      </c>
      <c r="T1391" s="21">
        <f t="shared" si="1318"/>
        <v>1.8931978173032868E-2</v>
      </c>
      <c r="U1391" s="22">
        <f t="shared" si="1319"/>
        <v>1.8324560421099787E-2</v>
      </c>
      <c r="V1391" s="22">
        <f t="shared" si="1320"/>
        <v>1.7974053039855546E-2</v>
      </c>
      <c r="W1391" s="22">
        <f t="shared" si="1321"/>
        <v>1.7768502090111504E-2</v>
      </c>
      <c r="X1391" s="22">
        <f t="shared" si="1322"/>
        <v>1.7366038326405597E-2</v>
      </c>
      <c r="Y1391" s="22">
        <f t="shared" si="1323"/>
        <v>1.6967798678203607E-2</v>
      </c>
      <c r="Z1391" s="36" t="s">
        <v>122</v>
      </c>
      <c r="AA1391" s="31" t="s">
        <v>294</v>
      </c>
      <c r="AB1391" s="4" t="s">
        <v>15</v>
      </c>
      <c r="AC1391" s="4" t="s">
        <v>202</v>
      </c>
    </row>
    <row r="1392" spans="1:39" ht="31.5" hidden="1">
      <c r="A1392" t="s">
        <v>349</v>
      </c>
      <c r="B1392" s="4" t="str">
        <f t="shared" ca="1" si="1254"/>
        <v>Морокко</v>
      </c>
      <c r="C1392" s="5" t="s">
        <v>30</v>
      </c>
      <c r="D1392" s="3" t="s">
        <v>6</v>
      </c>
      <c r="E1392" s="4" t="str">
        <f t="shared" ca="1" si="1255"/>
        <v xml:space="preserve">I Транспорт, складское хозяйство и связь </v>
      </c>
      <c r="F1392" s="13">
        <v>312.38162479999994</v>
      </c>
      <c r="G1392" s="13">
        <v>318.75675999999993</v>
      </c>
      <c r="H1392" s="13">
        <v>325.26199999999994</v>
      </c>
      <c r="I1392" s="14">
        <v>331.9</v>
      </c>
      <c r="J1392" s="14">
        <v>342.7</v>
      </c>
      <c r="K1392" s="14">
        <v>347.4</v>
      </c>
      <c r="L1392" s="14">
        <v>380.3</v>
      </c>
      <c r="M1392" s="14">
        <v>394.7</v>
      </c>
      <c r="N1392" s="14">
        <v>401.9</v>
      </c>
      <c r="O1392" s="14">
        <v>451.1</v>
      </c>
      <c r="P1392" s="17">
        <f t="shared" si="1314"/>
        <v>3.4982872200263498E-2</v>
      </c>
      <c r="Q1392" s="17">
        <f t="shared" si="1315"/>
        <v>3.4982872200263498E-2</v>
      </c>
      <c r="R1392" s="17">
        <f t="shared" si="1316"/>
        <v>3.4982872200263498E-2</v>
      </c>
      <c r="S1392" s="21">
        <f t="shared" si="1317"/>
        <v>3.4982872200263505E-2</v>
      </c>
      <c r="T1392" s="21">
        <f t="shared" si="1318"/>
        <v>3.5687507810222022E-2</v>
      </c>
      <c r="U1392" s="21">
        <f t="shared" si="1319"/>
        <v>3.5369938606583246E-2</v>
      </c>
      <c r="V1392" s="21">
        <f t="shared" si="1320"/>
        <v>3.8362603774726889E-2</v>
      </c>
      <c r="W1392" s="21">
        <f t="shared" si="1321"/>
        <v>3.9757446337016625E-2</v>
      </c>
      <c r="X1392" s="21">
        <f t="shared" si="1322"/>
        <v>3.9965394483005505E-2</v>
      </c>
      <c r="Y1392" s="21">
        <f t="shared" si="1323"/>
        <v>4.4271932321160438E-2</v>
      </c>
      <c r="Z1392" s="36" t="s">
        <v>122</v>
      </c>
      <c r="AA1392" s="31" t="s">
        <v>294</v>
      </c>
      <c r="AB1392" s="4" t="s">
        <v>16</v>
      </c>
      <c r="AC1392" s="4" t="s">
        <v>204</v>
      </c>
    </row>
    <row r="1393" spans="1:29" ht="15.75" hidden="1">
      <c r="A1393" t="s">
        <v>349</v>
      </c>
      <c r="B1393" s="4" t="str">
        <f t="shared" ca="1" si="1254"/>
        <v>Морокко</v>
      </c>
      <c r="C1393" s="5" t="s">
        <v>30</v>
      </c>
      <c r="D1393" s="3" t="s">
        <v>6</v>
      </c>
      <c r="E1393" s="4" t="str">
        <f t="shared" ca="1" si="1255"/>
        <v xml:space="preserve">J-K </v>
      </c>
      <c r="F1393" s="13">
        <v>108.5194376</v>
      </c>
      <c r="G1393" s="13">
        <v>110.73412</v>
      </c>
      <c r="H1393" s="13">
        <v>112.994</v>
      </c>
      <c r="I1393" s="14">
        <v>115.3</v>
      </c>
      <c r="J1393" s="14">
        <v>123.3</v>
      </c>
      <c r="K1393" s="14">
        <v>116</v>
      </c>
      <c r="L1393" s="14">
        <v>130.19999999999999</v>
      </c>
      <c r="M1393" s="14">
        <v>152.4</v>
      </c>
      <c r="N1393" s="15">
        <v>150.876</v>
      </c>
      <c r="O1393" s="15">
        <v>149.36724000000001</v>
      </c>
      <c r="P1393" s="17">
        <f t="shared" si="1314"/>
        <v>1.2152832674571805E-2</v>
      </c>
      <c r="Q1393" s="17">
        <f t="shared" si="1315"/>
        <v>1.2152832674571805E-2</v>
      </c>
      <c r="R1393" s="17">
        <f t="shared" si="1316"/>
        <v>1.2152832674571805E-2</v>
      </c>
      <c r="S1393" s="21">
        <f t="shared" si="1317"/>
        <v>1.2152832674571805E-2</v>
      </c>
      <c r="T1393" s="21">
        <f t="shared" si="1318"/>
        <v>1.2840004998542093E-2</v>
      </c>
      <c r="U1393" s="21">
        <f t="shared" si="1319"/>
        <v>1.1810342194483757E-2</v>
      </c>
      <c r="V1393" s="21">
        <f t="shared" si="1320"/>
        <v>1.313387065861015E-2</v>
      </c>
      <c r="W1393" s="21">
        <f t="shared" si="1321"/>
        <v>1.535098764064184E-2</v>
      </c>
      <c r="X1393" s="22">
        <f t="shared" si="1322"/>
        <v>1.5003281557646029E-2</v>
      </c>
      <c r="Y1393" s="22">
        <f t="shared" si="1323"/>
        <v>1.4659224873151249E-2</v>
      </c>
      <c r="Z1393" s="36" t="s">
        <v>122</v>
      </c>
      <c r="AA1393" s="31" t="s">
        <v>294</v>
      </c>
      <c r="AB1393" s="4" t="s">
        <v>27</v>
      </c>
      <c r="AC1393" s="4" t="s">
        <v>27</v>
      </c>
    </row>
    <row r="1394" spans="1:29" ht="15.75" hidden="1">
      <c r="A1394" t="s">
        <v>349</v>
      </c>
      <c r="B1394" s="4" t="str">
        <f t="shared" ca="1" si="1254"/>
        <v>Морокко</v>
      </c>
      <c r="C1394" s="5" t="s">
        <v>30</v>
      </c>
      <c r="D1394" s="3" t="s">
        <v>6</v>
      </c>
      <c r="E1394" s="4" t="str">
        <f t="shared" ca="1" si="1255"/>
        <v xml:space="preserve">J-Q </v>
      </c>
      <c r="F1394" s="13">
        <v>0</v>
      </c>
      <c r="G1394" s="13">
        <v>0</v>
      </c>
      <c r="H1394" s="13">
        <v>0</v>
      </c>
      <c r="I1394" s="14">
        <v>0</v>
      </c>
      <c r="J1394" s="19">
        <v>0</v>
      </c>
      <c r="K1394" s="19">
        <v>0</v>
      </c>
      <c r="L1394" s="19">
        <v>0</v>
      </c>
      <c r="M1394" s="19">
        <v>0</v>
      </c>
      <c r="N1394" s="14">
        <v>1852.3</v>
      </c>
      <c r="O1394" s="14">
        <v>1883.7</v>
      </c>
      <c r="P1394" s="17">
        <f t="shared" si="1314"/>
        <v>0</v>
      </c>
      <c r="Q1394" s="17">
        <f t="shared" si="1315"/>
        <v>0</v>
      </c>
      <c r="R1394" s="17">
        <f t="shared" si="1316"/>
        <v>0</v>
      </c>
      <c r="S1394" s="21">
        <f t="shared" si="1317"/>
        <v>0</v>
      </c>
      <c r="T1394" s="25">
        <f t="shared" si="1318"/>
        <v>0</v>
      </c>
      <c r="U1394" s="25">
        <f t="shared" si="1319"/>
        <v>0</v>
      </c>
      <c r="V1394" s="25">
        <f t="shared" si="1320"/>
        <v>0</v>
      </c>
      <c r="W1394" s="25">
        <f t="shared" si="1321"/>
        <v>0</v>
      </c>
      <c r="X1394" s="21">
        <f t="shared" si="1322"/>
        <v>0.18419482508303334</v>
      </c>
      <c r="Y1394" s="21">
        <f t="shared" si="1323"/>
        <v>0.18487040326617141</v>
      </c>
      <c r="Z1394" s="36" t="s">
        <v>122</v>
      </c>
      <c r="AA1394" s="31" t="s">
        <v>294</v>
      </c>
      <c r="AB1394" s="4" t="s">
        <v>123</v>
      </c>
      <c r="AC1394" s="4" t="s">
        <v>123</v>
      </c>
    </row>
    <row r="1395" spans="1:29" ht="47.25" hidden="1">
      <c r="A1395" t="s">
        <v>349</v>
      </c>
      <c r="B1395" s="4" t="str">
        <f t="shared" ref="B1395:B1458" ca="1" si="1324">OFFSET(Z1395,0,$AA$1)</f>
        <v>Морокко</v>
      </c>
      <c r="C1395" s="5" t="s">
        <v>30</v>
      </c>
      <c r="D1395" s="3" t="s">
        <v>6</v>
      </c>
      <c r="E1395" s="4" t="str">
        <f t="shared" ref="E1395:E1458" ca="1" si="1325">OFFSET(AB1395,0,$AA$1)</f>
        <v>L Государственное управление и оборона; обязательное соц.страхование</v>
      </c>
      <c r="F1395" s="13">
        <v>473.04309920000003</v>
      </c>
      <c r="G1395" s="13">
        <v>482.69704000000002</v>
      </c>
      <c r="H1395" s="13">
        <v>492.548</v>
      </c>
      <c r="I1395" s="14">
        <v>502.6</v>
      </c>
      <c r="J1395" s="14">
        <v>485.7</v>
      </c>
      <c r="K1395" s="15">
        <v>480.84299999999996</v>
      </c>
      <c r="L1395" s="15">
        <v>476.03456999999997</v>
      </c>
      <c r="M1395" s="15">
        <v>471.27422429999996</v>
      </c>
      <c r="N1395" s="15">
        <v>466.56148205699998</v>
      </c>
      <c r="O1395" s="15">
        <v>461.89586723642998</v>
      </c>
      <c r="P1395" s="17">
        <f t="shared" si="1314"/>
        <v>5.2974967061923582E-2</v>
      </c>
      <c r="Q1395" s="17">
        <f t="shared" si="1315"/>
        <v>5.2974967061923582E-2</v>
      </c>
      <c r="R1395" s="17">
        <f t="shared" si="1316"/>
        <v>5.2974967061923582E-2</v>
      </c>
      <c r="S1395" s="21">
        <f t="shared" si="1317"/>
        <v>5.2974967061923589E-2</v>
      </c>
      <c r="T1395" s="21">
        <f t="shared" si="1318"/>
        <v>5.0578997792310579E-2</v>
      </c>
      <c r="U1395" s="22">
        <f t="shared" si="1319"/>
        <v>4.8956210101915108E-2</v>
      </c>
      <c r="V1395" s="22">
        <f t="shared" si="1320"/>
        <v>4.8019788566874805E-2</v>
      </c>
      <c r="W1395" s="22">
        <f t="shared" si="1321"/>
        <v>4.7470635121931559E-2</v>
      </c>
      <c r="X1395" s="22">
        <f t="shared" si="1322"/>
        <v>4.6395406023845981E-2</v>
      </c>
      <c r="Y1395" s="22">
        <f t="shared" si="1323"/>
        <v>4.5331462145233724E-2</v>
      </c>
      <c r="Z1395" s="36" t="s">
        <v>122</v>
      </c>
      <c r="AA1395" s="31" t="s">
        <v>294</v>
      </c>
      <c r="AB1395" s="4" t="s">
        <v>19</v>
      </c>
      <c r="AC1395" s="4" t="s">
        <v>215</v>
      </c>
    </row>
    <row r="1396" spans="1:29" ht="15.75" hidden="1">
      <c r="A1396" t="s">
        <v>349</v>
      </c>
      <c r="B1396" s="4" t="str">
        <f t="shared" ca="1" si="1324"/>
        <v>Морокко</v>
      </c>
      <c r="C1396" s="5" t="s">
        <v>30</v>
      </c>
      <c r="D1396" s="3" t="s">
        <v>6</v>
      </c>
      <c r="E1396" s="4" t="str">
        <f t="shared" ca="1" si="1325"/>
        <v xml:space="preserve">L-Q </v>
      </c>
      <c r="F1396" s="13">
        <v>0</v>
      </c>
      <c r="G1396" s="13">
        <v>0</v>
      </c>
      <c r="H1396" s="13">
        <v>0</v>
      </c>
      <c r="I1396" s="14">
        <v>0</v>
      </c>
      <c r="J1396" s="19">
        <v>0</v>
      </c>
      <c r="K1396" s="14">
        <v>1328.9</v>
      </c>
      <c r="L1396" s="14">
        <v>1301.4000000000001</v>
      </c>
      <c r="M1396" s="14">
        <v>1449.5</v>
      </c>
      <c r="N1396" s="15">
        <v>1435.0049999999999</v>
      </c>
      <c r="O1396" s="15">
        <v>1420.6549499999999</v>
      </c>
      <c r="P1396" s="17">
        <f t="shared" si="1314"/>
        <v>0</v>
      </c>
      <c r="Q1396" s="17">
        <f t="shared" si="1315"/>
        <v>0</v>
      </c>
      <c r="R1396" s="17">
        <f t="shared" si="1316"/>
        <v>0</v>
      </c>
      <c r="S1396" s="21">
        <f t="shared" si="1317"/>
        <v>0</v>
      </c>
      <c r="T1396" s="25">
        <f t="shared" si="1318"/>
        <v>0</v>
      </c>
      <c r="U1396" s="21">
        <f t="shared" si="1319"/>
        <v>0.13529968743318505</v>
      </c>
      <c r="V1396" s="21">
        <f t="shared" si="1320"/>
        <v>0.13127818183652268</v>
      </c>
      <c r="W1396" s="21">
        <f t="shared" si="1321"/>
        <v>0.14600562063720698</v>
      </c>
      <c r="X1396" s="22">
        <f t="shared" si="1322"/>
        <v>0.14269853423758475</v>
      </c>
      <c r="Y1396" s="22">
        <f t="shared" si="1323"/>
        <v>0.13942615783223578</v>
      </c>
      <c r="Z1396" s="36" t="s">
        <v>122</v>
      </c>
      <c r="AA1396" s="31" t="s">
        <v>294</v>
      </c>
      <c r="AB1396" s="4" t="s">
        <v>114</v>
      </c>
      <c r="AC1396" s="4" t="s">
        <v>114</v>
      </c>
    </row>
    <row r="1397" spans="1:29" ht="15.75" hidden="1">
      <c r="A1397" t="s">
        <v>349</v>
      </c>
      <c r="B1397" s="4" t="str">
        <f t="shared" ca="1" si="1324"/>
        <v>Морокко</v>
      </c>
      <c r="C1397" s="5" t="s">
        <v>30</v>
      </c>
      <c r="D1397" s="3" t="s">
        <v>6</v>
      </c>
      <c r="E1397" s="4" t="str">
        <f t="shared" ca="1" si="1325"/>
        <v xml:space="preserve">M-Q </v>
      </c>
      <c r="F1397" s="13">
        <v>819.87235119999991</v>
      </c>
      <c r="G1397" s="13">
        <v>836.60443999999995</v>
      </c>
      <c r="H1397" s="13">
        <v>853.678</v>
      </c>
      <c r="I1397" s="14">
        <v>871.1</v>
      </c>
      <c r="J1397" s="14">
        <v>1085</v>
      </c>
      <c r="K1397" s="15">
        <v>1074.1500000000001</v>
      </c>
      <c r="L1397" s="15">
        <v>1063.4085</v>
      </c>
      <c r="M1397" s="15">
        <v>1052.7744150000001</v>
      </c>
      <c r="N1397" s="15">
        <v>1042.2466708500001</v>
      </c>
      <c r="O1397" s="15">
        <v>1031.8242041415001</v>
      </c>
      <c r="P1397" s="17">
        <f t="shared" si="1314"/>
        <v>9.181554677206849E-2</v>
      </c>
      <c r="Q1397" s="17">
        <f t="shared" si="1315"/>
        <v>9.1815546772068504E-2</v>
      </c>
      <c r="R1397" s="17">
        <f t="shared" si="1316"/>
        <v>9.1815546772068504E-2</v>
      </c>
      <c r="S1397" s="21">
        <f t="shared" si="1317"/>
        <v>9.1815546772068518E-2</v>
      </c>
      <c r="T1397" s="21">
        <f t="shared" si="1318"/>
        <v>0.11298787853542717</v>
      </c>
      <c r="U1397" s="22">
        <f t="shared" si="1319"/>
        <v>0.10936275058797179</v>
      </c>
      <c r="V1397" s="22">
        <f t="shared" si="1320"/>
        <v>0.10727088860419841</v>
      </c>
      <c r="W1397" s="22">
        <f t="shared" si="1321"/>
        <v>0.10604414063680409</v>
      </c>
      <c r="X1397" s="22">
        <f t="shared" si="1322"/>
        <v>0.10364219793261868</v>
      </c>
      <c r="Y1397" s="22">
        <f t="shared" si="1323"/>
        <v>0.1012654651586959</v>
      </c>
      <c r="Z1397" s="36" t="s">
        <v>122</v>
      </c>
      <c r="AA1397" s="31" t="s">
        <v>294</v>
      </c>
      <c r="AB1397" s="4" t="s">
        <v>124</v>
      </c>
      <c r="AC1397" s="4" t="s">
        <v>124</v>
      </c>
    </row>
    <row r="1398" spans="1:29" ht="31.5" hidden="1">
      <c r="A1398" t="s">
        <v>349</v>
      </c>
      <c r="B1398" s="4" t="str">
        <f t="shared" ca="1" si="1324"/>
        <v>Морокко</v>
      </c>
      <c r="C1398" s="5" t="s">
        <v>30</v>
      </c>
      <c r="D1398" s="3" t="s">
        <v>6</v>
      </c>
      <c r="E1398" s="4" t="str">
        <f t="shared" ca="1" si="1325"/>
        <v>X Неклассифицируемые по экономической деятельности</v>
      </c>
      <c r="F1398" s="13">
        <v>3.8588871999999994</v>
      </c>
      <c r="G1398" s="13">
        <v>3.9376399999999996</v>
      </c>
      <c r="H1398" s="13">
        <v>4.0179999999999998</v>
      </c>
      <c r="I1398" s="14">
        <v>4.0999999999999996</v>
      </c>
      <c r="J1398" s="14">
        <v>7.2</v>
      </c>
      <c r="K1398" s="14">
        <v>7.2</v>
      </c>
      <c r="L1398" s="15">
        <v>7.1280000000000001</v>
      </c>
      <c r="M1398" s="15">
        <v>7.0567200000000003</v>
      </c>
      <c r="N1398" s="15">
        <v>6.9861528000000002</v>
      </c>
      <c r="O1398" s="15">
        <v>6.9162912720000005</v>
      </c>
      <c r="P1398" s="17">
        <f t="shared" si="1314"/>
        <v>4.321475625823451E-4</v>
      </c>
      <c r="Q1398" s="17">
        <f t="shared" si="1315"/>
        <v>4.3214756258234515E-4</v>
      </c>
      <c r="R1398" s="17">
        <f t="shared" si="1316"/>
        <v>4.3214756258234515E-4</v>
      </c>
      <c r="S1398" s="21">
        <f t="shared" si="1317"/>
        <v>4.3214756258234515E-4</v>
      </c>
      <c r="T1398" s="21">
        <f t="shared" si="1318"/>
        <v>7.4978131378347992E-4</v>
      </c>
      <c r="U1398" s="21">
        <f t="shared" si="1319"/>
        <v>7.3305572241623321E-4</v>
      </c>
      <c r="V1398" s="22">
        <f t="shared" si="1320"/>
        <v>7.1903402499672161E-4</v>
      </c>
      <c r="W1398" s="22">
        <f t="shared" si="1321"/>
        <v>7.1081116472093231E-4</v>
      </c>
      <c r="X1398" s="22">
        <f t="shared" si="1322"/>
        <v>6.9471100415663964E-4</v>
      </c>
      <c r="Y1398" s="22">
        <f t="shared" si="1323"/>
        <v>6.7877982511065538E-4</v>
      </c>
      <c r="Z1398" s="36" t="s">
        <v>122</v>
      </c>
      <c r="AA1398" s="31" t="s">
        <v>294</v>
      </c>
      <c r="AB1398" s="4" t="s">
        <v>23</v>
      </c>
      <c r="AC1398" s="4" t="s">
        <v>213</v>
      </c>
    </row>
    <row r="1399" spans="1:29" ht="15.75" hidden="1">
      <c r="A1399" t="s">
        <v>349</v>
      </c>
      <c r="B1399" s="4" t="str">
        <f t="shared" ca="1" si="1324"/>
        <v>Намибия</v>
      </c>
      <c r="C1399" s="2" t="s">
        <v>30</v>
      </c>
      <c r="D1399" s="3" t="s">
        <v>6</v>
      </c>
      <c r="E1399" s="4" t="str">
        <f t="shared" ca="1" si="1325"/>
        <v xml:space="preserve">Итого </v>
      </c>
      <c r="F1399" s="13">
        <v>423.16399999999999</v>
      </c>
      <c r="G1399" s="14">
        <v>431.8</v>
      </c>
      <c r="H1399" s="13">
        <v>362.64127760000002</v>
      </c>
      <c r="I1399" s="13">
        <v>370.04212000000001</v>
      </c>
      <c r="J1399" s="13">
        <v>377.59399999999999</v>
      </c>
      <c r="K1399" s="14">
        <v>385.3</v>
      </c>
      <c r="L1399" s="15">
        <v>377.59399999999999</v>
      </c>
      <c r="M1399" s="15">
        <v>370.04212000000001</v>
      </c>
      <c r="N1399" s="15">
        <v>362.64127760000002</v>
      </c>
      <c r="O1399" s="15">
        <v>355.38845204800003</v>
      </c>
      <c r="P1399" s="17">
        <f t="shared" ref="P1399:Y1399" si="1326">F1399/F$1399</f>
        <v>1</v>
      </c>
      <c r="Q1399" s="21">
        <f t="shared" si="1326"/>
        <v>1</v>
      </c>
      <c r="R1399" s="17">
        <f t="shared" si="1326"/>
        <v>1</v>
      </c>
      <c r="S1399" s="17">
        <f t="shared" si="1326"/>
        <v>1</v>
      </c>
      <c r="T1399" s="17">
        <f t="shared" si="1326"/>
        <v>1</v>
      </c>
      <c r="U1399" s="21">
        <f t="shared" si="1326"/>
        <v>1</v>
      </c>
      <c r="V1399" s="22">
        <f t="shared" si="1326"/>
        <v>1</v>
      </c>
      <c r="W1399" s="22">
        <f t="shared" si="1326"/>
        <v>1</v>
      </c>
      <c r="X1399" s="22">
        <f t="shared" si="1326"/>
        <v>1</v>
      </c>
      <c r="Y1399" s="22">
        <f t="shared" si="1326"/>
        <v>1</v>
      </c>
      <c r="Z1399" s="2" t="s">
        <v>125</v>
      </c>
      <c r="AA1399" s="32" t="s">
        <v>295</v>
      </c>
      <c r="AB1399" s="4" t="s">
        <v>7</v>
      </c>
      <c r="AC1399" s="4" t="s">
        <v>214</v>
      </c>
    </row>
    <row r="1400" spans="1:29" ht="31.5" hidden="1">
      <c r="A1400" t="s">
        <v>349</v>
      </c>
      <c r="B1400" s="4" t="str">
        <f t="shared" ca="1" si="1324"/>
        <v>Намибия</v>
      </c>
      <c r="C1400" s="5" t="s">
        <v>30</v>
      </c>
      <c r="D1400" s="6" t="s">
        <v>6</v>
      </c>
      <c r="E1400" s="4" t="str">
        <f t="shared" ca="1" si="1325"/>
        <v xml:space="preserve">A Сельское, лесное и охотничье хоз-во </v>
      </c>
      <c r="F1400" s="13">
        <v>123.97</v>
      </c>
      <c r="G1400" s="14">
        <v>126.5</v>
      </c>
      <c r="H1400" s="13">
        <v>96.566299199999989</v>
      </c>
      <c r="I1400" s="13">
        <v>98.53703999999999</v>
      </c>
      <c r="J1400" s="13">
        <v>100.54799999999999</v>
      </c>
      <c r="K1400" s="14">
        <v>102.6</v>
      </c>
      <c r="L1400" s="15">
        <v>101.574</v>
      </c>
      <c r="M1400" s="15">
        <v>100.55826</v>
      </c>
      <c r="N1400" s="15">
        <v>99.552677400000007</v>
      </c>
      <c r="O1400" s="15">
        <v>98.557150626000009</v>
      </c>
      <c r="P1400" s="17">
        <f t="shared" ref="P1400:P1416" si="1327">F1400/F$1399</f>
        <v>0.29295970356646595</v>
      </c>
      <c r="Q1400" s="21">
        <f t="shared" ref="Q1400:Q1416" si="1328">G1400/G$1399</f>
        <v>0.29295970356646595</v>
      </c>
      <c r="R1400" s="17">
        <f t="shared" ref="R1400:R1416" si="1329">H1400/H$1399</f>
        <v>0.26628601090059689</v>
      </c>
      <c r="S1400" s="17">
        <f t="shared" ref="S1400:S1416" si="1330">I1400/I$1399</f>
        <v>0.26628601090059689</v>
      </c>
      <c r="T1400" s="17">
        <f t="shared" ref="T1400:T1416" si="1331">J1400/J$1399</f>
        <v>0.26628601090059689</v>
      </c>
      <c r="U1400" s="21">
        <f t="shared" ref="U1400:U1416" si="1332">K1400/K$1399</f>
        <v>0.26628601090059689</v>
      </c>
      <c r="V1400" s="22">
        <f t="shared" ref="V1400:V1416" si="1333">L1400/L$1399</f>
        <v>0.26900321509346015</v>
      </c>
      <c r="W1400" s="22">
        <f t="shared" ref="W1400:W1416" si="1334">M1400/M$1399</f>
        <v>0.27174814585971996</v>
      </c>
      <c r="X1400" s="22">
        <f t="shared" ref="X1400:X1416" si="1335">N1400/N$1399</f>
        <v>0.27452108612359466</v>
      </c>
      <c r="Y1400" s="22">
        <f t="shared" ref="Y1400:Y1416" si="1336">O1400/O$1399</f>
        <v>0.2773223216962844</v>
      </c>
      <c r="Z1400" s="5" t="s">
        <v>125</v>
      </c>
      <c r="AA1400" s="31" t="s">
        <v>295</v>
      </c>
      <c r="AB1400" s="4" t="s">
        <v>8</v>
      </c>
      <c r="AC1400" s="4" t="s">
        <v>193</v>
      </c>
    </row>
    <row r="1401" spans="1:29" ht="15.75" hidden="1">
      <c r="A1401" t="s">
        <v>349</v>
      </c>
      <c r="B1401" s="4" t="str">
        <f t="shared" ca="1" si="1324"/>
        <v>Намибия</v>
      </c>
      <c r="C1401" s="5" t="s">
        <v>30</v>
      </c>
      <c r="D1401" s="6" t="s">
        <v>6</v>
      </c>
      <c r="E1401" s="4" t="str">
        <f t="shared" ca="1" si="1325"/>
        <v>B Рыбное хоз-во</v>
      </c>
      <c r="F1401" s="13">
        <v>7.6440000000000001</v>
      </c>
      <c r="G1401" s="14">
        <v>7.8</v>
      </c>
      <c r="H1401" s="13">
        <v>11.9531384</v>
      </c>
      <c r="I1401" s="13">
        <v>12.19708</v>
      </c>
      <c r="J1401" s="13">
        <v>12.446</v>
      </c>
      <c r="K1401" s="14">
        <v>12.7</v>
      </c>
      <c r="L1401" s="15">
        <v>12.572999999999999</v>
      </c>
      <c r="M1401" s="15">
        <v>12.447269999999998</v>
      </c>
      <c r="N1401" s="15">
        <v>12.322797299999998</v>
      </c>
      <c r="O1401" s="15">
        <v>12.199569326999997</v>
      </c>
      <c r="P1401" s="17">
        <f t="shared" si="1327"/>
        <v>1.8063918480778138E-2</v>
      </c>
      <c r="Q1401" s="21">
        <f t="shared" si="1328"/>
        <v>1.8063918480778138E-2</v>
      </c>
      <c r="R1401" s="17">
        <f t="shared" si="1329"/>
        <v>3.2961328834674279E-2</v>
      </c>
      <c r="S1401" s="17">
        <f t="shared" si="1330"/>
        <v>3.2961328834674279E-2</v>
      </c>
      <c r="T1401" s="17">
        <f t="shared" si="1331"/>
        <v>3.2961328834674279E-2</v>
      </c>
      <c r="U1401" s="21">
        <f t="shared" si="1332"/>
        <v>3.2961328834674279E-2</v>
      </c>
      <c r="V1401" s="22">
        <f t="shared" si="1333"/>
        <v>3.3297668924824012E-2</v>
      </c>
      <c r="W1401" s="22">
        <f t="shared" si="1334"/>
        <v>3.3637441056709967E-2</v>
      </c>
      <c r="X1401" s="22">
        <f t="shared" si="1335"/>
        <v>3.3980680251166191E-2</v>
      </c>
      <c r="Y1401" s="22">
        <f t="shared" si="1336"/>
        <v>3.4327421886382173E-2</v>
      </c>
      <c r="Z1401" s="5" t="s">
        <v>125</v>
      </c>
      <c r="AA1401" s="31" t="s">
        <v>295</v>
      </c>
      <c r="AB1401" s="4" t="s">
        <v>9</v>
      </c>
      <c r="AC1401" s="4" t="s">
        <v>195</v>
      </c>
    </row>
    <row r="1402" spans="1:29" ht="15.75" hidden="1">
      <c r="A1402" t="s">
        <v>349</v>
      </c>
      <c r="B1402" s="4" t="str">
        <f t="shared" ca="1" si="1324"/>
        <v>Намибия</v>
      </c>
      <c r="C1402" s="5" t="s">
        <v>30</v>
      </c>
      <c r="D1402" s="6" t="s">
        <v>6</v>
      </c>
      <c r="E1402" s="4" t="str">
        <f t="shared" ca="1" si="1325"/>
        <v xml:space="preserve">C Добыча полезных ископаемых </v>
      </c>
      <c r="F1402" s="13">
        <v>3.8220000000000001</v>
      </c>
      <c r="G1402" s="14">
        <v>3.9</v>
      </c>
      <c r="H1402" s="13">
        <v>7.1530591999999995</v>
      </c>
      <c r="I1402" s="13">
        <v>7.2990399999999998</v>
      </c>
      <c r="J1402" s="13">
        <v>7.4479999999999995</v>
      </c>
      <c r="K1402" s="14">
        <v>7.6</v>
      </c>
      <c r="L1402" s="15">
        <v>7.524</v>
      </c>
      <c r="M1402" s="15">
        <v>7.44876</v>
      </c>
      <c r="N1402" s="15">
        <v>7.3742723999999997</v>
      </c>
      <c r="O1402" s="15">
        <v>7.300529676</v>
      </c>
      <c r="P1402" s="17">
        <f t="shared" si="1327"/>
        <v>9.0319592403890689E-3</v>
      </c>
      <c r="Q1402" s="21">
        <f t="shared" si="1328"/>
        <v>9.0319592403890689E-3</v>
      </c>
      <c r="R1402" s="17">
        <f t="shared" si="1329"/>
        <v>1.9724889696340512E-2</v>
      </c>
      <c r="S1402" s="17">
        <f t="shared" si="1330"/>
        <v>1.9724889696340512E-2</v>
      </c>
      <c r="T1402" s="17">
        <f t="shared" si="1331"/>
        <v>1.9724889696340512E-2</v>
      </c>
      <c r="U1402" s="21">
        <f t="shared" si="1332"/>
        <v>1.9724889696340512E-2</v>
      </c>
      <c r="V1402" s="22">
        <f t="shared" si="1333"/>
        <v>1.9926164080997049E-2</v>
      </c>
      <c r="W1402" s="22">
        <f t="shared" si="1334"/>
        <v>2.0129492285905184E-2</v>
      </c>
      <c r="X1402" s="22">
        <f t="shared" si="1335"/>
        <v>2.0334895268414418E-2</v>
      </c>
      <c r="Y1402" s="22">
        <f t="shared" si="1336"/>
        <v>2.054239419972477E-2</v>
      </c>
      <c r="Z1402" s="5" t="s">
        <v>125</v>
      </c>
      <c r="AA1402" s="31" t="s">
        <v>295</v>
      </c>
      <c r="AB1402" s="4" t="s">
        <v>10</v>
      </c>
      <c r="AC1402" s="4" t="s">
        <v>197</v>
      </c>
    </row>
    <row r="1403" spans="1:29" ht="15.75" hidden="1">
      <c r="A1403" t="s">
        <v>349</v>
      </c>
      <c r="B1403" s="4" t="str">
        <f t="shared" ca="1" si="1324"/>
        <v>Намибия</v>
      </c>
      <c r="C1403" s="5" t="s">
        <v>30</v>
      </c>
      <c r="D1403" s="6" t="s">
        <v>6</v>
      </c>
      <c r="E1403" s="4" t="str">
        <f t="shared" ca="1" si="1325"/>
        <v xml:space="preserve">D Промышленность </v>
      </c>
      <c r="F1403" s="13">
        <v>22.441999999999997</v>
      </c>
      <c r="G1403" s="14">
        <v>22.9</v>
      </c>
      <c r="H1403" s="13">
        <v>22.400369600000001</v>
      </c>
      <c r="I1403" s="13">
        <v>22.857520000000001</v>
      </c>
      <c r="J1403" s="13">
        <v>23.324000000000002</v>
      </c>
      <c r="K1403" s="14">
        <v>23.8</v>
      </c>
      <c r="L1403" s="15">
        <v>23.562000000000001</v>
      </c>
      <c r="M1403" s="15">
        <v>23.32638</v>
      </c>
      <c r="N1403" s="15">
        <v>23.093116200000001</v>
      </c>
      <c r="O1403" s="15">
        <v>22.862185038</v>
      </c>
      <c r="P1403" s="17">
        <f t="shared" si="1327"/>
        <v>5.3033811949976833E-2</v>
      </c>
      <c r="Q1403" s="21">
        <f t="shared" si="1328"/>
        <v>5.3033811949976833E-2</v>
      </c>
      <c r="R1403" s="17">
        <f t="shared" si="1329"/>
        <v>6.177004931222424E-2</v>
      </c>
      <c r="S1403" s="17">
        <f t="shared" si="1330"/>
        <v>6.177004931222424E-2</v>
      </c>
      <c r="T1403" s="17">
        <f t="shared" si="1331"/>
        <v>6.1770049312224247E-2</v>
      </c>
      <c r="U1403" s="21">
        <f t="shared" si="1332"/>
        <v>6.177004931222424E-2</v>
      </c>
      <c r="V1403" s="22">
        <f t="shared" si="1333"/>
        <v>6.2400355937859184E-2</v>
      </c>
      <c r="W1403" s="22">
        <f t="shared" si="1334"/>
        <v>6.30370942637557E-2</v>
      </c>
      <c r="X1403" s="22">
        <f t="shared" si="1335"/>
        <v>6.3680329919508311E-2</v>
      </c>
      <c r="Y1403" s="22">
        <f t="shared" si="1336"/>
        <v>6.4330129204401246E-2</v>
      </c>
      <c r="Z1403" s="5" t="s">
        <v>125</v>
      </c>
      <c r="AA1403" s="31" t="s">
        <v>295</v>
      </c>
      <c r="AB1403" s="4" t="s">
        <v>11</v>
      </c>
      <c r="AC1403" s="4" t="s">
        <v>198</v>
      </c>
    </row>
    <row r="1404" spans="1:29" ht="31.5" hidden="1">
      <c r="A1404" t="s">
        <v>349</v>
      </c>
      <c r="B1404" s="4" t="str">
        <f t="shared" ca="1" si="1324"/>
        <v>Намибия</v>
      </c>
      <c r="C1404" s="7" t="s">
        <v>30</v>
      </c>
      <c r="D1404" s="3" t="s">
        <v>6</v>
      </c>
      <c r="E1404" s="4" t="str">
        <f t="shared" ca="1" si="1325"/>
        <v xml:space="preserve">E Электро-, газо- и водоснабжение </v>
      </c>
      <c r="F1404" s="13">
        <v>4.1159999999999997</v>
      </c>
      <c r="G1404" s="14">
        <v>4.2</v>
      </c>
      <c r="H1404" s="13">
        <v>5.8353903999999996</v>
      </c>
      <c r="I1404" s="13">
        <v>5.9544799999999993</v>
      </c>
      <c r="J1404" s="13">
        <v>6.0759999999999996</v>
      </c>
      <c r="K1404" s="14">
        <v>6.2</v>
      </c>
      <c r="L1404" s="15">
        <v>6.1379999999999999</v>
      </c>
      <c r="M1404" s="15">
        <v>6.0766200000000001</v>
      </c>
      <c r="N1404" s="15">
        <v>6.0158538000000004</v>
      </c>
      <c r="O1404" s="15">
        <v>5.9556952619999999</v>
      </c>
      <c r="P1404" s="17">
        <f t="shared" si="1327"/>
        <v>9.7267253358036126E-3</v>
      </c>
      <c r="Q1404" s="21">
        <f t="shared" si="1328"/>
        <v>9.7267253358036126E-3</v>
      </c>
      <c r="R1404" s="17">
        <f t="shared" si="1329"/>
        <v>1.6091357383856732E-2</v>
      </c>
      <c r="S1404" s="17">
        <f t="shared" si="1330"/>
        <v>1.6091357383856732E-2</v>
      </c>
      <c r="T1404" s="17">
        <f t="shared" si="1331"/>
        <v>1.6091357383856735E-2</v>
      </c>
      <c r="U1404" s="21">
        <f t="shared" si="1332"/>
        <v>1.6091357383856735E-2</v>
      </c>
      <c r="V1404" s="22">
        <f t="shared" si="1333"/>
        <v>1.6255554908181803E-2</v>
      </c>
      <c r="W1404" s="22">
        <f t="shared" si="1334"/>
        <v>1.6421427917448966E-2</v>
      </c>
      <c r="X1404" s="22">
        <f t="shared" si="1335"/>
        <v>1.6588993508443343E-2</v>
      </c>
      <c r="Y1404" s="22">
        <f t="shared" si="1336"/>
        <v>1.6758268952407049E-2</v>
      </c>
      <c r="Z1404" s="7" t="s">
        <v>125</v>
      </c>
      <c r="AA1404" s="31" t="s">
        <v>295</v>
      </c>
      <c r="AB1404" s="4" t="s">
        <v>12</v>
      </c>
      <c r="AC1404" s="4" t="s">
        <v>201</v>
      </c>
    </row>
    <row r="1405" spans="1:29" ht="15.75" hidden="1">
      <c r="A1405" t="s">
        <v>349</v>
      </c>
      <c r="B1405" s="4" t="str">
        <f t="shared" ca="1" si="1324"/>
        <v>Намибия</v>
      </c>
      <c r="C1405" s="5" t="s">
        <v>30</v>
      </c>
      <c r="D1405" s="6" t="s">
        <v>6</v>
      </c>
      <c r="E1405" s="4" t="str">
        <f t="shared" ca="1" si="1325"/>
        <v xml:space="preserve">F Строительство </v>
      </c>
      <c r="F1405" s="13">
        <v>21.364000000000001</v>
      </c>
      <c r="G1405" s="14">
        <v>21.8</v>
      </c>
      <c r="H1405" s="13">
        <v>18.447363200000002</v>
      </c>
      <c r="I1405" s="13">
        <v>18.823840000000001</v>
      </c>
      <c r="J1405" s="13">
        <v>19.208000000000002</v>
      </c>
      <c r="K1405" s="14">
        <v>19.600000000000001</v>
      </c>
      <c r="L1405" s="15">
        <v>19.404</v>
      </c>
      <c r="M1405" s="15">
        <v>19.209959999999999</v>
      </c>
      <c r="N1405" s="15">
        <v>19.0178604</v>
      </c>
      <c r="O1405" s="15">
        <v>18.827681796</v>
      </c>
      <c r="P1405" s="17">
        <f t="shared" si="1327"/>
        <v>5.0486336266790187E-2</v>
      </c>
      <c r="Q1405" s="21">
        <f t="shared" si="1328"/>
        <v>5.048633626679018E-2</v>
      </c>
      <c r="R1405" s="17">
        <f t="shared" si="1329"/>
        <v>5.0869452374772903E-2</v>
      </c>
      <c r="S1405" s="17">
        <f t="shared" si="1330"/>
        <v>5.0869452374772903E-2</v>
      </c>
      <c r="T1405" s="17">
        <f t="shared" si="1331"/>
        <v>5.086945237477291E-2</v>
      </c>
      <c r="U1405" s="21">
        <f t="shared" si="1332"/>
        <v>5.086945237477291E-2</v>
      </c>
      <c r="V1405" s="22">
        <f t="shared" si="1333"/>
        <v>5.1388528419413444E-2</v>
      </c>
      <c r="W1405" s="22">
        <f t="shared" si="1334"/>
        <v>5.1912901158387044E-2</v>
      </c>
      <c r="X1405" s="22">
        <f t="shared" si="1335"/>
        <v>5.2442624639595078E-2</v>
      </c>
      <c r="Y1405" s="22">
        <f t="shared" si="1336"/>
        <v>5.2977753462448089E-2</v>
      </c>
      <c r="Z1405" s="5" t="s">
        <v>125</v>
      </c>
      <c r="AA1405" s="31" t="s">
        <v>295</v>
      </c>
      <c r="AB1405" s="4" t="s">
        <v>13</v>
      </c>
      <c r="AC1405" s="4" t="s">
        <v>200</v>
      </c>
    </row>
    <row r="1406" spans="1:29" ht="47.25" hidden="1">
      <c r="A1406" t="s">
        <v>349</v>
      </c>
      <c r="B1406" s="4" t="str">
        <f t="shared" ca="1" si="1324"/>
        <v>Намибия</v>
      </c>
      <c r="C1406" s="8" t="s">
        <v>30</v>
      </c>
      <c r="D1406" s="3" t="s">
        <v>6</v>
      </c>
      <c r="E1406" s="4" t="str">
        <f t="shared" ca="1" si="1325"/>
        <v xml:space="preserve">G Оптовая и розничная торгоалв, ремонт автомашин, мотоциклов и личного имущества домохозяйств </v>
      </c>
      <c r="F1406" s="13">
        <v>38.122</v>
      </c>
      <c r="G1406" s="14">
        <v>38.9</v>
      </c>
      <c r="H1406" s="13">
        <v>50.730248799999991</v>
      </c>
      <c r="I1406" s="13">
        <v>51.765559999999994</v>
      </c>
      <c r="J1406" s="13">
        <v>52.821999999999996</v>
      </c>
      <c r="K1406" s="14">
        <v>53.9</v>
      </c>
      <c r="L1406" s="15">
        <v>53.360999999999997</v>
      </c>
      <c r="M1406" s="15">
        <v>52.827389999999994</v>
      </c>
      <c r="N1406" s="15">
        <v>52.299116099999992</v>
      </c>
      <c r="O1406" s="15">
        <v>51.776124938999992</v>
      </c>
      <c r="P1406" s="17">
        <f t="shared" si="1327"/>
        <v>9.0088003705419181E-2</v>
      </c>
      <c r="Q1406" s="21">
        <f t="shared" si="1328"/>
        <v>9.0088003705419167E-2</v>
      </c>
      <c r="R1406" s="17">
        <f t="shared" si="1329"/>
        <v>0.13989099403062547</v>
      </c>
      <c r="S1406" s="17">
        <f t="shared" si="1330"/>
        <v>0.13989099403062547</v>
      </c>
      <c r="T1406" s="17">
        <f t="shared" si="1331"/>
        <v>0.13989099403062547</v>
      </c>
      <c r="U1406" s="21">
        <f t="shared" si="1332"/>
        <v>0.13989099403062547</v>
      </c>
      <c r="V1406" s="22">
        <f t="shared" si="1333"/>
        <v>0.14131845315338695</v>
      </c>
      <c r="W1406" s="22">
        <f t="shared" si="1334"/>
        <v>0.14276047818556437</v>
      </c>
      <c r="X1406" s="22">
        <f t="shared" si="1335"/>
        <v>0.14421721775888643</v>
      </c>
      <c r="Y1406" s="22">
        <f t="shared" si="1336"/>
        <v>0.14568882202173222</v>
      </c>
      <c r="Z1406" s="8" t="s">
        <v>125</v>
      </c>
      <c r="AA1406" s="31" t="s">
        <v>295</v>
      </c>
      <c r="AB1406" s="4" t="s">
        <v>14</v>
      </c>
      <c r="AC1406" s="4" t="s">
        <v>203</v>
      </c>
    </row>
    <row r="1407" spans="1:29" ht="15.75" hidden="1">
      <c r="A1407" t="s">
        <v>349</v>
      </c>
      <c r="B1407" s="4" t="str">
        <f t="shared" ca="1" si="1324"/>
        <v>Намибия</v>
      </c>
      <c r="C1407" s="5" t="s">
        <v>30</v>
      </c>
      <c r="D1407" s="3" t="s">
        <v>6</v>
      </c>
      <c r="E1407" s="4" t="str">
        <f t="shared" ca="1" si="1325"/>
        <v xml:space="preserve">H Отели и рестораны </v>
      </c>
      <c r="F1407" s="13">
        <v>7.5460000000000003</v>
      </c>
      <c r="G1407" s="14">
        <v>7.7</v>
      </c>
      <c r="H1407" s="13">
        <v>12.329615199999999</v>
      </c>
      <c r="I1407" s="13">
        <v>12.581239999999999</v>
      </c>
      <c r="J1407" s="13">
        <v>12.837999999999999</v>
      </c>
      <c r="K1407" s="14">
        <v>13.1</v>
      </c>
      <c r="L1407" s="15">
        <v>12.968999999999999</v>
      </c>
      <c r="M1407" s="15">
        <v>12.839309999999999</v>
      </c>
      <c r="N1407" s="15">
        <v>12.710916899999999</v>
      </c>
      <c r="O1407" s="15">
        <v>12.583807730999998</v>
      </c>
      <c r="P1407" s="17">
        <f t="shared" si="1327"/>
        <v>1.7832329782306623E-2</v>
      </c>
      <c r="Q1407" s="21">
        <f t="shared" si="1328"/>
        <v>1.7832329782306623E-2</v>
      </c>
      <c r="R1407" s="17">
        <f t="shared" si="1329"/>
        <v>3.3999480923955355E-2</v>
      </c>
      <c r="S1407" s="17">
        <f t="shared" si="1330"/>
        <v>3.3999480923955355E-2</v>
      </c>
      <c r="T1407" s="17">
        <f t="shared" si="1331"/>
        <v>3.3999480923955355E-2</v>
      </c>
      <c r="U1407" s="21">
        <f t="shared" si="1332"/>
        <v>3.3999480923955355E-2</v>
      </c>
      <c r="V1407" s="22">
        <f t="shared" si="1333"/>
        <v>3.4346414402771232E-2</v>
      </c>
      <c r="W1407" s="22">
        <f t="shared" si="1334"/>
        <v>3.4696888019126036E-2</v>
      </c>
      <c r="X1407" s="22">
        <f t="shared" si="1335"/>
        <v>3.505093789687222E-2</v>
      </c>
      <c r="Y1407" s="22">
        <f t="shared" si="1336"/>
        <v>3.5408600528472951E-2</v>
      </c>
      <c r="Z1407" s="5" t="s">
        <v>125</v>
      </c>
      <c r="AA1407" s="31" t="s">
        <v>295</v>
      </c>
      <c r="AB1407" s="4" t="s">
        <v>15</v>
      </c>
      <c r="AC1407" s="4" t="s">
        <v>202</v>
      </c>
    </row>
    <row r="1408" spans="1:29" ht="31.5" hidden="1">
      <c r="A1408" t="s">
        <v>349</v>
      </c>
      <c r="B1408" s="4" t="str">
        <f t="shared" ca="1" si="1324"/>
        <v>Намибия</v>
      </c>
      <c r="C1408" s="5" t="s">
        <v>30</v>
      </c>
      <c r="D1408" s="3" t="s">
        <v>6</v>
      </c>
      <c r="E1408" s="4" t="str">
        <f t="shared" ca="1" si="1325"/>
        <v xml:space="preserve">I Транспорт, складское хозяйство и связь </v>
      </c>
      <c r="F1408" s="13">
        <v>14.014000000000001</v>
      </c>
      <c r="G1408" s="14">
        <v>14.3</v>
      </c>
      <c r="H1408" s="13">
        <v>14.964952800000001</v>
      </c>
      <c r="I1408" s="13">
        <v>15.27036</v>
      </c>
      <c r="J1408" s="13">
        <v>15.582000000000001</v>
      </c>
      <c r="K1408" s="14">
        <v>15.9</v>
      </c>
      <c r="L1408" s="15">
        <v>15.741</v>
      </c>
      <c r="M1408" s="15">
        <v>15.756740999999998</v>
      </c>
      <c r="N1408" s="15">
        <v>15.756740999999998</v>
      </c>
      <c r="O1408" s="15">
        <v>15.441606179999997</v>
      </c>
      <c r="P1408" s="17">
        <f t="shared" si="1327"/>
        <v>3.3117183881426593E-2</v>
      </c>
      <c r="Q1408" s="21">
        <f t="shared" si="1328"/>
        <v>3.3117183881426586E-2</v>
      </c>
      <c r="R1408" s="17">
        <f t="shared" si="1329"/>
        <v>4.1266545548922916E-2</v>
      </c>
      <c r="S1408" s="17">
        <f t="shared" si="1330"/>
        <v>4.1266545548922916E-2</v>
      </c>
      <c r="T1408" s="17">
        <f t="shared" si="1331"/>
        <v>4.1266545548922923E-2</v>
      </c>
      <c r="U1408" s="21">
        <f t="shared" si="1332"/>
        <v>4.1266545548922916E-2</v>
      </c>
      <c r="V1408" s="22">
        <f t="shared" si="1333"/>
        <v>4.1687632748401725E-2</v>
      </c>
      <c r="W1408" s="22">
        <f t="shared" si="1334"/>
        <v>4.2580939164438898E-2</v>
      </c>
      <c r="X1408" s="22">
        <f t="shared" si="1335"/>
        <v>4.3449937922896829E-2</v>
      </c>
      <c r="Y1408" s="22">
        <f t="shared" si="1336"/>
        <v>4.3449937922896829E-2</v>
      </c>
      <c r="Z1408" s="5" t="s">
        <v>125</v>
      </c>
      <c r="AA1408" s="31" t="s">
        <v>295</v>
      </c>
      <c r="AB1408" s="4" t="s">
        <v>16</v>
      </c>
      <c r="AC1408" s="4" t="s">
        <v>204</v>
      </c>
    </row>
    <row r="1409" spans="1:29" ht="15.75" hidden="1">
      <c r="A1409" t="s">
        <v>349</v>
      </c>
      <c r="B1409" s="4" t="str">
        <f t="shared" ca="1" si="1324"/>
        <v>Намибия</v>
      </c>
      <c r="C1409" s="5" t="s">
        <v>30</v>
      </c>
      <c r="D1409" s="3" t="s">
        <v>6</v>
      </c>
      <c r="E1409" s="4" t="str">
        <f t="shared" ca="1" si="1325"/>
        <v>J Финансовое посредничество</v>
      </c>
      <c r="F1409" s="13">
        <v>4.8020000000000005</v>
      </c>
      <c r="G1409" s="14">
        <v>4.9000000000000004</v>
      </c>
      <c r="H1409" s="13">
        <v>7.1530591999999995</v>
      </c>
      <c r="I1409" s="13">
        <v>7.2990399999999998</v>
      </c>
      <c r="J1409" s="13">
        <v>7.4479999999999995</v>
      </c>
      <c r="K1409" s="14">
        <v>7.6</v>
      </c>
      <c r="L1409" s="15">
        <v>7.524</v>
      </c>
      <c r="M1409" s="15">
        <v>7.5315239999999992</v>
      </c>
      <c r="N1409" s="15">
        <v>7.5315239999999992</v>
      </c>
      <c r="O1409" s="15">
        <v>7.380893519999999</v>
      </c>
      <c r="P1409" s="17">
        <f t="shared" si="1327"/>
        <v>1.1347846225104216E-2</v>
      </c>
      <c r="Q1409" s="21">
        <f t="shared" si="1328"/>
        <v>1.1347846225104215E-2</v>
      </c>
      <c r="R1409" s="17">
        <f t="shared" si="1329"/>
        <v>1.9724889696340512E-2</v>
      </c>
      <c r="S1409" s="17">
        <f t="shared" si="1330"/>
        <v>1.9724889696340512E-2</v>
      </c>
      <c r="T1409" s="17">
        <f t="shared" si="1331"/>
        <v>1.9724889696340512E-2</v>
      </c>
      <c r="U1409" s="21">
        <f t="shared" si="1332"/>
        <v>1.9724889696340512E-2</v>
      </c>
      <c r="V1409" s="22">
        <f t="shared" si="1333"/>
        <v>1.9926164080997049E-2</v>
      </c>
      <c r="W1409" s="22">
        <f t="shared" si="1334"/>
        <v>2.0353153311304127E-2</v>
      </c>
      <c r="X1409" s="22">
        <f t="shared" si="1335"/>
        <v>2.0768523787045027E-2</v>
      </c>
      <c r="Y1409" s="22">
        <f t="shared" si="1336"/>
        <v>2.0768523787045027E-2</v>
      </c>
      <c r="Z1409" s="5" t="s">
        <v>125</v>
      </c>
      <c r="AA1409" s="31" t="s">
        <v>295</v>
      </c>
      <c r="AB1409" s="4" t="s">
        <v>17</v>
      </c>
      <c r="AC1409" s="4" t="s">
        <v>205</v>
      </c>
    </row>
    <row r="1410" spans="1:29" ht="31.5" hidden="1">
      <c r="A1410" t="s">
        <v>349</v>
      </c>
      <c r="B1410" s="4" t="str">
        <f t="shared" ca="1" si="1324"/>
        <v>Намибия</v>
      </c>
      <c r="C1410" s="5" t="s">
        <v>30</v>
      </c>
      <c r="D1410" s="3" t="s">
        <v>6</v>
      </c>
      <c r="E1410" s="4" t="str">
        <f t="shared" ca="1" si="1325"/>
        <v>K Недвижимость, аренда и деловая активность</v>
      </c>
      <c r="F1410" s="13">
        <v>38.513999999999996</v>
      </c>
      <c r="G1410" s="14">
        <v>39.299999999999997</v>
      </c>
      <c r="H1410" s="13">
        <v>8.8472047999999983</v>
      </c>
      <c r="I1410" s="13">
        <v>9.0277599999999989</v>
      </c>
      <c r="J1410" s="13">
        <v>9.2119999999999997</v>
      </c>
      <c r="K1410" s="14">
        <v>9.4</v>
      </c>
      <c r="L1410" s="15">
        <v>9.3060000000000009</v>
      </c>
      <c r="M1410" s="15">
        <v>9.3153059999999996</v>
      </c>
      <c r="N1410" s="15">
        <v>9.3153059999999996</v>
      </c>
      <c r="O1410" s="15">
        <v>9.1289998800000003</v>
      </c>
      <c r="P1410" s="17">
        <f t="shared" si="1327"/>
        <v>9.1014358499305226E-2</v>
      </c>
      <c r="Q1410" s="21">
        <f t="shared" si="1328"/>
        <v>9.1014358499305226E-2</v>
      </c>
      <c r="R1410" s="17">
        <f t="shared" si="1329"/>
        <v>2.4396574098105365E-2</v>
      </c>
      <c r="S1410" s="17">
        <f t="shared" si="1330"/>
        <v>2.4396574098105368E-2</v>
      </c>
      <c r="T1410" s="17">
        <f t="shared" si="1331"/>
        <v>2.4396574098105372E-2</v>
      </c>
      <c r="U1410" s="21">
        <f t="shared" si="1332"/>
        <v>2.4396574098105372E-2</v>
      </c>
      <c r="V1410" s="22">
        <f t="shared" si="1333"/>
        <v>2.4645518731759512E-2</v>
      </c>
      <c r="W1410" s="22">
        <f t="shared" si="1334"/>
        <v>2.5173636990297212E-2</v>
      </c>
      <c r="X1410" s="22">
        <f t="shared" si="1335"/>
        <v>2.5687384683976744E-2</v>
      </c>
      <c r="Y1410" s="22">
        <f t="shared" si="1336"/>
        <v>2.5687384683976747E-2</v>
      </c>
      <c r="Z1410" s="5" t="s">
        <v>125</v>
      </c>
      <c r="AA1410" s="31" t="s">
        <v>295</v>
      </c>
      <c r="AB1410" s="4" t="s">
        <v>18</v>
      </c>
      <c r="AC1410" s="4" t="s">
        <v>206</v>
      </c>
    </row>
    <row r="1411" spans="1:29" ht="47.25" hidden="1">
      <c r="A1411" t="s">
        <v>349</v>
      </c>
      <c r="B1411" s="4" t="str">
        <f t="shared" ca="1" si="1324"/>
        <v>Намибия</v>
      </c>
      <c r="C1411" s="5" t="s">
        <v>30</v>
      </c>
      <c r="D1411" s="3" t="s">
        <v>6</v>
      </c>
      <c r="E1411" s="4" t="str">
        <f t="shared" ca="1" si="1325"/>
        <v>L Государственное управление и оборона; обязательное соц.страхование</v>
      </c>
      <c r="F1411" s="13">
        <v>23.911999999999999</v>
      </c>
      <c r="G1411" s="14">
        <v>24.4</v>
      </c>
      <c r="H1411" s="13">
        <v>28.894594399999999</v>
      </c>
      <c r="I1411" s="13">
        <v>29.484279999999998</v>
      </c>
      <c r="J1411" s="13">
        <v>30.085999999999999</v>
      </c>
      <c r="K1411" s="14">
        <v>30.7</v>
      </c>
      <c r="L1411" s="15">
        <v>30.393000000000001</v>
      </c>
      <c r="M1411" s="15">
        <v>30.423392999999997</v>
      </c>
      <c r="N1411" s="15">
        <v>30.423392999999997</v>
      </c>
      <c r="O1411" s="15">
        <v>29.814925139999996</v>
      </c>
      <c r="P1411" s="17">
        <f t="shared" si="1327"/>
        <v>5.6507642427049559E-2</v>
      </c>
      <c r="Q1411" s="21">
        <f t="shared" si="1328"/>
        <v>5.6507642427049552E-2</v>
      </c>
      <c r="R1411" s="17">
        <f t="shared" si="1329"/>
        <v>7.9678172852322857E-2</v>
      </c>
      <c r="S1411" s="17">
        <f t="shared" si="1330"/>
        <v>7.9678172852322857E-2</v>
      </c>
      <c r="T1411" s="17">
        <f t="shared" si="1331"/>
        <v>7.9678172852322857E-2</v>
      </c>
      <c r="U1411" s="21">
        <f t="shared" si="1332"/>
        <v>7.9678172852322857E-2</v>
      </c>
      <c r="V1411" s="22">
        <f t="shared" si="1333"/>
        <v>8.049121543244861E-2</v>
      </c>
      <c r="W1411" s="22">
        <f t="shared" si="1334"/>
        <v>8.2216027191715349E-2</v>
      </c>
      <c r="X1411" s="22">
        <f t="shared" si="1335"/>
        <v>8.3893905297668728E-2</v>
      </c>
      <c r="Y1411" s="22">
        <f t="shared" si="1336"/>
        <v>8.3893905297668728E-2</v>
      </c>
      <c r="Z1411" s="5" t="s">
        <v>125</v>
      </c>
      <c r="AA1411" s="31" t="s">
        <v>295</v>
      </c>
      <c r="AB1411" s="4" t="s">
        <v>19</v>
      </c>
      <c r="AC1411" s="4" t="s">
        <v>215</v>
      </c>
    </row>
    <row r="1412" spans="1:29" ht="15.75" hidden="1">
      <c r="A1412" t="s">
        <v>349</v>
      </c>
      <c r="B1412" s="4" t="str">
        <f t="shared" ca="1" si="1324"/>
        <v>Намибия</v>
      </c>
      <c r="C1412" s="5" t="s">
        <v>30</v>
      </c>
      <c r="D1412" s="3" t="s">
        <v>6</v>
      </c>
      <c r="E1412" s="4" t="str">
        <f t="shared" ca="1" si="1325"/>
        <v>M Образование</v>
      </c>
      <c r="F1412" s="13">
        <v>29.89</v>
      </c>
      <c r="G1412" s="14">
        <v>30.5</v>
      </c>
      <c r="H1412" s="13">
        <v>29.365190399999999</v>
      </c>
      <c r="I1412" s="13">
        <v>29.964479999999998</v>
      </c>
      <c r="J1412" s="13">
        <v>30.576000000000001</v>
      </c>
      <c r="K1412" s="14">
        <v>31.2</v>
      </c>
      <c r="L1412" s="15">
        <v>30.887999999999998</v>
      </c>
      <c r="M1412" s="15">
        <v>30.918887999999995</v>
      </c>
      <c r="N1412" s="15">
        <v>30.918887999999995</v>
      </c>
      <c r="O1412" s="15">
        <v>30.300510239999994</v>
      </c>
      <c r="P1412" s="17">
        <f t="shared" si="1327"/>
        <v>7.0634553033811956E-2</v>
      </c>
      <c r="Q1412" s="21">
        <f t="shared" si="1328"/>
        <v>7.0634553033811942E-2</v>
      </c>
      <c r="R1412" s="17">
        <f t="shared" si="1329"/>
        <v>8.0975862963924214E-2</v>
      </c>
      <c r="S1412" s="17">
        <f t="shared" si="1330"/>
        <v>8.0975862963924214E-2</v>
      </c>
      <c r="T1412" s="17">
        <f t="shared" si="1331"/>
        <v>8.0975862963924214E-2</v>
      </c>
      <c r="U1412" s="21">
        <f t="shared" si="1332"/>
        <v>8.0975862963924214E-2</v>
      </c>
      <c r="V1412" s="22">
        <f t="shared" si="1333"/>
        <v>8.1802147279882623E-2</v>
      </c>
      <c r="W1412" s="22">
        <f t="shared" si="1334"/>
        <v>8.3555050435880102E-2</v>
      </c>
      <c r="X1412" s="22">
        <f t="shared" si="1335"/>
        <v>8.5260255546816419E-2</v>
      </c>
      <c r="Y1412" s="22">
        <f t="shared" si="1336"/>
        <v>8.5260255546816419E-2</v>
      </c>
      <c r="Z1412" s="5" t="s">
        <v>125</v>
      </c>
      <c r="AA1412" s="31" t="s">
        <v>295</v>
      </c>
      <c r="AB1412" s="4" t="s">
        <v>20</v>
      </c>
      <c r="AC1412" s="4" t="s">
        <v>207</v>
      </c>
    </row>
    <row r="1413" spans="1:29" ht="31.5" hidden="1">
      <c r="A1413" t="s">
        <v>349</v>
      </c>
      <c r="B1413" s="4" t="str">
        <f t="shared" ca="1" si="1324"/>
        <v>Намибия</v>
      </c>
      <c r="C1413" s="5" t="s">
        <v>30</v>
      </c>
      <c r="D1413" s="3" t="s">
        <v>6</v>
      </c>
      <c r="E1413" s="4" t="str">
        <f t="shared" ca="1" si="1325"/>
        <v>N Здравоохранение и социальная работа</v>
      </c>
      <c r="F1413" s="13">
        <v>12.837999999999999</v>
      </c>
      <c r="G1413" s="14">
        <v>13.1</v>
      </c>
      <c r="H1413" s="13">
        <v>13.176687999999999</v>
      </c>
      <c r="I1413" s="13">
        <v>13.445599999999999</v>
      </c>
      <c r="J1413" s="13">
        <v>13.719999999999999</v>
      </c>
      <c r="K1413" s="14">
        <v>14</v>
      </c>
      <c r="L1413" s="15">
        <v>13.86</v>
      </c>
      <c r="M1413" s="15">
        <v>13.873859999999999</v>
      </c>
      <c r="N1413" s="15">
        <v>13.873859999999999</v>
      </c>
      <c r="O1413" s="15">
        <v>13.596382799999999</v>
      </c>
      <c r="P1413" s="17">
        <f t="shared" si="1327"/>
        <v>3.0338119499768411E-2</v>
      </c>
      <c r="Q1413" s="21">
        <f t="shared" si="1328"/>
        <v>3.0338119499768411E-2</v>
      </c>
      <c r="R1413" s="17">
        <f t="shared" si="1329"/>
        <v>3.6335323124837782E-2</v>
      </c>
      <c r="S1413" s="17">
        <f t="shared" si="1330"/>
        <v>3.6335323124837782E-2</v>
      </c>
      <c r="T1413" s="17">
        <f t="shared" si="1331"/>
        <v>3.6335323124837789E-2</v>
      </c>
      <c r="U1413" s="21">
        <f t="shared" si="1332"/>
        <v>3.6335323124837789E-2</v>
      </c>
      <c r="V1413" s="22">
        <f t="shared" si="1333"/>
        <v>3.6706091728152458E-2</v>
      </c>
      <c r="W1413" s="22">
        <f t="shared" si="1334"/>
        <v>3.7492650836612865E-2</v>
      </c>
      <c r="X1413" s="22">
        <f t="shared" si="1335"/>
        <v>3.8257806976135574E-2</v>
      </c>
      <c r="Y1413" s="22">
        <f t="shared" si="1336"/>
        <v>3.8257806976135574E-2</v>
      </c>
      <c r="Z1413" s="5" t="s">
        <v>125</v>
      </c>
      <c r="AA1413" s="31" t="s">
        <v>295</v>
      </c>
      <c r="AB1413" s="4" t="s">
        <v>21</v>
      </c>
      <c r="AC1413" s="4" t="s">
        <v>209</v>
      </c>
    </row>
    <row r="1414" spans="1:29" ht="31.5" hidden="1">
      <c r="A1414" t="s">
        <v>349</v>
      </c>
      <c r="B1414" s="4" t="str">
        <f t="shared" ca="1" si="1324"/>
        <v>Намибия</v>
      </c>
      <c r="C1414" s="5" t="s">
        <v>30</v>
      </c>
      <c r="D1414" s="3" t="s">
        <v>6</v>
      </c>
      <c r="E1414" s="4" t="str">
        <f t="shared" ca="1" si="1325"/>
        <v>O Другие коммунальные, социальные и личные виды услуг</v>
      </c>
      <c r="F1414" s="13">
        <v>45.373999999999995</v>
      </c>
      <c r="G1414" s="14">
        <v>46.3</v>
      </c>
      <c r="H1414" s="13">
        <v>11.859019199999999</v>
      </c>
      <c r="I1414" s="13">
        <v>12.101039999999999</v>
      </c>
      <c r="J1414" s="13">
        <v>12.347999999999999</v>
      </c>
      <c r="K1414" s="14">
        <v>12.6</v>
      </c>
      <c r="L1414" s="15">
        <v>12.474</v>
      </c>
      <c r="M1414" s="15">
        <v>12.486473999999999</v>
      </c>
      <c r="N1414" s="15">
        <v>12.486473999999999</v>
      </c>
      <c r="O1414" s="15">
        <v>12.236744519999998</v>
      </c>
      <c r="P1414" s="17">
        <f t="shared" si="1327"/>
        <v>0.10722556739231125</v>
      </c>
      <c r="Q1414" s="21">
        <f t="shared" si="1328"/>
        <v>0.10722556739231125</v>
      </c>
      <c r="R1414" s="17">
        <f t="shared" si="1329"/>
        <v>3.2701790812354005E-2</v>
      </c>
      <c r="S1414" s="17">
        <f t="shared" si="1330"/>
        <v>3.2701790812354005E-2</v>
      </c>
      <c r="T1414" s="17">
        <f t="shared" si="1331"/>
        <v>3.2701790812354005E-2</v>
      </c>
      <c r="U1414" s="21">
        <f t="shared" si="1332"/>
        <v>3.2701790812354005E-2</v>
      </c>
      <c r="V1414" s="22">
        <f t="shared" si="1333"/>
        <v>3.3035482555337212E-2</v>
      </c>
      <c r="W1414" s="22">
        <f t="shared" si="1334"/>
        <v>3.3743385752951577E-2</v>
      </c>
      <c r="X1414" s="22">
        <f t="shared" si="1335"/>
        <v>3.4432026278522022E-2</v>
      </c>
      <c r="Y1414" s="22">
        <f t="shared" si="1336"/>
        <v>3.4432026278522015E-2</v>
      </c>
      <c r="Z1414" s="5" t="s">
        <v>125</v>
      </c>
      <c r="AA1414" s="31" t="s">
        <v>295</v>
      </c>
      <c r="AB1414" s="4" t="s">
        <v>26</v>
      </c>
      <c r="AC1414" s="4" t="s">
        <v>217</v>
      </c>
    </row>
    <row r="1415" spans="1:29" ht="31.5" hidden="1">
      <c r="A1415" t="s">
        <v>349</v>
      </c>
      <c r="B1415" s="4" t="str">
        <f t="shared" ca="1" si="1324"/>
        <v>Намибия</v>
      </c>
      <c r="C1415" s="5" t="s">
        <v>30</v>
      </c>
      <c r="D1415" s="3" t="s">
        <v>6</v>
      </c>
      <c r="E1415" s="4" t="str">
        <f t="shared" ca="1" si="1325"/>
        <v>Q Организации и органы вне пределов территории</v>
      </c>
      <c r="F1415" s="13">
        <v>0.29399999999999998</v>
      </c>
      <c r="G1415" s="14">
        <v>0.3</v>
      </c>
      <c r="H1415" s="13">
        <v>9.41192E-2</v>
      </c>
      <c r="I1415" s="13">
        <v>9.604E-2</v>
      </c>
      <c r="J1415" s="13">
        <v>9.8000000000000004E-2</v>
      </c>
      <c r="K1415" s="14">
        <v>0.1</v>
      </c>
      <c r="L1415" s="15">
        <v>9.9000000000000005E-2</v>
      </c>
      <c r="M1415" s="15">
        <v>9.9098999999999993E-2</v>
      </c>
      <c r="N1415" s="15">
        <v>9.9098999999999993E-2</v>
      </c>
      <c r="O1415" s="15">
        <v>9.7117019999999984E-2</v>
      </c>
      <c r="P1415" s="17">
        <f t="shared" si="1327"/>
        <v>6.9476609541454376E-4</v>
      </c>
      <c r="Q1415" s="21">
        <f t="shared" si="1328"/>
        <v>6.9476609541454376E-4</v>
      </c>
      <c r="R1415" s="17">
        <f t="shared" si="1329"/>
        <v>2.5953802232026989E-4</v>
      </c>
      <c r="S1415" s="17">
        <f t="shared" si="1330"/>
        <v>2.5953802232026989E-4</v>
      </c>
      <c r="T1415" s="17">
        <f t="shared" si="1331"/>
        <v>2.5953802232026995E-4</v>
      </c>
      <c r="U1415" s="21">
        <f t="shared" si="1332"/>
        <v>2.5953802232026995E-4</v>
      </c>
      <c r="V1415" s="22">
        <f t="shared" si="1333"/>
        <v>2.6218636948680332E-4</v>
      </c>
      <c r="W1415" s="22">
        <f t="shared" si="1334"/>
        <v>2.6780464883294902E-4</v>
      </c>
      <c r="X1415" s="22">
        <f t="shared" si="1335"/>
        <v>2.7327004982953984E-4</v>
      </c>
      <c r="Y1415" s="22">
        <f t="shared" si="1336"/>
        <v>2.7327004982953979E-4</v>
      </c>
      <c r="Z1415" s="5" t="s">
        <v>125</v>
      </c>
      <c r="AA1415" s="31" t="s">
        <v>295</v>
      </c>
      <c r="AB1415" s="4" t="s">
        <v>22</v>
      </c>
      <c r="AC1415" s="4" t="s">
        <v>211</v>
      </c>
    </row>
    <row r="1416" spans="1:29" ht="31.5" hidden="1">
      <c r="A1416" t="s">
        <v>349</v>
      </c>
      <c r="B1416" s="4" t="str">
        <f t="shared" ca="1" si="1324"/>
        <v>Намибия</v>
      </c>
      <c r="C1416" s="5" t="s">
        <v>30</v>
      </c>
      <c r="D1416" s="3" t="s">
        <v>6</v>
      </c>
      <c r="E1416" s="4" t="str">
        <f t="shared" ca="1" si="1325"/>
        <v>X Неклассифицируемые по экономической деятельности</v>
      </c>
      <c r="F1416" s="13">
        <v>2.7971999999999997</v>
      </c>
      <c r="G1416" s="14">
        <v>2.8</v>
      </c>
      <c r="H1416" s="13">
        <v>0.3764768</v>
      </c>
      <c r="I1416" s="13">
        <v>0.38416</v>
      </c>
      <c r="J1416" s="13">
        <v>0.39200000000000002</v>
      </c>
      <c r="K1416" s="14">
        <v>0.4</v>
      </c>
      <c r="L1416" s="15">
        <v>0.39600000000000002</v>
      </c>
      <c r="M1416" s="15">
        <v>0.39639599999999997</v>
      </c>
      <c r="N1416" s="15">
        <v>0.39639599999999997</v>
      </c>
      <c r="O1416" s="15">
        <v>0.38846807999999994</v>
      </c>
      <c r="P1416" s="17">
        <f t="shared" si="1327"/>
        <v>6.6102031363726591E-3</v>
      </c>
      <c r="Q1416" s="21">
        <f t="shared" si="1328"/>
        <v>6.4844835572024076E-3</v>
      </c>
      <c r="R1416" s="17">
        <f t="shared" si="1329"/>
        <v>1.0381520892810796E-3</v>
      </c>
      <c r="S1416" s="17">
        <f t="shared" si="1330"/>
        <v>1.0381520892810796E-3</v>
      </c>
      <c r="T1416" s="17">
        <f t="shared" si="1331"/>
        <v>1.0381520892810798E-3</v>
      </c>
      <c r="U1416" s="21">
        <f t="shared" si="1332"/>
        <v>1.0381520892810798E-3</v>
      </c>
      <c r="V1416" s="22">
        <f t="shared" si="1333"/>
        <v>1.0487454779472133E-3</v>
      </c>
      <c r="W1416" s="22">
        <f t="shared" si="1334"/>
        <v>1.0712185953317961E-3</v>
      </c>
      <c r="X1416" s="22">
        <f t="shared" si="1335"/>
        <v>1.0930801993181594E-3</v>
      </c>
      <c r="Y1416" s="22">
        <f t="shared" si="1336"/>
        <v>1.0930801993181592E-3</v>
      </c>
      <c r="Z1416" s="5" t="s">
        <v>125</v>
      </c>
      <c r="AA1416" s="31" t="s">
        <v>295</v>
      </c>
      <c r="AB1416" s="4" t="s">
        <v>23</v>
      </c>
      <c r="AC1416" s="4" t="s">
        <v>213</v>
      </c>
    </row>
    <row r="1417" spans="1:29" ht="15.75" hidden="1">
      <c r="A1417" t="s">
        <v>349</v>
      </c>
      <c r="B1417" s="4" t="str">
        <f t="shared" ca="1" si="1324"/>
        <v>Непал</v>
      </c>
      <c r="C1417" s="2" t="s">
        <v>5</v>
      </c>
      <c r="D1417" s="3" t="s">
        <v>6</v>
      </c>
      <c r="E1417" s="4" t="str">
        <f t="shared" ca="1" si="1325"/>
        <v xml:space="preserve">Итого </v>
      </c>
      <c r="F1417" s="13">
        <v>9508.1520799999998</v>
      </c>
      <c r="G1417" s="13">
        <v>9702.1959999999999</v>
      </c>
      <c r="H1417" s="14">
        <v>9900.2000000000007</v>
      </c>
      <c r="I1417" s="15">
        <v>9702.1959999999999</v>
      </c>
      <c r="J1417" s="15">
        <v>9508.1520799999998</v>
      </c>
      <c r="K1417" s="15">
        <v>9317.9890383999991</v>
      </c>
      <c r="L1417" s="15">
        <v>9131.6292576319993</v>
      </c>
      <c r="M1417" s="15">
        <v>8948.9966724793594</v>
      </c>
      <c r="N1417" s="15">
        <v>8770.016739029772</v>
      </c>
      <c r="O1417" s="15">
        <v>8594.6164042491764</v>
      </c>
      <c r="P1417" s="17">
        <f t="shared" ref="P1417:Y1417" si="1337">F1417/F$1417</f>
        <v>1</v>
      </c>
      <c r="Q1417" s="17">
        <f t="shared" si="1337"/>
        <v>1</v>
      </c>
      <c r="R1417" s="21">
        <f t="shared" si="1337"/>
        <v>1</v>
      </c>
      <c r="S1417" s="22">
        <f t="shared" si="1337"/>
        <v>1</v>
      </c>
      <c r="T1417" s="22">
        <f t="shared" si="1337"/>
        <v>1</v>
      </c>
      <c r="U1417" s="22">
        <f t="shared" si="1337"/>
        <v>1</v>
      </c>
      <c r="V1417" s="22">
        <f t="shared" si="1337"/>
        <v>1</v>
      </c>
      <c r="W1417" s="22">
        <f t="shared" si="1337"/>
        <v>1</v>
      </c>
      <c r="X1417" s="22">
        <f t="shared" si="1337"/>
        <v>1</v>
      </c>
      <c r="Y1417" s="22">
        <f t="shared" si="1337"/>
        <v>1</v>
      </c>
      <c r="Z1417" s="2" t="s">
        <v>126</v>
      </c>
      <c r="AA1417" s="32" t="s">
        <v>296</v>
      </c>
      <c r="AB1417" s="4" t="s">
        <v>7</v>
      </c>
      <c r="AC1417" s="4" t="s">
        <v>214</v>
      </c>
    </row>
    <row r="1418" spans="1:29" ht="31.5" hidden="1">
      <c r="A1418" t="s">
        <v>349</v>
      </c>
      <c r="B1418" s="4" t="str">
        <f t="shared" ca="1" si="1324"/>
        <v>Непал</v>
      </c>
      <c r="C1418" s="5" t="s">
        <v>5</v>
      </c>
      <c r="D1418" s="6" t="s">
        <v>6</v>
      </c>
      <c r="E1418" s="4" t="str">
        <f t="shared" ca="1" si="1325"/>
        <v xml:space="preserve">A Сельское, лесное и охотничье хоз-во </v>
      </c>
      <c r="F1418" s="13">
        <v>6238.9504799999995</v>
      </c>
      <c r="G1418" s="13">
        <v>6366.2759999999998</v>
      </c>
      <c r="H1418" s="14">
        <v>6496.2</v>
      </c>
      <c r="I1418" s="15">
        <v>6483.2075999999997</v>
      </c>
      <c r="J1418" s="15">
        <v>6483.2075999999997</v>
      </c>
      <c r="K1418" s="15">
        <v>6483.2075999999997</v>
      </c>
      <c r="L1418" s="15">
        <v>6418.375524</v>
      </c>
      <c r="M1418" s="15">
        <v>6424.7938995239992</v>
      </c>
      <c r="N1418" s="15">
        <v>6424.7938995239992</v>
      </c>
      <c r="O1418" s="15">
        <v>6296.2980215335192</v>
      </c>
      <c r="P1418" s="17">
        <f t="shared" ref="P1418:P1434" si="1338">F1418/F$1417</f>
        <v>0.65616856225126763</v>
      </c>
      <c r="Q1418" s="17">
        <f t="shared" ref="Q1418:Q1434" si="1339">G1418/G$1417</f>
        <v>0.65616856225126763</v>
      </c>
      <c r="R1418" s="21">
        <f t="shared" ref="R1418:R1434" si="1340">H1418/H$1417</f>
        <v>0.65616856225126763</v>
      </c>
      <c r="S1418" s="22">
        <f t="shared" ref="S1418:S1434" si="1341">I1418/I$1417</f>
        <v>0.66822063788445418</v>
      </c>
      <c r="T1418" s="22">
        <f t="shared" ref="T1418:T1434" si="1342">J1418/J$1417</f>
        <v>0.68185779375964717</v>
      </c>
      <c r="U1418" s="22">
        <f t="shared" ref="U1418:U1434" si="1343">K1418/K$1417</f>
        <v>0.69577325893841546</v>
      </c>
      <c r="V1418" s="22">
        <f t="shared" ref="V1418:V1434" si="1344">L1418/L$1417</f>
        <v>0.70287298607044013</v>
      </c>
      <c r="W1418" s="22">
        <f t="shared" ref="W1418:W1434" si="1345">M1418/M$1417</f>
        <v>0.71793455005766382</v>
      </c>
      <c r="X1418" s="22">
        <f t="shared" ref="X1418:X1434" si="1346">N1418/N$1417</f>
        <v>0.73258627556904465</v>
      </c>
      <c r="Y1418" s="22">
        <f t="shared" ref="Y1418:Y1434" si="1347">O1418/O$1417</f>
        <v>0.73258627556904465</v>
      </c>
      <c r="Z1418" s="5" t="s">
        <v>126</v>
      </c>
      <c r="AA1418" s="31" t="s">
        <v>296</v>
      </c>
      <c r="AB1418" s="4" t="s">
        <v>8</v>
      </c>
      <c r="AC1418" s="4" t="s">
        <v>193</v>
      </c>
    </row>
    <row r="1419" spans="1:29" ht="15.75" hidden="1">
      <c r="A1419" t="s">
        <v>349</v>
      </c>
      <c r="B1419" s="4" t="str">
        <f t="shared" ca="1" si="1324"/>
        <v>Непал</v>
      </c>
      <c r="C1419" s="5" t="s">
        <v>5</v>
      </c>
      <c r="D1419" s="6" t="s">
        <v>6</v>
      </c>
      <c r="E1419" s="4" t="str">
        <f t="shared" ca="1" si="1325"/>
        <v>B Рыбное хоз-во</v>
      </c>
      <c r="F1419" s="13">
        <v>8.1633999999999993</v>
      </c>
      <c r="G1419" s="13">
        <v>8.33</v>
      </c>
      <c r="H1419" s="14">
        <v>8.5</v>
      </c>
      <c r="I1419" s="15">
        <v>8.4830000000000005</v>
      </c>
      <c r="J1419" s="15">
        <v>8.4830000000000005</v>
      </c>
      <c r="K1419" s="15">
        <v>8.4830000000000005</v>
      </c>
      <c r="L1419" s="15">
        <v>8.3981700000000004</v>
      </c>
      <c r="M1419" s="15">
        <v>8.4065681699999999</v>
      </c>
      <c r="N1419" s="15">
        <v>8.4065681699999999</v>
      </c>
      <c r="O1419" s="15">
        <v>8.2384368065999993</v>
      </c>
      <c r="P1419" s="17">
        <f t="shared" si="1338"/>
        <v>8.5856851376739862E-4</v>
      </c>
      <c r="Q1419" s="17">
        <f t="shared" si="1339"/>
        <v>8.5856851376739862E-4</v>
      </c>
      <c r="R1419" s="21">
        <f t="shared" si="1340"/>
        <v>8.5856851376739862E-4</v>
      </c>
      <c r="S1419" s="22">
        <f t="shared" si="1341"/>
        <v>8.7433813953047333E-4</v>
      </c>
      <c r="T1419" s="22">
        <f t="shared" si="1342"/>
        <v>8.9218177503109532E-4</v>
      </c>
      <c r="U1419" s="22">
        <f t="shared" si="1343"/>
        <v>9.1038956635826058E-4</v>
      </c>
      <c r="V1419" s="22">
        <f t="shared" si="1344"/>
        <v>9.1967925581089586E-4</v>
      </c>
      <c r="W1419" s="22">
        <f t="shared" si="1345"/>
        <v>9.3938666843541494E-4</v>
      </c>
      <c r="X1419" s="22">
        <f t="shared" si="1346"/>
        <v>9.5855782493409691E-4</v>
      </c>
      <c r="Y1419" s="22">
        <f t="shared" si="1347"/>
        <v>9.5855782493409691E-4</v>
      </c>
      <c r="Z1419" s="5" t="s">
        <v>126</v>
      </c>
      <c r="AA1419" s="31" t="s">
        <v>296</v>
      </c>
      <c r="AB1419" s="4" t="s">
        <v>9</v>
      </c>
      <c r="AC1419" s="4" t="s">
        <v>195</v>
      </c>
    </row>
    <row r="1420" spans="1:29" ht="15.75" hidden="1">
      <c r="A1420" t="s">
        <v>349</v>
      </c>
      <c r="B1420" s="4" t="str">
        <f t="shared" ca="1" si="1324"/>
        <v>Непал</v>
      </c>
      <c r="C1420" s="5" t="s">
        <v>5</v>
      </c>
      <c r="D1420" s="6" t="s">
        <v>6</v>
      </c>
      <c r="E1420" s="4" t="str">
        <f t="shared" ca="1" si="1325"/>
        <v xml:space="preserve">C Добыча полезных ископаемых </v>
      </c>
      <c r="F1420" s="13">
        <v>15.366399999999999</v>
      </c>
      <c r="G1420" s="13">
        <v>15.68</v>
      </c>
      <c r="H1420" s="14">
        <v>16</v>
      </c>
      <c r="I1420" s="15">
        <v>15.968</v>
      </c>
      <c r="J1420" s="15">
        <v>15.968</v>
      </c>
      <c r="K1420" s="15">
        <v>15.968</v>
      </c>
      <c r="L1420" s="15">
        <v>15.80832</v>
      </c>
      <c r="M1420" s="15">
        <v>15.824128319999998</v>
      </c>
      <c r="N1420" s="15">
        <v>15.824128319999998</v>
      </c>
      <c r="O1420" s="15">
        <v>15.507645753599999</v>
      </c>
      <c r="P1420" s="17">
        <f t="shared" si="1338"/>
        <v>1.6161289670915738E-3</v>
      </c>
      <c r="Q1420" s="17">
        <f t="shared" si="1339"/>
        <v>1.6161289670915738E-3</v>
      </c>
      <c r="R1420" s="21">
        <f t="shared" si="1340"/>
        <v>1.6161289670915738E-3</v>
      </c>
      <c r="S1420" s="22">
        <f t="shared" si="1341"/>
        <v>1.6458129685279499E-3</v>
      </c>
      <c r="T1420" s="22">
        <f t="shared" si="1342"/>
        <v>1.6794009882938263E-3</v>
      </c>
      <c r="U1420" s="22">
        <f t="shared" si="1343"/>
        <v>1.7136744778508432E-3</v>
      </c>
      <c r="V1420" s="22">
        <f t="shared" si="1344"/>
        <v>1.7311609521146274E-3</v>
      </c>
      <c r="W1420" s="22">
        <f t="shared" si="1345"/>
        <v>1.7682572582313691E-3</v>
      </c>
      <c r="X1420" s="22">
        <f t="shared" si="1346"/>
        <v>1.8043441410524176E-3</v>
      </c>
      <c r="Y1420" s="22">
        <f t="shared" si="1347"/>
        <v>1.8043441410524176E-3</v>
      </c>
      <c r="Z1420" s="5" t="s">
        <v>126</v>
      </c>
      <c r="AA1420" s="31" t="s">
        <v>296</v>
      </c>
      <c r="AB1420" s="4" t="s">
        <v>10</v>
      </c>
      <c r="AC1420" s="4" t="s">
        <v>197</v>
      </c>
    </row>
    <row r="1421" spans="1:29" ht="15.75" hidden="1">
      <c r="A1421" t="s">
        <v>349</v>
      </c>
      <c r="B1421" s="4" t="str">
        <f t="shared" ca="1" si="1324"/>
        <v>Непал</v>
      </c>
      <c r="C1421" s="5" t="s">
        <v>5</v>
      </c>
      <c r="D1421" s="6" t="s">
        <v>6</v>
      </c>
      <c r="E1421" s="4" t="str">
        <f t="shared" ca="1" si="1325"/>
        <v xml:space="preserve">D Промышленность </v>
      </c>
      <c r="F1421" s="13">
        <v>837.75691999999992</v>
      </c>
      <c r="G1421" s="13">
        <v>854.85399999999993</v>
      </c>
      <c r="H1421" s="14">
        <v>872.3</v>
      </c>
      <c r="I1421" s="15">
        <v>870.55539999999996</v>
      </c>
      <c r="J1421" s="15">
        <v>870.55539999999996</v>
      </c>
      <c r="K1421" s="15">
        <v>870.55539999999996</v>
      </c>
      <c r="L1421" s="15">
        <v>861.84984599999996</v>
      </c>
      <c r="M1421" s="15">
        <v>862.71169584599988</v>
      </c>
      <c r="N1421" s="15">
        <v>862.71169584599988</v>
      </c>
      <c r="O1421" s="15">
        <v>845.45746192907984</v>
      </c>
      <c r="P1421" s="17">
        <f t="shared" si="1338"/>
        <v>8.8109331124623741E-2</v>
      </c>
      <c r="Q1421" s="17">
        <f t="shared" si="1339"/>
        <v>8.8109331124623741E-2</v>
      </c>
      <c r="R1421" s="21">
        <f t="shared" si="1340"/>
        <v>8.8109331124623727E-2</v>
      </c>
      <c r="S1421" s="22">
        <f t="shared" si="1341"/>
        <v>8.972766577793316E-2</v>
      </c>
      <c r="T1421" s="22">
        <f t="shared" si="1342"/>
        <v>9.1558842630544035E-2</v>
      </c>
      <c r="U1421" s="22">
        <f t="shared" si="1343"/>
        <v>9.3427390439330654E-2</v>
      </c>
      <c r="V1421" s="22">
        <f t="shared" si="1344"/>
        <v>9.4380731158099335E-2</v>
      </c>
      <c r="W1421" s="22">
        <f t="shared" si="1345"/>
        <v>9.640317539720146E-2</v>
      </c>
      <c r="X1421" s="22">
        <f t="shared" si="1346"/>
        <v>9.8370587140001492E-2</v>
      </c>
      <c r="Y1421" s="22">
        <f t="shared" si="1347"/>
        <v>9.8370587140001492E-2</v>
      </c>
      <c r="Z1421" s="5" t="s">
        <v>126</v>
      </c>
      <c r="AA1421" s="31" t="s">
        <v>296</v>
      </c>
      <c r="AB1421" s="4" t="s">
        <v>11</v>
      </c>
      <c r="AC1421" s="4" t="s">
        <v>198</v>
      </c>
    </row>
    <row r="1422" spans="1:29" ht="31.5" hidden="1">
      <c r="A1422" t="s">
        <v>349</v>
      </c>
      <c r="B1422" s="4" t="str">
        <f t="shared" ca="1" si="1324"/>
        <v>Непал</v>
      </c>
      <c r="C1422" s="7" t="s">
        <v>5</v>
      </c>
      <c r="D1422" s="3" t="s">
        <v>6</v>
      </c>
      <c r="E1422" s="4" t="str">
        <f t="shared" ca="1" si="1325"/>
        <v xml:space="preserve">E Электро-, газо- и водоснабжение </v>
      </c>
      <c r="F1422" s="13">
        <v>142.33127999999999</v>
      </c>
      <c r="G1422" s="13">
        <v>145.23599999999999</v>
      </c>
      <c r="H1422" s="14">
        <v>148.19999999999999</v>
      </c>
      <c r="I1422" s="15">
        <v>147.90359999999998</v>
      </c>
      <c r="J1422" s="15">
        <v>147.90359999999998</v>
      </c>
      <c r="K1422" s="15">
        <v>147.90359999999998</v>
      </c>
      <c r="L1422" s="15">
        <v>146.42456399999998</v>
      </c>
      <c r="M1422" s="15">
        <v>146.57098856399995</v>
      </c>
      <c r="N1422" s="15">
        <v>146.57098856399995</v>
      </c>
      <c r="O1422" s="15">
        <v>143.63956879271996</v>
      </c>
      <c r="P1422" s="17">
        <f t="shared" si="1338"/>
        <v>1.4969394557685704E-2</v>
      </c>
      <c r="Q1422" s="17">
        <f t="shared" si="1339"/>
        <v>1.4969394557685702E-2</v>
      </c>
      <c r="R1422" s="21">
        <f t="shared" si="1340"/>
        <v>1.4969394557685702E-2</v>
      </c>
      <c r="S1422" s="22">
        <f t="shared" si="1341"/>
        <v>1.5244342620990134E-2</v>
      </c>
      <c r="T1422" s="22">
        <f t="shared" si="1342"/>
        <v>1.5555451654071564E-2</v>
      </c>
      <c r="U1422" s="22">
        <f t="shared" si="1343"/>
        <v>1.5872909851093433E-2</v>
      </c>
      <c r="V1422" s="22">
        <f t="shared" si="1344"/>
        <v>1.6034878318961734E-2</v>
      </c>
      <c r="W1422" s="22">
        <f t="shared" si="1345"/>
        <v>1.6378482854368052E-2</v>
      </c>
      <c r="X1422" s="22">
        <f t="shared" si="1346"/>
        <v>1.6712737606498013E-2</v>
      </c>
      <c r="Y1422" s="22">
        <f t="shared" si="1347"/>
        <v>1.6712737606498013E-2</v>
      </c>
      <c r="Z1422" s="7" t="s">
        <v>126</v>
      </c>
      <c r="AA1422" s="31" t="s">
        <v>296</v>
      </c>
      <c r="AB1422" s="4" t="s">
        <v>12</v>
      </c>
      <c r="AC1422" s="4" t="s">
        <v>201</v>
      </c>
    </row>
    <row r="1423" spans="1:29" ht="15.75" hidden="1">
      <c r="A1423" t="s">
        <v>349</v>
      </c>
      <c r="B1423" s="4" t="str">
        <f t="shared" ca="1" si="1324"/>
        <v>Непал</v>
      </c>
      <c r="C1423" s="5" t="s">
        <v>5</v>
      </c>
      <c r="D1423" s="6" t="s">
        <v>6</v>
      </c>
      <c r="E1423" s="4" t="str">
        <f t="shared" ca="1" si="1325"/>
        <v xml:space="preserve">F Строительство </v>
      </c>
      <c r="F1423" s="13">
        <v>275.05855999999994</v>
      </c>
      <c r="G1423" s="13">
        <v>280.67199999999997</v>
      </c>
      <c r="H1423" s="14">
        <v>286.39999999999998</v>
      </c>
      <c r="I1423" s="15">
        <v>285.8272</v>
      </c>
      <c r="J1423" s="15">
        <v>285.8272</v>
      </c>
      <c r="K1423" s="15">
        <v>285.8272</v>
      </c>
      <c r="L1423" s="15">
        <v>282.96892800000001</v>
      </c>
      <c r="M1423" s="15">
        <v>283.25189692799995</v>
      </c>
      <c r="N1423" s="15">
        <v>283.25189692799995</v>
      </c>
      <c r="O1423" s="15">
        <v>277.58685898943997</v>
      </c>
      <c r="P1423" s="17">
        <f t="shared" si="1338"/>
        <v>2.8928708510939167E-2</v>
      </c>
      <c r="Q1423" s="17">
        <f t="shared" si="1339"/>
        <v>2.892870851093917E-2</v>
      </c>
      <c r="R1423" s="21">
        <f t="shared" si="1340"/>
        <v>2.8928708510939167E-2</v>
      </c>
      <c r="S1423" s="22">
        <f t="shared" si="1341"/>
        <v>2.9460052136650303E-2</v>
      </c>
      <c r="T1423" s="22">
        <f t="shared" si="1342"/>
        <v>3.0061277690459492E-2</v>
      </c>
      <c r="U1423" s="22">
        <f t="shared" si="1343"/>
        <v>3.0674773153530097E-2</v>
      </c>
      <c r="V1423" s="22">
        <f t="shared" si="1344"/>
        <v>3.0987781042851832E-2</v>
      </c>
      <c r="W1423" s="22">
        <f t="shared" si="1345"/>
        <v>3.1651804922341507E-2</v>
      </c>
      <c r="X1423" s="22">
        <f t="shared" si="1346"/>
        <v>3.2297760124838273E-2</v>
      </c>
      <c r="Y1423" s="22">
        <f t="shared" si="1347"/>
        <v>3.2297760124838273E-2</v>
      </c>
      <c r="Z1423" s="5" t="s">
        <v>126</v>
      </c>
      <c r="AA1423" s="31" t="s">
        <v>296</v>
      </c>
      <c r="AB1423" s="4" t="s">
        <v>13</v>
      </c>
      <c r="AC1423" s="4" t="s">
        <v>200</v>
      </c>
    </row>
    <row r="1424" spans="1:29" ht="47.25" hidden="1">
      <c r="A1424" t="s">
        <v>349</v>
      </c>
      <c r="B1424" s="4" t="str">
        <f t="shared" ca="1" si="1324"/>
        <v>Непал</v>
      </c>
      <c r="C1424" s="8" t="s">
        <v>5</v>
      </c>
      <c r="D1424" s="3" t="s">
        <v>6</v>
      </c>
      <c r="E1424" s="4" t="str">
        <f t="shared" ca="1" si="1325"/>
        <v xml:space="preserve">G Оптовая и розничная торгоалв, ремонт автомашин, мотоциклов и личного имущества домохозяйств </v>
      </c>
      <c r="F1424" s="13">
        <v>829.5935199999999</v>
      </c>
      <c r="G1424" s="13">
        <v>846.52399999999989</v>
      </c>
      <c r="H1424" s="14">
        <v>863.8</v>
      </c>
      <c r="I1424" s="15">
        <v>862.0723999999999</v>
      </c>
      <c r="J1424" s="15">
        <v>862.0723999999999</v>
      </c>
      <c r="K1424" s="15">
        <v>862.0723999999999</v>
      </c>
      <c r="L1424" s="15">
        <v>853.45167599999991</v>
      </c>
      <c r="M1424" s="15">
        <v>854.30512767599976</v>
      </c>
      <c r="N1424" s="15">
        <v>854.30512767599976</v>
      </c>
      <c r="O1424" s="15">
        <v>837.21902512247971</v>
      </c>
      <c r="P1424" s="17">
        <f t="shared" si="1338"/>
        <v>8.7250762610856333E-2</v>
      </c>
      <c r="Q1424" s="17">
        <f t="shared" si="1339"/>
        <v>8.7250762610856333E-2</v>
      </c>
      <c r="R1424" s="21">
        <f t="shared" si="1340"/>
        <v>8.7250762610856333E-2</v>
      </c>
      <c r="S1424" s="22">
        <f t="shared" si="1341"/>
        <v>8.8853327638402674E-2</v>
      </c>
      <c r="T1424" s="22">
        <f t="shared" si="1342"/>
        <v>9.0666660855512934E-2</v>
      </c>
      <c r="U1424" s="22">
        <f t="shared" si="1343"/>
        <v>9.2517000872972391E-2</v>
      </c>
      <c r="V1424" s="22">
        <f t="shared" si="1344"/>
        <v>9.3461051902288442E-2</v>
      </c>
      <c r="W1424" s="22">
        <f t="shared" si="1345"/>
        <v>9.5463788728766028E-2</v>
      </c>
      <c r="X1424" s="22">
        <f t="shared" si="1346"/>
        <v>9.7412029315067372E-2</v>
      </c>
      <c r="Y1424" s="22">
        <f t="shared" si="1347"/>
        <v>9.7412029315067372E-2</v>
      </c>
      <c r="Z1424" s="8" t="s">
        <v>126</v>
      </c>
      <c r="AA1424" s="31" t="s">
        <v>296</v>
      </c>
      <c r="AB1424" s="4" t="s">
        <v>14</v>
      </c>
      <c r="AC1424" s="4" t="s">
        <v>203</v>
      </c>
    </row>
    <row r="1425" spans="1:39" ht="15.75" hidden="1">
      <c r="A1425" t="s">
        <v>349</v>
      </c>
      <c r="B1425" s="4" t="str">
        <f t="shared" ca="1" si="1324"/>
        <v>Непал</v>
      </c>
      <c r="C1425" s="5" t="s">
        <v>5</v>
      </c>
      <c r="D1425" s="3" t="s">
        <v>6</v>
      </c>
      <c r="E1425" s="4" t="str">
        <f t="shared" ca="1" si="1325"/>
        <v xml:space="preserve">H Отели и рестораны </v>
      </c>
      <c r="F1425" s="13">
        <v>116.11236</v>
      </c>
      <c r="G1425" s="13">
        <v>118.482</v>
      </c>
      <c r="H1425" s="14">
        <v>120.9</v>
      </c>
      <c r="I1425" s="15">
        <v>120.65820000000001</v>
      </c>
      <c r="J1425" s="15">
        <v>120.65820000000001</v>
      </c>
      <c r="K1425" s="15">
        <v>120.65820000000001</v>
      </c>
      <c r="L1425" s="15">
        <v>119.45161800000001</v>
      </c>
      <c r="M1425" s="15">
        <v>119.571069618</v>
      </c>
      <c r="N1425" s="15">
        <v>119.571069618</v>
      </c>
      <c r="O1425" s="15">
        <v>117.17964822563999</v>
      </c>
      <c r="P1425" s="17">
        <f t="shared" si="1338"/>
        <v>1.2211874507585705E-2</v>
      </c>
      <c r="Q1425" s="17">
        <f t="shared" si="1339"/>
        <v>1.2211874507585705E-2</v>
      </c>
      <c r="R1425" s="21">
        <f t="shared" si="1340"/>
        <v>1.2211874507585705E-2</v>
      </c>
      <c r="S1425" s="22">
        <f t="shared" si="1341"/>
        <v>1.2436174243439322E-2</v>
      </c>
      <c r="T1425" s="22">
        <f t="shared" si="1342"/>
        <v>1.2689973717795226E-2</v>
      </c>
      <c r="U1425" s="22">
        <f t="shared" si="1343"/>
        <v>1.2948952773260436E-2</v>
      </c>
      <c r="V1425" s="22">
        <f t="shared" si="1344"/>
        <v>1.3081084944416154E-2</v>
      </c>
      <c r="W1425" s="22">
        <f t="shared" si="1345"/>
        <v>1.3361393907510784E-2</v>
      </c>
      <c r="X1425" s="22">
        <f t="shared" si="1346"/>
        <v>1.3634075415827332E-2</v>
      </c>
      <c r="Y1425" s="22">
        <f t="shared" si="1347"/>
        <v>1.3634075415827332E-2</v>
      </c>
      <c r="Z1425" s="5" t="s">
        <v>126</v>
      </c>
      <c r="AA1425" s="31" t="s">
        <v>296</v>
      </c>
      <c r="AB1425" s="4" t="s">
        <v>15</v>
      </c>
      <c r="AC1425" s="4" t="s">
        <v>202</v>
      </c>
    </row>
    <row r="1426" spans="1:39" ht="31.5" hidden="1">
      <c r="A1426" t="s">
        <v>349</v>
      </c>
      <c r="B1426" s="4" t="str">
        <f t="shared" ca="1" si="1324"/>
        <v>Непал</v>
      </c>
      <c r="C1426" s="5" t="s">
        <v>5</v>
      </c>
      <c r="D1426" s="3" t="s">
        <v>6</v>
      </c>
      <c r="E1426" s="4" t="str">
        <f t="shared" ca="1" si="1325"/>
        <v xml:space="preserve">I Транспорт, складское хозяйство и связь </v>
      </c>
      <c r="F1426" s="13">
        <v>155.20063999999999</v>
      </c>
      <c r="G1426" s="13">
        <v>158.36799999999999</v>
      </c>
      <c r="H1426" s="14">
        <v>161.6</v>
      </c>
      <c r="I1426" s="15">
        <v>161.27679999999998</v>
      </c>
      <c r="J1426" s="15">
        <v>161.27679999999998</v>
      </c>
      <c r="K1426" s="15">
        <v>161.27679999999998</v>
      </c>
      <c r="L1426" s="15">
        <v>159.66403199999999</v>
      </c>
      <c r="M1426" s="15">
        <v>159.82369603199999</v>
      </c>
      <c r="N1426" s="15">
        <v>159.82369603199999</v>
      </c>
      <c r="O1426" s="15">
        <v>156.62722211135997</v>
      </c>
      <c r="P1426" s="17">
        <f t="shared" si="1338"/>
        <v>1.6322902567624895E-2</v>
      </c>
      <c r="Q1426" s="17">
        <f t="shared" si="1339"/>
        <v>1.6322902567624895E-2</v>
      </c>
      <c r="R1426" s="21">
        <f t="shared" si="1340"/>
        <v>1.6322902567624895E-2</v>
      </c>
      <c r="S1426" s="22">
        <f t="shared" si="1341"/>
        <v>1.6622710982132291E-2</v>
      </c>
      <c r="T1426" s="22">
        <f t="shared" si="1342"/>
        <v>1.6961949981767643E-2</v>
      </c>
      <c r="U1426" s="22">
        <f t="shared" si="1343"/>
        <v>1.7308112226293516E-2</v>
      </c>
      <c r="V1426" s="22">
        <f t="shared" si="1344"/>
        <v>1.7484725616357735E-2</v>
      </c>
      <c r="W1426" s="22">
        <f t="shared" si="1345"/>
        <v>1.7859398308136831E-2</v>
      </c>
      <c r="X1426" s="22">
        <f t="shared" si="1346"/>
        <v>1.8223875824629417E-2</v>
      </c>
      <c r="Y1426" s="22">
        <f t="shared" si="1347"/>
        <v>1.8223875824629417E-2</v>
      </c>
      <c r="Z1426" s="5" t="s">
        <v>126</v>
      </c>
      <c r="AA1426" s="31" t="s">
        <v>296</v>
      </c>
      <c r="AB1426" s="4" t="s">
        <v>16</v>
      </c>
      <c r="AC1426" s="4" t="s">
        <v>204</v>
      </c>
    </row>
    <row r="1427" spans="1:39" ht="15.75" hidden="1">
      <c r="A1427" t="s">
        <v>349</v>
      </c>
      <c r="B1427" s="4" t="str">
        <f t="shared" ca="1" si="1324"/>
        <v>Непал</v>
      </c>
      <c r="C1427" s="5" t="s">
        <v>5</v>
      </c>
      <c r="D1427" s="3" t="s">
        <v>6</v>
      </c>
      <c r="E1427" s="4" t="str">
        <f t="shared" ca="1" si="1325"/>
        <v>J Финансовое посредничество</v>
      </c>
      <c r="F1427" s="13">
        <v>44.946719999999999</v>
      </c>
      <c r="G1427" s="13">
        <v>45.863999999999997</v>
      </c>
      <c r="H1427" s="14">
        <v>46.8</v>
      </c>
      <c r="I1427" s="15">
        <v>46.706399999999995</v>
      </c>
      <c r="J1427" s="15">
        <v>46.706399999999995</v>
      </c>
      <c r="K1427" s="15">
        <v>46.706399999999995</v>
      </c>
      <c r="L1427" s="15">
        <v>46.239335999999994</v>
      </c>
      <c r="M1427" s="15">
        <v>46.285575335999987</v>
      </c>
      <c r="N1427" s="15">
        <v>46.285575335999987</v>
      </c>
      <c r="O1427" s="15">
        <v>45.359863829279988</v>
      </c>
      <c r="P1427" s="17">
        <f t="shared" si="1338"/>
        <v>4.7271772287428536E-3</v>
      </c>
      <c r="Q1427" s="17">
        <f t="shared" si="1339"/>
        <v>4.7271772287428536E-3</v>
      </c>
      <c r="R1427" s="21">
        <f t="shared" si="1340"/>
        <v>4.7271772287428527E-3</v>
      </c>
      <c r="S1427" s="22">
        <f t="shared" si="1341"/>
        <v>4.8140029329442526E-3</v>
      </c>
      <c r="T1427" s="22">
        <f t="shared" si="1342"/>
        <v>4.9122478907594417E-3</v>
      </c>
      <c r="U1427" s="22">
        <f t="shared" si="1343"/>
        <v>5.0124978477137164E-3</v>
      </c>
      <c r="V1427" s="22">
        <f t="shared" si="1344"/>
        <v>5.0636457849352846E-3</v>
      </c>
      <c r="W1427" s="22">
        <f t="shared" si="1345"/>
        <v>5.1721524803267542E-3</v>
      </c>
      <c r="X1427" s="22">
        <f t="shared" si="1346"/>
        <v>5.2777066125783206E-3</v>
      </c>
      <c r="Y1427" s="22">
        <f t="shared" si="1347"/>
        <v>5.2777066125783206E-3</v>
      </c>
      <c r="Z1427" s="5" t="s">
        <v>126</v>
      </c>
      <c r="AA1427" s="31" t="s">
        <v>296</v>
      </c>
      <c r="AB1427" s="4" t="s">
        <v>17</v>
      </c>
      <c r="AC1427" s="4" t="s">
        <v>205</v>
      </c>
    </row>
    <row r="1428" spans="1:39" ht="31.5" hidden="1">
      <c r="A1428" t="s">
        <v>349</v>
      </c>
      <c r="B1428" s="4" t="str">
        <f t="shared" ca="1" si="1324"/>
        <v>Непал</v>
      </c>
      <c r="C1428" s="5" t="s">
        <v>5</v>
      </c>
      <c r="D1428" s="3" t="s">
        <v>6</v>
      </c>
      <c r="E1428" s="4" t="str">
        <f t="shared" ca="1" si="1325"/>
        <v>K Недвижимость, аренда и деловая активность</v>
      </c>
      <c r="F1428" s="13">
        <v>28.715959999999999</v>
      </c>
      <c r="G1428" s="13">
        <v>29.302</v>
      </c>
      <c r="H1428" s="14">
        <v>29.9</v>
      </c>
      <c r="I1428" s="15">
        <v>29.840199999999999</v>
      </c>
      <c r="J1428" s="15">
        <v>29.840199999999999</v>
      </c>
      <c r="K1428" s="15">
        <v>29.840199999999999</v>
      </c>
      <c r="L1428" s="15">
        <v>29.541798</v>
      </c>
      <c r="M1428" s="15">
        <v>29.571339797999997</v>
      </c>
      <c r="N1428" s="15">
        <v>29.571339797999997</v>
      </c>
      <c r="O1428" s="15">
        <v>28.979913002039996</v>
      </c>
      <c r="P1428" s="17">
        <f t="shared" si="1338"/>
        <v>3.0201410072523789E-3</v>
      </c>
      <c r="Q1428" s="17">
        <f t="shared" si="1339"/>
        <v>3.0201410072523789E-3</v>
      </c>
      <c r="R1428" s="21">
        <f t="shared" si="1340"/>
        <v>3.0201410072523784E-3</v>
      </c>
      <c r="S1428" s="22">
        <f t="shared" si="1341"/>
        <v>3.0756129849366059E-3</v>
      </c>
      <c r="T1428" s="22">
        <f t="shared" si="1342"/>
        <v>3.138380596874088E-3</v>
      </c>
      <c r="U1428" s="22">
        <f t="shared" si="1343"/>
        <v>3.2024291804837635E-3</v>
      </c>
      <c r="V1428" s="22">
        <f t="shared" si="1344"/>
        <v>3.2351070292642101E-3</v>
      </c>
      <c r="W1428" s="22">
        <f t="shared" si="1345"/>
        <v>3.304430751319871E-3</v>
      </c>
      <c r="X1428" s="22">
        <f t="shared" si="1346"/>
        <v>3.3718681135917056E-3</v>
      </c>
      <c r="Y1428" s="22">
        <f t="shared" si="1347"/>
        <v>3.3718681135917056E-3</v>
      </c>
      <c r="Z1428" s="5" t="s">
        <v>126</v>
      </c>
      <c r="AA1428" s="31" t="s">
        <v>296</v>
      </c>
      <c r="AB1428" s="4" t="s">
        <v>18</v>
      </c>
      <c r="AC1428" s="4" t="s">
        <v>206</v>
      </c>
    </row>
    <row r="1429" spans="1:39" ht="47.25" hidden="1">
      <c r="A1429" t="s">
        <v>349</v>
      </c>
      <c r="B1429" s="4" t="str">
        <f t="shared" ca="1" si="1324"/>
        <v>Непал</v>
      </c>
      <c r="C1429" s="5" t="s">
        <v>5</v>
      </c>
      <c r="D1429" s="3" t="s">
        <v>6</v>
      </c>
      <c r="E1429" s="4" t="str">
        <f t="shared" ca="1" si="1325"/>
        <v>L Государственное управление и оборона; обязательное соц.страхование</v>
      </c>
      <c r="F1429" s="13">
        <v>289.0804</v>
      </c>
      <c r="G1429" s="13">
        <v>294.98</v>
      </c>
      <c r="H1429" s="14">
        <v>301</v>
      </c>
      <c r="I1429" s="15">
        <v>300.39800000000002</v>
      </c>
      <c r="J1429" s="15">
        <v>300.39800000000002</v>
      </c>
      <c r="K1429" s="15">
        <v>300.39800000000002</v>
      </c>
      <c r="L1429" s="15">
        <v>297.39402000000001</v>
      </c>
      <c r="M1429" s="15">
        <v>297.69141401999997</v>
      </c>
      <c r="N1429" s="15">
        <v>297.69141401999997</v>
      </c>
      <c r="O1429" s="15">
        <v>291.73758573959998</v>
      </c>
      <c r="P1429" s="17">
        <f t="shared" si="1338"/>
        <v>3.0403426193410233E-2</v>
      </c>
      <c r="Q1429" s="17">
        <f t="shared" si="1339"/>
        <v>3.0403426193410236E-2</v>
      </c>
      <c r="R1429" s="21">
        <f t="shared" si="1340"/>
        <v>3.0403426193410233E-2</v>
      </c>
      <c r="S1429" s="22">
        <f t="shared" si="1341"/>
        <v>3.0961856470432057E-2</v>
      </c>
      <c r="T1429" s="22">
        <f t="shared" si="1342"/>
        <v>3.1593731092277609E-2</v>
      </c>
      <c r="U1429" s="22">
        <f t="shared" si="1343"/>
        <v>3.2238501114568989E-2</v>
      </c>
      <c r="V1429" s="22">
        <f t="shared" si="1344"/>
        <v>3.2567465411656428E-2</v>
      </c>
      <c r="W1429" s="22">
        <f t="shared" si="1345"/>
        <v>3.326533967047763E-2</v>
      </c>
      <c r="X1429" s="22">
        <f t="shared" si="1346"/>
        <v>3.3944224153548606E-2</v>
      </c>
      <c r="Y1429" s="22">
        <f t="shared" si="1347"/>
        <v>3.3944224153548606E-2</v>
      </c>
      <c r="Z1429" s="5" t="s">
        <v>126</v>
      </c>
      <c r="AA1429" s="31" t="s">
        <v>296</v>
      </c>
      <c r="AB1429" s="4" t="s">
        <v>19</v>
      </c>
      <c r="AC1429" s="4" t="s">
        <v>215</v>
      </c>
    </row>
    <row r="1430" spans="1:39" ht="15.75" hidden="1">
      <c r="A1430" t="s">
        <v>349</v>
      </c>
      <c r="B1430" s="4" t="str">
        <f t="shared" ca="1" si="1324"/>
        <v>Непал</v>
      </c>
      <c r="C1430" s="5" t="s">
        <v>5</v>
      </c>
      <c r="D1430" s="3" t="s">
        <v>6</v>
      </c>
      <c r="E1430" s="4" t="str">
        <f t="shared" ca="1" si="1325"/>
        <v>M Образование</v>
      </c>
      <c r="F1430" s="13">
        <v>219.35535999999999</v>
      </c>
      <c r="G1430" s="13">
        <v>223.83199999999999</v>
      </c>
      <c r="H1430" s="14">
        <v>228.4</v>
      </c>
      <c r="I1430" s="15">
        <v>227.94320000000002</v>
      </c>
      <c r="J1430" s="15">
        <v>227.94320000000002</v>
      </c>
      <c r="K1430" s="15">
        <v>227.94320000000002</v>
      </c>
      <c r="L1430" s="15">
        <v>225.663768</v>
      </c>
      <c r="M1430" s="15">
        <v>225.88943176799998</v>
      </c>
      <c r="N1430" s="15">
        <v>225.88943176799998</v>
      </c>
      <c r="O1430" s="15">
        <v>221.37164313263997</v>
      </c>
      <c r="P1430" s="17">
        <f t="shared" si="1338"/>
        <v>2.3070241005232216E-2</v>
      </c>
      <c r="Q1430" s="17">
        <f t="shared" si="1339"/>
        <v>2.3070241005232216E-2</v>
      </c>
      <c r="R1430" s="21">
        <f t="shared" si="1340"/>
        <v>2.3070241005232216E-2</v>
      </c>
      <c r="S1430" s="22">
        <f t="shared" si="1341"/>
        <v>2.3493980125736485E-2</v>
      </c>
      <c r="T1430" s="22">
        <f t="shared" si="1342"/>
        <v>2.3973449107894371E-2</v>
      </c>
      <c r="U1430" s="22">
        <f t="shared" si="1343"/>
        <v>2.446270317132079E-2</v>
      </c>
      <c r="V1430" s="22">
        <f t="shared" si="1344"/>
        <v>2.4712322591436308E-2</v>
      </c>
      <c r="W1430" s="22">
        <f t="shared" si="1345"/>
        <v>2.5241872361252797E-2</v>
      </c>
      <c r="X1430" s="22">
        <f t="shared" si="1346"/>
        <v>2.5757012613523263E-2</v>
      </c>
      <c r="Y1430" s="22">
        <f t="shared" si="1347"/>
        <v>2.5757012613523263E-2</v>
      </c>
      <c r="Z1430" s="5" t="s">
        <v>126</v>
      </c>
      <c r="AA1430" s="31" t="s">
        <v>296</v>
      </c>
      <c r="AB1430" s="4" t="s">
        <v>20</v>
      </c>
      <c r="AC1430" s="4" t="s">
        <v>207</v>
      </c>
    </row>
    <row r="1431" spans="1:39" ht="31.5" hidden="1">
      <c r="A1431" t="s">
        <v>349</v>
      </c>
      <c r="B1431" s="4" t="str">
        <f t="shared" ca="1" si="1324"/>
        <v>Непал</v>
      </c>
      <c r="C1431" s="5" t="s">
        <v>5</v>
      </c>
      <c r="D1431" s="3" t="s">
        <v>6</v>
      </c>
      <c r="E1431" s="4" t="str">
        <f t="shared" ca="1" si="1325"/>
        <v>N Здравоохранение и социальная работа</v>
      </c>
      <c r="F1431" s="13">
        <v>59.352719999999991</v>
      </c>
      <c r="G1431" s="13">
        <v>60.563999999999993</v>
      </c>
      <c r="H1431" s="14">
        <v>61.8</v>
      </c>
      <c r="I1431" s="15">
        <v>61.676399999999994</v>
      </c>
      <c r="J1431" s="15">
        <v>61.676399999999994</v>
      </c>
      <c r="K1431" s="15">
        <v>61.676399999999994</v>
      </c>
      <c r="L1431" s="15">
        <v>61.05963599999999</v>
      </c>
      <c r="M1431" s="15">
        <v>61.120695635999986</v>
      </c>
      <c r="N1431" s="15">
        <v>61.120695635999986</v>
      </c>
      <c r="O1431" s="15">
        <v>59.898281723279986</v>
      </c>
      <c r="P1431" s="17">
        <f t="shared" si="1338"/>
        <v>6.2422981353912037E-3</v>
      </c>
      <c r="Q1431" s="17">
        <f t="shared" si="1339"/>
        <v>6.2422981353912037E-3</v>
      </c>
      <c r="R1431" s="21">
        <f t="shared" si="1340"/>
        <v>6.2422981353912037E-3</v>
      </c>
      <c r="S1431" s="22">
        <f t="shared" si="1341"/>
        <v>6.3569525909392055E-3</v>
      </c>
      <c r="T1431" s="22">
        <f t="shared" si="1342"/>
        <v>6.4866863172849034E-3</v>
      </c>
      <c r="U1431" s="22">
        <f t="shared" si="1343"/>
        <v>6.619067670698882E-3</v>
      </c>
      <c r="V1431" s="22">
        <f t="shared" si="1344"/>
        <v>6.6866091775427475E-3</v>
      </c>
      <c r="W1431" s="22">
        <f t="shared" si="1345"/>
        <v>6.8298936599186623E-3</v>
      </c>
      <c r="X1431" s="22">
        <f t="shared" si="1346"/>
        <v>6.9692792448149618E-3</v>
      </c>
      <c r="Y1431" s="22">
        <f t="shared" si="1347"/>
        <v>6.9692792448149618E-3</v>
      </c>
      <c r="Z1431" s="5" t="s">
        <v>126</v>
      </c>
      <c r="AA1431" s="31" t="s">
        <v>296</v>
      </c>
      <c r="AB1431" s="4" t="s">
        <v>21</v>
      </c>
      <c r="AC1431" s="4" t="s">
        <v>209</v>
      </c>
    </row>
    <row r="1432" spans="1:39" ht="31.5" hidden="1">
      <c r="A1432" t="s">
        <v>349</v>
      </c>
      <c r="B1432" s="4" t="str">
        <f t="shared" ca="1" si="1324"/>
        <v>Непал</v>
      </c>
      <c r="C1432" s="5" t="s">
        <v>5</v>
      </c>
      <c r="D1432" s="3" t="s">
        <v>6</v>
      </c>
      <c r="E1432" s="4" t="str">
        <f t="shared" ca="1" si="1325"/>
        <v>O Другие коммунальные, социальные и личные виды услуг</v>
      </c>
      <c r="F1432" s="13">
        <v>69.725039999999993</v>
      </c>
      <c r="G1432" s="13">
        <v>71.147999999999996</v>
      </c>
      <c r="H1432" s="14">
        <v>72.599999999999994</v>
      </c>
      <c r="I1432" s="15">
        <v>72.454799999999992</v>
      </c>
      <c r="J1432" s="15">
        <v>72.454799999999992</v>
      </c>
      <c r="K1432" s="15">
        <v>72.454799999999992</v>
      </c>
      <c r="L1432" s="15">
        <v>71.730251999999993</v>
      </c>
      <c r="M1432" s="15">
        <v>71.801982251999988</v>
      </c>
      <c r="N1432" s="15">
        <v>71.801982251999988</v>
      </c>
      <c r="O1432" s="15">
        <v>70.36594260695999</v>
      </c>
      <c r="P1432" s="17">
        <f t="shared" si="1338"/>
        <v>7.3331851881780156E-3</v>
      </c>
      <c r="Q1432" s="17">
        <f t="shared" si="1339"/>
        <v>7.3331851881780164E-3</v>
      </c>
      <c r="R1432" s="21">
        <f t="shared" si="1340"/>
        <v>7.3331851881780156E-3</v>
      </c>
      <c r="S1432" s="22">
        <f t="shared" si="1341"/>
        <v>7.4678763446955716E-3</v>
      </c>
      <c r="T1432" s="22">
        <f t="shared" si="1342"/>
        <v>7.620281984383236E-3</v>
      </c>
      <c r="U1432" s="22">
        <f t="shared" si="1343"/>
        <v>7.775797943248201E-3</v>
      </c>
      <c r="V1432" s="22">
        <f t="shared" si="1344"/>
        <v>7.8551428202201217E-3</v>
      </c>
      <c r="W1432" s="22">
        <f t="shared" si="1345"/>
        <v>8.0234673092248378E-3</v>
      </c>
      <c r="X1432" s="22">
        <f t="shared" si="1346"/>
        <v>8.1872115400253437E-3</v>
      </c>
      <c r="Y1432" s="22">
        <f t="shared" si="1347"/>
        <v>8.1872115400253454E-3</v>
      </c>
      <c r="Z1432" s="5" t="s">
        <v>126</v>
      </c>
      <c r="AA1432" s="31" t="s">
        <v>296</v>
      </c>
      <c r="AB1432" s="4" t="s">
        <v>26</v>
      </c>
      <c r="AC1432" s="4" t="s">
        <v>217</v>
      </c>
    </row>
    <row r="1433" spans="1:39" ht="31.5" hidden="1">
      <c r="A1433" t="s">
        <v>349</v>
      </c>
      <c r="B1433" s="4" t="str">
        <f t="shared" ca="1" si="1324"/>
        <v>Непал</v>
      </c>
      <c r="C1433" s="5" t="s">
        <v>5</v>
      </c>
      <c r="D1433" s="3" t="s">
        <v>6</v>
      </c>
      <c r="E1433" s="4" t="str">
        <f t="shared" ca="1" si="1325"/>
        <v>Q Организации и органы вне пределов территории</v>
      </c>
      <c r="F1433" s="13">
        <v>55.991319999999995</v>
      </c>
      <c r="G1433" s="13">
        <v>57.133999999999993</v>
      </c>
      <c r="H1433" s="14">
        <v>58.3</v>
      </c>
      <c r="I1433" s="15">
        <v>58.183399999999999</v>
      </c>
      <c r="J1433" s="15">
        <v>58.183399999999999</v>
      </c>
      <c r="K1433" s="15">
        <v>58.183399999999999</v>
      </c>
      <c r="L1433" s="15">
        <v>57.601565999999998</v>
      </c>
      <c r="M1433" s="15">
        <v>57.659167565999994</v>
      </c>
      <c r="N1433" s="15">
        <v>57.659167565999994</v>
      </c>
      <c r="O1433" s="15">
        <v>56.505984214679991</v>
      </c>
      <c r="P1433" s="17">
        <f t="shared" si="1338"/>
        <v>5.8887699238399224E-3</v>
      </c>
      <c r="Q1433" s="17">
        <f t="shared" si="1339"/>
        <v>5.8887699238399215E-3</v>
      </c>
      <c r="R1433" s="21">
        <f t="shared" si="1340"/>
        <v>5.8887699238399215E-3</v>
      </c>
      <c r="S1433" s="22">
        <f t="shared" si="1341"/>
        <v>5.9969310040737167E-3</v>
      </c>
      <c r="T1433" s="22">
        <f t="shared" si="1342"/>
        <v>6.1193173510956291E-3</v>
      </c>
      <c r="U1433" s="22">
        <f t="shared" si="1343"/>
        <v>6.2442013786690098E-3</v>
      </c>
      <c r="V1433" s="22">
        <f t="shared" si="1344"/>
        <v>6.3079177192676738E-3</v>
      </c>
      <c r="W1433" s="22">
        <f t="shared" si="1345"/>
        <v>6.4430873846805514E-3</v>
      </c>
      <c r="X1433" s="22">
        <f t="shared" si="1346"/>
        <v>6.5745789639597464E-3</v>
      </c>
      <c r="Y1433" s="22">
        <f t="shared" si="1347"/>
        <v>6.5745789639597464E-3</v>
      </c>
      <c r="Z1433" s="5" t="s">
        <v>126</v>
      </c>
      <c r="AA1433" s="31" t="s">
        <v>296</v>
      </c>
      <c r="AB1433" s="4" t="s">
        <v>22</v>
      </c>
      <c r="AC1433" s="4" t="s">
        <v>211</v>
      </c>
    </row>
    <row r="1434" spans="1:39" ht="31.5" hidden="1">
      <c r="A1434" t="s">
        <v>349</v>
      </c>
      <c r="B1434" s="4" t="str">
        <f t="shared" ca="1" si="1324"/>
        <v>Непал</v>
      </c>
      <c r="C1434" s="5" t="s">
        <v>5</v>
      </c>
      <c r="D1434" s="3" t="s">
        <v>6</v>
      </c>
      <c r="E1434" s="4" t="str">
        <f t="shared" ca="1" si="1325"/>
        <v>X Неклассифицируемые по экономической деятельности</v>
      </c>
      <c r="F1434" s="13">
        <v>21.512959999999996</v>
      </c>
      <c r="G1434" s="13">
        <v>21.951999999999998</v>
      </c>
      <c r="H1434" s="14">
        <v>22.4</v>
      </c>
      <c r="I1434" s="15">
        <v>22.3552</v>
      </c>
      <c r="J1434" s="15">
        <v>22.3552</v>
      </c>
      <c r="K1434" s="15">
        <v>22.3552</v>
      </c>
      <c r="L1434" s="15">
        <v>22.131647999999998</v>
      </c>
      <c r="M1434" s="15">
        <v>22.153779647999997</v>
      </c>
      <c r="N1434" s="15">
        <v>22.153779647999997</v>
      </c>
      <c r="O1434" s="15">
        <v>21.710704055039997</v>
      </c>
      <c r="P1434" s="17">
        <f t="shared" si="1338"/>
        <v>2.2625805539282029E-3</v>
      </c>
      <c r="Q1434" s="17">
        <f t="shared" si="1339"/>
        <v>2.2625805539282034E-3</v>
      </c>
      <c r="R1434" s="21">
        <f t="shared" si="1340"/>
        <v>2.2625805539282034E-3</v>
      </c>
      <c r="S1434" s="22">
        <f t="shared" si="1341"/>
        <v>2.3041381559391295E-3</v>
      </c>
      <c r="T1434" s="22">
        <f t="shared" si="1342"/>
        <v>2.3511613836113567E-3</v>
      </c>
      <c r="U1434" s="22">
        <f t="shared" si="1343"/>
        <v>2.3991442689911806E-3</v>
      </c>
      <c r="V1434" s="22">
        <f t="shared" si="1344"/>
        <v>2.4236253329604782E-3</v>
      </c>
      <c r="W1434" s="22">
        <f t="shared" si="1345"/>
        <v>2.475560161523917E-3</v>
      </c>
      <c r="X1434" s="22">
        <f t="shared" si="1346"/>
        <v>2.5260817974733845E-3</v>
      </c>
      <c r="Y1434" s="22">
        <f t="shared" si="1347"/>
        <v>2.5260817974733845E-3</v>
      </c>
      <c r="Z1434" s="5" t="s">
        <v>126</v>
      </c>
      <c r="AA1434" s="31" t="s">
        <v>296</v>
      </c>
      <c r="AB1434" s="4" t="s">
        <v>23</v>
      </c>
      <c r="AC1434" s="4" t="s">
        <v>213</v>
      </c>
    </row>
    <row r="1435" spans="1:39" ht="15.75" hidden="1">
      <c r="A1435" t="s">
        <v>351</v>
      </c>
      <c r="B1435" s="4" t="str">
        <f t="shared" ca="1" si="1324"/>
        <v>Нидерланды</v>
      </c>
      <c r="C1435" s="2" t="s">
        <v>30</v>
      </c>
      <c r="D1435" s="3" t="s">
        <v>6</v>
      </c>
      <c r="E1435" s="4" t="str">
        <f t="shared" ca="1" si="1325"/>
        <v xml:space="preserve">Итого </v>
      </c>
      <c r="F1435" s="43">
        <v>7613</v>
      </c>
      <c r="G1435" s="43">
        <v>7798</v>
      </c>
      <c r="H1435" s="43">
        <v>7953</v>
      </c>
      <c r="I1435" s="43">
        <v>8018</v>
      </c>
      <c r="J1435" s="43">
        <v>7991</v>
      </c>
      <c r="K1435" s="43">
        <v>7928</v>
      </c>
      <c r="L1435" s="43">
        <v>7958</v>
      </c>
      <c r="M1435" s="43">
        <v>8108</v>
      </c>
      <c r="N1435" s="43">
        <v>8310</v>
      </c>
      <c r="O1435" s="43">
        <v>8457</v>
      </c>
      <c r="P1435" s="21">
        <f t="shared" ref="P1435:Y1435" si="1348">F1435/F$1435</f>
        <v>1</v>
      </c>
      <c r="Q1435" s="21">
        <f t="shared" si="1348"/>
        <v>1</v>
      </c>
      <c r="R1435" s="21">
        <f t="shared" si="1348"/>
        <v>1</v>
      </c>
      <c r="S1435" s="21">
        <f t="shared" si="1348"/>
        <v>1</v>
      </c>
      <c r="T1435" s="21">
        <f t="shared" si="1348"/>
        <v>1</v>
      </c>
      <c r="U1435" s="21">
        <f t="shared" si="1348"/>
        <v>1</v>
      </c>
      <c r="V1435" s="21">
        <f t="shared" si="1348"/>
        <v>1</v>
      </c>
      <c r="W1435" s="21">
        <f t="shared" si="1348"/>
        <v>1</v>
      </c>
      <c r="X1435" s="21">
        <f t="shared" si="1348"/>
        <v>1</v>
      </c>
      <c r="Y1435" s="21">
        <f t="shared" si="1348"/>
        <v>1</v>
      </c>
      <c r="Z1435" s="35" t="s">
        <v>127</v>
      </c>
      <c r="AA1435" s="32" t="s">
        <v>297</v>
      </c>
      <c r="AB1435" s="4" t="s">
        <v>7</v>
      </c>
      <c r="AC1435" s="4" t="s">
        <v>214</v>
      </c>
      <c r="AD1435" s="27">
        <f>F1435/F1435</f>
        <v>1</v>
      </c>
      <c r="AE1435" s="27">
        <f>G1435/F1435</f>
        <v>1.0243005385524759</v>
      </c>
      <c r="AF1435" s="27">
        <f t="shared" ref="AF1435" si="1349">H1435/G1435</f>
        <v>1.0198768915106438</v>
      </c>
      <c r="AG1435" s="27">
        <f t="shared" ref="AG1435" si="1350">I1435/H1435</f>
        <v>1.0081730164717717</v>
      </c>
      <c r="AH1435" s="27">
        <f t="shared" ref="AH1435" si="1351">J1435/I1435</f>
        <v>0.99663257670241956</v>
      </c>
      <c r="AI1435" s="27">
        <f t="shared" ref="AI1435" si="1352">K1435/J1435</f>
        <v>0.9921161306469779</v>
      </c>
      <c r="AJ1435" s="27">
        <f t="shared" ref="AJ1435" si="1353">L1435/K1435</f>
        <v>1.0037840565085772</v>
      </c>
      <c r="AK1435" s="27">
        <f t="shared" ref="AK1435" si="1354">M1435/L1435</f>
        <v>1.0188489570243779</v>
      </c>
      <c r="AL1435" s="27">
        <f t="shared" ref="AL1435" si="1355">N1435/M1435</f>
        <v>1.0249136655155402</v>
      </c>
      <c r="AM1435" s="27">
        <f t="shared" ref="AM1435" si="1356">O1435/N1435</f>
        <v>1.0176895306859206</v>
      </c>
    </row>
    <row r="1436" spans="1:39" ht="15.75" hidden="1">
      <c r="A1436" t="s">
        <v>351</v>
      </c>
      <c r="B1436" s="4" t="str">
        <f t="shared" ca="1" si="1324"/>
        <v>Нидерланды</v>
      </c>
      <c r="C1436" s="5" t="s">
        <v>30</v>
      </c>
      <c r="D1436" s="6" t="s">
        <v>6</v>
      </c>
      <c r="E1436" s="4" t="str">
        <f t="shared" ca="1" si="1325"/>
        <v xml:space="preserve">A-B </v>
      </c>
      <c r="F1436" s="14">
        <v>233</v>
      </c>
      <c r="G1436" s="14">
        <v>250</v>
      </c>
      <c r="H1436" s="14">
        <v>246</v>
      </c>
      <c r="I1436" s="14">
        <v>253</v>
      </c>
      <c r="J1436" s="14">
        <v>257</v>
      </c>
      <c r="K1436" s="14">
        <v>258</v>
      </c>
      <c r="L1436" s="14">
        <v>273</v>
      </c>
      <c r="M1436" s="14">
        <v>269</v>
      </c>
      <c r="N1436" s="14">
        <v>252</v>
      </c>
      <c r="O1436" s="14">
        <v>228</v>
      </c>
      <c r="P1436" s="21">
        <f t="shared" ref="P1436:P1451" si="1357">F1436/F$1435</f>
        <v>3.0605543149875212E-2</v>
      </c>
      <c r="Q1436" s="21">
        <f t="shared" ref="Q1436:Q1451" si="1358">G1436/G$1435</f>
        <v>3.2059502436522183E-2</v>
      </c>
      <c r="R1436" s="21">
        <f t="shared" ref="R1436:R1451" si="1359">H1436/H$1435</f>
        <v>3.093172387778197E-2</v>
      </c>
      <c r="S1436" s="21">
        <f t="shared" ref="S1436:S1451" si="1360">I1436/I$1435</f>
        <v>3.1554003492142678E-2</v>
      </c>
      <c r="T1436" s="21">
        <f t="shared" ref="T1436:T1451" si="1361">J1436/J$1435</f>
        <v>3.216118132899512E-2</v>
      </c>
      <c r="U1436" s="21">
        <f t="shared" ref="U1436:U1451" si="1362">K1436/K$1435</f>
        <v>3.2542885973763876E-2</v>
      </c>
      <c r="V1436" s="21">
        <f t="shared" ref="V1436:V1451" si="1363">L1436/L$1435</f>
        <v>3.4305101784367929E-2</v>
      </c>
      <c r="W1436" s="21">
        <f t="shared" ref="W1436:W1451" si="1364">M1436/M$1435</f>
        <v>3.3177109028120377E-2</v>
      </c>
      <c r="X1436" s="21">
        <f t="shared" ref="X1436:X1451" si="1365">N1436/N$1435</f>
        <v>3.032490974729242E-2</v>
      </c>
      <c r="Y1436" s="21">
        <f t="shared" ref="Y1436:Y1451" si="1366">O1436/O$1435</f>
        <v>2.6959914863426748E-2</v>
      </c>
      <c r="Z1436" s="36" t="s">
        <v>127</v>
      </c>
      <c r="AA1436" s="31" t="s">
        <v>297</v>
      </c>
      <c r="AB1436" s="4" t="s">
        <v>38</v>
      </c>
      <c r="AC1436" s="4" t="s">
        <v>38</v>
      </c>
    </row>
    <row r="1437" spans="1:39" ht="15.75" hidden="1">
      <c r="A1437" t="s">
        <v>351</v>
      </c>
      <c r="B1437" s="4" t="str">
        <f t="shared" ca="1" si="1324"/>
        <v>Нидерланды</v>
      </c>
      <c r="C1437" s="5" t="s">
        <v>30</v>
      </c>
      <c r="D1437" s="6" t="s">
        <v>6</v>
      </c>
      <c r="E1437" s="4" t="str">
        <f t="shared" ca="1" si="1325"/>
        <v xml:space="preserve">C Добыча полезных ископаемых </v>
      </c>
      <c r="F1437" s="14">
        <v>10</v>
      </c>
      <c r="G1437" s="14">
        <v>12</v>
      </c>
      <c r="H1437" s="14">
        <v>10</v>
      </c>
      <c r="I1437" s="14">
        <v>9</v>
      </c>
      <c r="J1437" s="14">
        <v>8</v>
      </c>
      <c r="K1437" s="14">
        <v>7</v>
      </c>
      <c r="L1437" s="14">
        <v>7</v>
      </c>
      <c r="M1437" s="14">
        <v>7</v>
      </c>
      <c r="N1437" s="14">
        <v>11</v>
      </c>
      <c r="O1437" s="14">
        <v>11</v>
      </c>
      <c r="P1437" s="21">
        <f t="shared" si="1357"/>
        <v>1.3135426244581636E-3</v>
      </c>
      <c r="Q1437" s="21">
        <f t="shared" si="1358"/>
        <v>1.538856116953065E-3</v>
      </c>
      <c r="R1437" s="21">
        <f t="shared" si="1359"/>
        <v>1.257387149503332E-3</v>
      </c>
      <c r="S1437" s="21">
        <f t="shared" si="1360"/>
        <v>1.1224744325268148E-3</v>
      </c>
      <c r="T1437" s="21">
        <f t="shared" si="1361"/>
        <v>1.0011262670504317E-3</v>
      </c>
      <c r="U1437" s="21">
        <f t="shared" si="1362"/>
        <v>8.8294651866801209E-4</v>
      </c>
      <c r="V1437" s="21">
        <f t="shared" si="1363"/>
        <v>8.7961799447097266E-4</v>
      </c>
      <c r="W1437" s="21">
        <f t="shared" si="1364"/>
        <v>8.6334484459792799E-4</v>
      </c>
      <c r="X1437" s="21">
        <f t="shared" si="1365"/>
        <v>1.3237063778580025E-3</v>
      </c>
      <c r="Y1437" s="21">
        <f t="shared" si="1366"/>
        <v>1.3006976469197116E-3</v>
      </c>
      <c r="Z1437" s="36" t="s">
        <v>127</v>
      </c>
      <c r="AA1437" s="31" t="s">
        <v>297</v>
      </c>
      <c r="AB1437" s="4" t="s">
        <v>10</v>
      </c>
      <c r="AC1437" s="4" t="s">
        <v>197</v>
      </c>
    </row>
    <row r="1438" spans="1:39" ht="15.75" hidden="1">
      <c r="A1438" t="s">
        <v>351</v>
      </c>
      <c r="B1438" s="4" t="str">
        <f t="shared" ca="1" si="1324"/>
        <v>Нидерланды</v>
      </c>
      <c r="C1438" s="5" t="s">
        <v>30</v>
      </c>
      <c r="D1438" s="10" t="s">
        <v>6</v>
      </c>
      <c r="E1438" s="4" t="str">
        <f t="shared" ca="1" si="1325"/>
        <v xml:space="preserve">D Промышленность </v>
      </c>
      <c r="F1438" s="14">
        <v>1105</v>
      </c>
      <c r="G1438" s="14">
        <v>1096</v>
      </c>
      <c r="H1438" s="14">
        <v>1073</v>
      </c>
      <c r="I1438" s="14">
        <v>1042</v>
      </c>
      <c r="J1438" s="14">
        <v>1031</v>
      </c>
      <c r="K1438" s="14">
        <v>1032</v>
      </c>
      <c r="L1438" s="14">
        <v>1033</v>
      </c>
      <c r="M1438" s="14">
        <v>1024</v>
      </c>
      <c r="N1438" s="14">
        <v>1003</v>
      </c>
      <c r="O1438" s="14">
        <v>973</v>
      </c>
      <c r="P1438" s="21">
        <f t="shared" si="1357"/>
        <v>0.1451464600026271</v>
      </c>
      <c r="Q1438" s="21">
        <f t="shared" si="1358"/>
        <v>0.14054885868171327</v>
      </c>
      <c r="R1438" s="21">
        <f t="shared" si="1359"/>
        <v>0.13491764114170754</v>
      </c>
      <c r="S1438" s="21">
        <f t="shared" si="1360"/>
        <v>0.12995759541032675</v>
      </c>
      <c r="T1438" s="21">
        <f t="shared" si="1361"/>
        <v>0.12902014766612438</v>
      </c>
      <c r="U1438" s="21">
        <f t="shared" si="1362"/>
        <v>0.1301715438950555</v>
      </c>
      <c r="V1438" s="21">
        <f t="shared" si="1363"/>
        <v>0.12980648404121639</v>
      </c>
      <c r="W1438" s="21">
        <f t="shared" si="1364"/>
        <v>0.1262950172668969</v>
      </c>
      <c r="X1438" s="21">
        <f t="shared" si="1365"/>
        <v>0.12069795427196149</v>
      </c>
      <c r="Y1438" s="21">
        <f t="shared" si="1366"/>
        <v>0.11505261913207994</v>
      </c>
      <c r="Z1438" s="36" t="s">
        <v>127</v>
      </c>
      <c r="AA1438" s="31" t="s">
        <v>297</v>
      </c>
      <c r="AB1438" s="4" t="s">
        <v>11</v>
      </c>
      <c r="AC1438" s="4" t="s">
        <v>198</v>
      </c>
    </row>
    <row r="1439" spans="1:39" ht="31.5" hidden="1">
      <c r="A1439" t="s">
        <v>351</v>
      </c>
      <c r="B1439" s="4" t="str">
        <f t="shared" ca="1" si="1324"/>
        <v>Нидерланды</v>
      </c>
      <c r="C1439" s="7" t="s">
        <v>30</v>
      </c>
      <c r="D1439" s="3" t="s">
        <v>6</v>
      </c>
      <c r="E1439" s="4" t="str">
        <f t="shared" ca="1" si="1325"/>
        <v xml:space="preserve">E Электро-, газо- и водоснабжение </v>
      </c>
      <c r="F1439" s="14">
        <v>36</v>
      </c>
      <c r="G1439" s="14">
        <v>35</v>
      </c>
      <c r="H1439" s="14">
        <v>36</v>
      </c>
      <c r="I1439" s="14">
        <v>38</v>
      </c>
      <c r="J1439" s="14">
        <v>35</v>
      </c>
      <c r="K1439" s="14">
        <v>36</v>
      </c>
      <c r="L1439" s="14">
        <v>43</v>
      </c>
      <c r="M1439" s="14">
        <v>43</v>
      </c>
      <c r="N1439" s="14">
        <v>41</v>
      </c>
      <c r="O1439" s="14">
        <v>40</v>
      </c>
      <c r="P1439" s="21">
        <f t="shared" si="1357"/>
        <v>4.7287534480493889E-3</v>
      </c>
      <c r="Q1439" s="21">
        <f t="shared" si="1358"/>
        <v>4.4883303411131061E-3</v>
      </c>
      <c r="R1439" s="21">
        <f t="shared" si="1359"/>
        <v>4.5265937382119956E-3</v>
      </c>
      <c r="S1439" s="21">
        <f t="shared" si="1360"/>
        <v>4.7393364928909956E-3</v>
      </c>
      <c r="T1439" s="21">
        <f t="shared" si="1361"/>
        <v>4.379927418345639E-3</v>
      </c>
      <c r="U1439" s="21">
        <f t="shared" si="1362"/>
        <v>4.5408678102926339E-3</v>
      </c>
      <c r="V1439" s="21">
        <f t="shared" si="1363"/>
        <v>5.4033676803216888E-3</v>
      </c>
      <c r="W1439" s="21">
        <f t="shared" si="1364"/>
        <v>5.3034040453872715E-3</v>
      </c>
      <c r="X1439" s="21">
        <f t="shared" si="1365"/>
        <v>4.9338146811070994E-3</v>
      </c>
      <c r="Y1439" s="21">
        <f t="shared" si="1366"/>
        <v>4.7298096251625872E-3</v>
      </c>
      <c r="Z1439" s="38" t="s">
        <v>127</v>
      </c>
      <c r="AA1439" s="31" t="s">
        <v>297</v>
      </c>
      <c r="AB1439" s="4" t="s">
        <v>12</v>
      </c>
      <c r="AC1439" s="4" t="s">
        <v>201</v>
      </c>
    </row>
    <row r="1440" spans="1:39" ht="15.75" hidden="1">
      <c r="A1440" t="s">
        <v>351</v>
      </c>
      <c r="B1440" s="4" t="str">
        <f t="shared" ca="1" si="1324"/>
        <v>Нидерланды</v>
      </c>
      <c r="C1440" s="5" t="s">
        <v>30</v>
      </c>
      <c r="D1440" s="6" t="s">
        <v>6</v>
      </c>
      <c r="E1440" s="4" t="str">
        <f t="shared" ca="1" si="1325"/>
        <v xml:space="preserve">F Строительство </v>
      </c>
      <c r="F1440" s="14">
        <v>465</v>
      </c>
      <c r="G1440" s="14">
        <v>472</v>
      </c>
      <c r="H1440" s="14">
        <v>501</v>
      </c>
      <c r="I1440" s="14">
        <v>495</v>
      </c>
      <c r="J1440" s="14">
        <v>476</v>
      </c>
      <c r="K1440" s="14">
        <v>479</v>
      </c>
      <c r="L1440" s="14">
        <v>488</v>
      </c>
      <c r="M1440" s="14">
        <v>499</v>
      </c>
      <c r="N1440" s="14">
        <v>500</v>
      </c>
      <c r="O1440" s="14">
        <v>509</v>
      </c>
      <c r="P1440" s="21">
        <f t="shared" si="1357"/>
        <v>6.1079732037304608E-2</v>
      </c>
      <c r="Q1440" s="21">
        <f t="shared" si="1358"/>
        <v>6.0528340600153885E-2</v>
      </c>
      <c r="R1440" s="21">
        <f t="shared" si="1359"/>
        <v>6.2995096190116937E-2</v>
      </c>
      <c r="S1440" s="21">
        <f t="shared" si="1360"/>
        <v>6.1736093788974808E-2</v>
      </c>
      <c r="T1440" s="21">
        <f t="shared" si="1361"/>
        <v>5.9567012889500691E-2</v>
      </c>
      <c r="U1440" s="21">
        <f t="shared" si="1362"/>
        <v>6.0418768920282542E-2</v>
      </c>
      <c r="V1440" s="21">
        <f t="shared" si="1363"/>
        <v>6.1321940185976379E-2</v>
      </c>
      <c r="W1440" s="21">
        <f t="shared" si="1364"/>
        <v>6.1544153922052293E-2</v>
      </c>
      <c r="X1440" s="21">
        <f t="shared" si="1365"/>
        <v>6.0168471720818288E-2</v>
      </c>
      <c r="Y1440" s="21">
        <f t="shared" si="1366"/>
        <v>6.0186827480193925E-2</v>
      </c>
      <c r="Z1440" s="36" t="s">
        <v>127</v>
      </c>
      <c r="AA1440" s="31" t="s">
        <v>297</v>
      </c>
      <c r="AB1440" s="4" t="s">
        <v>13</v>
      </c>
      <c r="AC1440" s="4" t="s">
        <v>200</v>
      </c>
    </row>
    <row r="1441" spans="1:39" ht="47.25" hidden="1">
      <c r="A1441" t="s">
        <v>351</v>
      </c>
      <c r="B1441" s="4" t="str">
        <f t="shared" ca="1" si="1324"/>
        <v>Нидерланды</v>
      </c>
      <c r="C1441" s="8" t="s">
        <v>30</v>
      </c>
      <c r="D1441" s="3" t="s">
        <v>6</v>
      </c>
      <c r="E1441" s="4" t="str">
        <f t="shared" ca="1" si="1325"/>
        <v xml:space="preserve">G Оптовая и розничная торгоалв, ремонт автомашин, мотоциклов и личного имущества домохозяйств </v>
      </c>
      <c r="F1441" s="14">
        <v>1184</v>
      </c>
      <c r="G1441" s="14">
        <v>1252</v>
      </c>
      <c r="H1441" s="14">
        <v>1235</v>
      </c>
      <c r="I1441" s="14">
        <v>1256</v>
      </c>
      <c r="J1441" s="14">
        <v>1253</v>
      </c>
      <c r="K1441" s="14">
        <v>1182</v>
      </c>
      <c r="L1441" s="14">
        <v>1153</v>
      </c>
      <c r="M1441" s="14">
        <v>1200</v>
      </c>
      <c r="N1441" s="14">
        <v>1211</v>
      </c>
      <c r="O1441" s="14">
        <v>1186</v>
      </c>
      <c r="P1441" s="21">
        <f t="shared" si="1357"/>
        <v>0.15552344673584659</v>
      </c>
      <c r="Q1441" s="21">
        <f t="shared" si="1358"/>
        <v>0.16055398820210309</v>
      </c>
      <c r="R1441" s="21">
        <f t="shared" si="1359"/>
        <v>0.15528731296366152</v>
      </c>
      <c r="S1441" s="21">
        <f t="shared" si="1360"/>
        <v>0.15664754302818659</v>
      </c>
      <c r="T1441" s="21">
        <f t="shared" si="1361"/>
        <v>0.15680140157677386</v>
      </c>
      <c r="U1441" s="21">
        <f t="shared" si="1362"/>
        <v>0.14909182643794147</v>
      </c>
      <c r="V1441" s="21">
        <f t="shared" si="1363"/>
        <v>0.14488564966071876</v>
      </c>
      <c r="W1441" s="21">
        <f t="shared" si="1364"/>
        <v>0.1480019733596448</v>
      </c>
      <c r="X1441" s="21">
        <f t="shared" si="1365"/>
        <v>0.1457280385078219</v>
      </c>
      <c r="Y1441" s="21">
        <f t="shared" si="1366"/>
        <v>0.1402388553860707</v>
      </c>
      <c r="Z1441" s="39" t="s">
        <v>127</v>
      </c>
      <c r="AA1441" s="31" t="s">
        <v>297</v>
      </c>
      <c r="AB1441" s="4" t="s">
        <v>14</v>
      </c>
      <c r="AC1441" s="4" t="s">
        <v>203</v>
      </c>
    </row>
    <row r="1442" spans="1:39" ht="15.75" hidden="1">
      <c r="A1442" t="s">
        <v>351</v>
      </c>
      <c r="B1442" s="4" t="str">
        <f t="shared" ca="1" si="1324"/>
        <v>Нидерланды</v>
      </c>
      <c r="C1442" s="5" t="s">
        <v>30</v>
      </c>
      <c r="D1442" s="3" t="s">
        <v>6</v>
      </c>
      <c r="E1442" s="4" t="str">
        <f t="shared" ca="1" si="1325"/>
        <v xml:space="preserve">H Отели и рестораны </v>
      </c>
      <c r="F1442" s="14">
        <v>274</v>
      </c>
      <c r="G1442" s="14">
        <v>274</v>
      </c>
      <c r="H1442" s="14">
        <v>280</v>
      </c>
      <c r="I1442" s="14">
        <v>301</v>
      </c>
      <c r="J1442" s="14">
        <v>299</v>
      </c>
      <c r="K1442" s="14">
        <v>309</v>
      </c>
      <c r="L1442" s="14">
        <v>319</v>
      </c>
      <c r="M1442" s="14">
        <v>334</v>
      </c>
      <c r="N1442" s="14">
        <v>352</v>
      </c>
      <c r="O1442" s="14">
        <v>337</v>
      </c>
      <c r="P1442" s="21">
        <f t="shared" si="1357"/>
        <v>3.5991067910153683E-2</v>
      </c>
      <c r="Q1442" s="21">
        <f t="shared" si="1358"/>
        <v>3.5137214670428317E-2</v>
      </c>
      <c r="R1442" s="21">
        <f t="shared" si="1359"/>
        <v>3.5206840186093297E-2</v>
      </c>
      <c r="S1442" s="21">
        <f t="shared" si="1360"/>
        <v>3.7540533798952357E-2</v>
      </c>
      <c r="T1442" s="21">
        <f t="shared" si="1361"/>
        <v>3.7417094231009883E-2</v>
      </c>
      <c r="U1442" s="21">
        <f t="shared" si="1362"/>
        <v>3.8975782038345105E-2</v>
      </c>
      <c r="V1442" s="21">
        <f t="shared" si="1363"/>
        <v>4.0085448605177182E-2</v>
      </c>
      <c r="W1442" s="21">
        <f t="shared" si="1364"/>
        <v>4.1193882585101135E-2</v>
      </c>
      <c r="X1442" s="21">
        <f t="shared" si="1365"/>
        <v>4.235860409145608E-2</v>
      </c>
      <c r="Y1442" s="21">
        <f t="shared" si="1366"/>
        <v>3.9848646091994795E-2</v>
      </c>
      <c r="Z1442" s="36" t="s">
        <v>127</v>
      </c>
      <c r="AA1442" s="31" t="s">
        <v>297</v>
      </c>
      <c r="AB1442" s="4" t="s">
        <v>15</v>
      </c>
      <c r="AC1442" s="4" t="s">
        <v>202</v>
      </c>
    </row>
    <row r="1443" spans="1:39" ht="31.5" hidden="1">
      <c r="A1443" t="s">
        <v>351</v>
      </c>
      <c r="B1443" s="4" t="str">
        <f t="shared" ca="1" si="1324"/>
        <v>Нидерланды</v>
      </c>
      <c r="C1443" s="5" t="s">
        <v>30</v>
      </c>
      <c r="D1443" s="3" t="s">
        <v>6</v>
      </c>
      <c r="E1443" s="4" t="str">
        <f t="shared" ca="1" si="1325"/>
        <v xml:space="preserve">I Транспорт, складское хозяйство и связь </v>
      </c>
      <c r="F1443" s="14">
        <v>446</v>
      </c>
      <c r="G1443" s="14">
        <v>469</v>
      </c>
      <c r="H1443" s="14">
        <v>478</v>
      </c>
      <c r="I1443" s="14">
        <v>458</v>
      </c>
      <c r="J1443" s="14">
        <v>463</v>
      </c>
      <c r="K1443" s="14">
        <v>483</v>
      </c>
      <c r="L1443" s="14">
        <v>489</v>
      </c>
      <c r="M1443" s="14">
        <v>500</v>
      </c>
      <c r="N1443" s="14">
        <v>506</v>
      </c>
      <c r="O1443" s="14">
        <v>512</v>
      </c>
      <c r="P1443" s="21">
        <f t="shared" si="1357"/>
        <v>5.8584001050834097E-2</v>
      </c>
      <c r="Q1443" s="21">
        <f t="shared" si="1358"/>
        <v>6.0143626570915619E-2</v>
      </c>
      <c r="R1443" s="21">
        <f t="shared" si="1359"/>
        <v>6.0103105746259274E-2</v>
      </c>
      <c r="S1443" s="21">
        <f t="shared" si="1360"/>
        <v>5.7121476677475677E-2</v>
      </c>
      <c r="T1443" s="21">
        <f t="shared" si="1361"/>
        <v>5.7940182705543734E-2</v>
      </c>
      <c r="U1443" s="21">
        <f t="shared" si="1362"/>
        <v>6.0923309788092836E-2</v>
      </c>
      <c r="V1443" s="21">
        <f t="shared" si="1363"/>
        <v>6.1447599899472231E-2</v>
      </c>
      <c r="W1443" s="21">
        <f t="shared" si="1364"/>
        <v>6.1667488899851998E-2</v>
      </c>
      <c r="X1443" s="21">
        <f t="shared" si="1365"/>
        <v>6.0890493381468111E-2</v>
      </c>
      <c r="Y1443" s="21">
        <f t="shared" si="1366"/>
        <v>6.0541563202081115E-2</v>
      </c>
      <c r="Z1443" s="36" t="s">
        <v>127</v>
      </c>
      <c r="AA1443" s="31" t="s">
        <v>297</v>
      </c>
      <c r="AB1443" s="4" t="s">
        <v>16</v>
      </c>
      <c r="AC1443" s="4" t="s">
        <v>204</v>
      </c>
    </row>
    <row r="1444" spans="1:39" ht="15.75" hidden="1">
      <c r="A1444" t="s">
        <v>351</v>
      </c>
      <c r="B1444" s="4" t="str">
        <f t="shared" ca="1" si="1324"/>
        <v>Нидерланды</v>
      </c>
      <c r="C1444" s="5" t="s">
        <v>30</v>
      </c>
      <c r="D1444" s="3" t="s">
        <v>6</v>
      </c>
      <c r="E1444" s="4" t="str">
        <f t="shared" ca="1" si="1325"/>
        <v>J Финансовое посредничество</v>
      </c>
      <c r="F1444" s="14">
        <v>275</v>
      </c>
      <c r="G1444" s="14">
        <v>274</v>
      </c>
      <c r="H1444" s="14">
        <v>285</v>
      </c>
      <c r="I1444" s="14">
        <v>272</v>
      </c>
      <c r="J1444" s="14">
        <v>259</v>
      </c>
      <c r="K1444" s="14">
        <v>261</v>
      </c>
      <c r="L1444" s="14">
        <v>258</v>
      </c>
      <c r="M1444" s="14">
        <v>264</v>
      </c>
      <c r="N1444" s="14">
        <v>258</v>
      </c>
      <c r="O1444" s="14">
        <v>245</v>
      </c>
      <c r="P1444" s="21">
        <f t="shared" si="1357"/>
        <v>3.6122422172599498E-2</v>
      </c>
      <c r="Q1444" s="21">
        <f t="shared" si="1358"/>
        <v>3.5137214670428317E-2</v>
      </c>
      <c r="R1444" s="21">
        <f t="shared" si="1359"/>
        <v>3.5835533760844966E-2</v>
      </c>
      <c r="S1444" s="21">
        <f t="shared" si="1360"/>
        <v>3.3923671738588179E-2</v>
      </c>
      <c r="T1444" s="21">
        <f t="shared" si="1361"/>
        <v>3.2411462895757727E-2</v>
      </c>
      <c r="U1444" s="21">
        <f t="shared" si="1362"/>
        <v>3.2921291624621596E-2</v>
      </c>
      <c r="V1444" s="21">
        <f t="shared" si="1363"/>
        <v>3.2420206081930136E-2</v>
      </c>
      <c r="W1444" s="21">
        <f t="shared" si="1364"/>
        <v>3.2560434139121852E-2</v>
      </c>
      <c r="X1444" s="21">
        <f t="shared" si="1365"/>
        <v>3.1046931407942239E-2</v>
      </c>
      <c r="Y1444" s="21">
        <f t="shared" si="1366"/>
        <v>2.8970083954120845E-2</v>
      </c>
      <c r="Z1444" s="36" t="s">
        <v>127</v>
      </c>
      <c r="AA1444" s="31" t="s">
        <v>297</v>
      </c>
      <c r="AB1444" s="4" t="s">
        <v>17</v>
      </c>
      <c r="AC1444" s="4" t="s">
        <v>205</v>
      </c>
    </row>
    <row r="1445" spans="1:39" ht="31.5" hidden="1">
      <c r="A1445" t="s">
        <v>351</v>
      </c>
      <c r="B1445" s="4" t="str">
        <f t="shared" ca="1" si="1324"/>
        <v>Нидерланды</v>
      </c>
      <c r="C1445" s="5" t="s">
        <v>30</v>
      </c>
      <c r="D1445" s="3" t="s">
        <v>6</v>
      </c>
      <c r="E1445" s="4" t="str">
        <f t="shared" ca="1" si="1325"/>
        <v>K Недвижимость, аренда и деловая активность</v>
      </c>
      <c r="F1445" s="14">
        <v>880</v>
      </c>
      <c r="G1445" s="14">
        <v>937</v>
      </c>
      <c r="H1445" s="14">
        <v>926</v>
      </c>
      <c r="I1445" s="14">
        <v>961</v>
      </c>
      <c r="J1445" s="14">
        <v>994</v>
      </c>
      <c r="K1445" s="14">
        <v>948</v>
      </c>
      <c r="L1445" s="14">
        <v>945</v>
      </c>
      <c r="M1445" s="14">
        <v>974</v>
      </c>
      <c r="N1445" s="14">
        <v>1045</v>
      </c>
      <c r="O1445" s="14">
        <v>1099</v>
      </c>
      <c r="P1445" s="21">
        <f t="shared" si="1357"/>
        <v>0.1155917509523184</v>
      </c>
      <c r="Q1445" s="21">
        <f t="shared" si="1358"/>
        <v>0.12015901513208516</v>
      </c>
      <c r="R1445" s="21">
        <f t="shared" si="1359"/>
        <v>0.11643405004400854</v>
      </c>
      <c r="S1445" s="21">
        <f t="shared" si="1360"/>
        <v>0.11985532551758543</v>
      </c>
      <c r="T1445" s="21">
        <f t="shared" si="1361"/>
        <v>0.12438993868101614</v>
      </c>
      <c r="U1445" s="21">
        <f t="shared" si="1362"/>
        <v>0.11957618567103935</v>
      </c>
      <c r="V1445" s="21">
        <f t="shared" si="1363"/>
        <v>0.1187484292535813</v>
      </c>
      <c r="W1445" s="21">
        <f t="shared" si="1364"/>
        <v>0.12012826837691169</v>
      </c>
      <c r="X1445" s="21">
        <f t="shared" si="1365"/>
        <v>0.12575210589651023</v>
      </c>
      <c r="Y1445" s="21">
        <f t="shared" si="1366"/>
        <v>0.12995151945134209</v>
      </c>
      <c r="Z1445" s="36" t="s">
        <v>127</v>
      </c>
      <c r="AA1445" s="31" t="s">
        <v>297</v>
      </c>
      <c r="AB1445" s="4" t="s">
        <v>18</v>
      </c>
      <c r="AC1445" s="4" t="s">
        <v>206</v>
      </c>
    </row>
    <row r="1446" spans="1:39" ht="47.25" hidden="1">
      <c r="A1446" t="s">
        <v>351</v>
      </c>
      <c r="B1446" s="4" t="str">
        <f t="shared" ca="1" si="1324"/>
        <v>Нидерланды</v>
      </c>
      <c r="C1446" s="5" t="s">
        <v>30</v>
      </c>
      <c r="D1446" s="3" t="s">
        <v>6</v>
      </c>
      <c r="E1446" s="4" t="str">
        <f t="shared" ca="1" si="1325"/>
        <v>L Государственное управление и оборона; обязательное соц.страхование</v>
      </c>
      <c r="F1446" s="14">
        <v>511</v>
      </c>
      <c r="G1446" s="14">
        <v>489</v>
      </c>
      <c r="H1446" s="14">
        <v>531</v>
      </c>
      <c r="I1446" s="14">
        <v>542</v>
      </c>
      <c r="J1446" s="14">
        <v>528</v>
      </c>
      <c r="K1446" s="14">
        <v>519</v>
      </c>
      <c r="L1446" s="14">
        <v>529</v>
      </c>
      <c r="M1446" s="14">
        <v>529</v>
      </c>
      <c r="N1446" s="14">
        <v>541</v>
      </c>
      <c r="O1446" s="14">
        <v>541</v>
      </c>
      <c r="P1446" s="21">
        <f t="shared" si="1357"/>
        <v>6.712202810981216E-2</v>
      </c>
      <c r="Q1446" s="21">
        <f t="shared" si="1358"/>
        <v>6.2708386765837398E-2</v>
      </c>
      <c r="R1446" s="21">
        <f t="shared" si="1359"/>
        <v>6.676725763862694E-2</v>
      </c>
      <c r="S1446" s="21">
        <f t="shared" si="1360"/>
        <v>6.7597904714392615E-2</v>
      </c>
      <c r="T1446" s="21">
        <f t="shared" si="1361"/>
        <v>6.6074333625328496E-2</v>
      </c>
      <c r="U1446" s="21">
        <f t="shared" si="1362"/>
        <v>6.5464177598385465E-2</v>
      </c>
      <c r="V1446" s="21">
        <f t="shared" si="1363"/>
        <v>6.6473988439306353E-2</v>
      </c>
      <c r="W1446" s="21">
        <f t="shared" si="1364"/>
        <v>6.5244203256043409E-2</v>
      </c>
      <c r="X1446" s="21">
        <f t="shared" si="1365"/>
        <v>6.5102286401925391E-2</v>
      </c>
      <c r="Y1446" s="21">
        <f t="shared" si="1366"/>
        <v>6.3970675180323996E-2</v>
      </c>
      <c r="Z1446" s="36" t="s">
        <v>127</v>
      </c>
      <c r="AA1446" s="31" t="s">
        <v>297</v>
      </c>
      <c r="AB1446" s="4" t="s">
        <v>19</v>
      </c>
      <c r="AC1446" s="4" t="s">
        <v>215</v>
      </c>
    </row>
    <row r="1447" spans="1:39" ht="15.75" hidden="1">
      <c r="A1447" t="s">
        <v>351</v>
      </c>
      <c r="B1447" s="4" t="str">
        <f t="shared" ca="1" si="1324"/>
        <v>Нидерланды</v>
      </c>
      <c r="C1447" s="5" t="s">
        <v>30</v>
      </c>
      <c r="D1447" s="3" t="s">
        <v>6</v>
      </c>
      <c r="E1447" s="4" t="str">
        <f t="shared" ca="1" si="1325"/>
        <v>M Образование</v>
      </c>
      <c r="F1447" s="14">
        <v>472</v>
      </c>
      <c r="G1447" s="14">
        <v>465</v>
      </c>
      <c r="H1447" s="14">
        <v>452</v>
      </c>
      <c r="I1447" s="14">
        <v>495</v>
      </c>
      <c r="J1447" s="14">
        <v>509</v>
      </c>
      <c r="K1447" s="14">
        <v>494</v>
      </c>
      <c r="L1447" s="14">
        <v>508</v>
      </c>
      <c r="M1447" s="14">
        <v>522</v>
      </c>
      <c r="N1447" s="14">
        <v>534</v>
      </c>
      <c r="O1447" s="14">
        <v>549</v>
      </c>
      <c r="P1447" s="21">
        <f t="shared" si="1357"/>
        <v>6.1999211874425322E-2</v>
      </c>
      <c r="Q1447" s="21">
        <f t="shared" si="1358"/>
        <v>5.9630674531931264E-2</v>
      </c>
      <c r="R1447" s="21">
        <f t="shared" si="1359"/>
        <v>5.6833899157550612E-2</v>
      </c>
      <c r="S1447" s="21">
        <f t="shared" si="1360"/>
        <v>6.1736093788974808E-2</v>
      </c>
      <c r="T1447" s="21">
        <f t="shared" si="1361"/>
        <v>6.3696658741083725E-2</v>
      </c>
      <c r="U1447" s="21">
        <f t="shared" si="1362"/>
        <v>6.2310797174571143E-2</v>
      </c>
      <c r="V1447" s="21">
        <f t="shared" si="1363"/>
        <v>6.3835134455893436E-2</v>
      </c>
      <c r="W1447" s="21">
        <f t="shared" si="1364"/>
        <v>6.4380858411445488E-2</v>
      </c>
      <c r="X1447" s="21">
        <f t="shared" si="1365"/>
        <v>6.4259927797833932E-2</v>
      </c>
      <c r="Y1447" s="21">
        <f t="shared" si="1366"/>
        <v>6.4916637105356514E-2</v>
      </c>
      <c r="Z1447" s="36" t="s">
        <v>127</v>
      </c>
      <c r="AA1447" s="31" t="s">
        <v>297</v>
      </c>
      <c r="AB1447" s="4" t="s">
        <v>20</v>
      </c>
      <c r="AC1447" s="4" t="s">
        <v>207</v>
      </c>
    </row>
    <row r="1448" spans="1:39" ht="31.5" hidden="1">
      <c r="A1448" t="s">
        <v>351</v>
      </c>
      <c r="B1448" s="4" t="str">
        <f t="shared" ca="1" si="1324"/>
        <v>Нидерланды</v>
      </c>
      <c r="C1448" s="5" t="s">
        <v>30</v>
      </c>
      <c r="D1448" s="3" t="s">
        <v>6</v>
      </c>
      <c r="E1448" s="4" t="str">
        <f t="shared" ca="1" si="1325"/>
        <v>N Здравоохранение и социальная работа</v>
      </c>
      <c r="F1448" s="14">
        <v>1003</v>
      </c>
      <c r="G1448" s="14">
        <v>1052</v>
      </c>
      <c r="H1448" s="14">
        <v>1100</v>
      </c>
      <c r="I1448" s="14">
        <v>1161</v>
      </c>
      <c r="J1448" s="14">
        <v>1197</v>
      </c>
      <c r="K1448" s="14">
        <v>1183</v>
      </c>
      <c r="L1448" s="14">
        <v>1204</v>
      </c>
      <c r="M1448" s="14">
        <v>1249</v>
      </c>
      <c r="N1448" s="14">
        <v>1310</v>
      </c>
      <c r="O1448" s="14">
        <v>1353</v>
      </c>
      <c r="P1448" s="21">
        <f t="shared" si="1357"/>
        <v>0.13174832523315383</v>
      </c>
      <c r="Q1448" s="21">
        <f t="shared" si="1358"/>
        <v>0.13490638625288537</v>
      </c>
      <c r="R1448" s="21">
        <f t="shared" si="1359"/>
        <v>0.13831258644536654</v>
      </c>
      <c r="S1448" s="21">
        <f t="shared" si="1360"/>
        <v>0.14479920179595909</v>
      </c>
      <c r="T1448" s="21">
        <f t="shared" si="1361"/>
        <v>0.14979351770742086</v>
      </c>
      <c r="U1448" s="21">
        <f t="shared" si="1362"/>
        <v>0.14921796165489404</v>
      </c>
      <c r="V1448" s="21">
        <f t="shared" si="1363"/>
        <v>0.15129429504900729</v>
      </c>
      <c r="W1448" s="21">
        <f t="shared" si="1364"/>
        <v>0.15404538727183029</v>
      </c>
      <c r="X1448" s="21">
        <f t="shared" si="1365"/>
        <v>0.15764139590854392</v>
      </c>
      <c r="Y1448" s="21">
        <f t="shared" si="1366"/>
        <v>0.15998581057112451</v>
      </c>
      <c r="Z1448" s="36" t="s">
        <v>127</v>
      </c>
      <c r="AA1448" s="31" t="s">
        <v>297</v>
      </c>
      <c r="AB1448" s="4" t="s">
        <v>21</v>
      </c>
      <c r="AC1448" s="4" t="s">
        <v>209</v>
      </c>
    </row>
    <row r="1449" spans="1:39" ht="31.5" hidden="1">
      <c r="A1449" t="s">
        <v>351</v>
      </c>
      <c r="B1449" s="4" t="str">
        <f t="shared" ca="1" si="1324"/>
        <v>Нидерланды</v>
      </c>
      <c r="C1449" s="5" t="s">
        <v>30</v>
      </c>
      <c r="D1449" s="3" t="s">
        <v>6</v>
      </c>
      <c r="E1449" s="4" t="str">
        <f t="shared" ca="1" si="1325"/>
        <v>O Другие коммунальные, социальные и личные виды услуг</v>
      </c>
      <c r="F1449" s="14">
        <v>307</v>
      </c>
      <c r="G1449" s="14">
        <v>355</v>
      </c>
      <c r="H1449" s="14">
        <v>346</v>
      </c>
      <c r="I1449" s="14">
        <v>359</v>
      </c>
      <c r="J1449" s="14">
        <v>375</v>
      </c>
      <c r="K1449" s="14">
        <v>338</v>
      </c>
      <c r="L1449" s="14">
        <v>316</v>
      </c>
      <c r="M1449" s="14">
        <v>333</v>
      </c>
      <c r="N1449" s="14">
        <v>381</v>
      </c>
      <c r="O1449" s="14">
        <v>389</v>
      </c>
      <c r="P1449" s="21">
        <f t="shared" si="1357"/>
        <v>4.0325758570865622E-2</v>
      </c>
      <c r="Q1449" s="21">
        <f t="shared" si="1358"/>
        <v>4.5524493459861502E-2</v>
      </c>
      <c r="R1449" s="21">
        <f t="shared" si="1359"/>
        <v>4.3505595372815287E-2</v>
      </c>
      <c r="S1449" s="21">
        <f t="shared" si="1360"/>
        <v>4.4774257919680718E-2</v>
      </c>
      <c r="T1449" s="21">
        <f t="shared" si="1361"/>
        <v>4.6927793767988987E-2</v>
      </c>
      <c r="U1449" s="21">
        <f t="shared" si="1362"/>
        <v>4.2633703329969727E-2</v>
      </c>
      <c r="V1449" s="21">
        <f t="shared" si="1363"/>
        <v>3.9708469464689623E-2</v>
      </c>
      <c r="W1449" s="21">
        <f t="shared" si="1364"/>
        <v>4.107054760730143E-2</v>
      </c>
      <c r="X1449" s="21">
        <f t="shared" si="1365"/>
        <v>4.5848375451263537E-2</v>
      </c>
      <c r="Y1449" s="21">
        <f t="shared" si="1366"/>
        <v>4.5997398604706162E-2</v>
      </c>
      <c r="Z1449" s="36" t="s">
        <v>127</v>
      </c>
      <c r="AA1449" s="31" t="s">
        <v>297</v>
      </c>
      <c r="AB1449" s="4" t="s">
        <v>26</v>
      </c>
      <c r="AC1449" s="4" t="s">
        <v>217</v>
      </c>
    </row>
    <row r="1450" spans="1:39" ht="31.5" hidden="1">
      <c r="A1450" t="s">
        <v>351</v>
      </c>
      <c r="B1450" s="4" t="str">
        <f t="shared" ca="1" si="1324"/>
        <v>Нидерланды</v>
      </c>
      <c r="C1450" s="5" t="s">
        <v>30</v>
      </c>
      <c r="D1450" s="3" t="s">
        <v>6</v>
      </c>
      <c r="E1450" s="4" t="str">
        <f t="shared" ca="1" si="1325"/>
        <v>Q Организации и органы вне пределов территории</v>
      </c>
      <c r="F1450" s="14">
        <v>2</v>
      </c>
      <c r="G1450" s="14">
        <v>2</v>
      </c>
      <c r="H1450" s="14">
        <v>3</v>
      </c>
      <c r="I1450" s="19">
        <f>J1450</f>
        <v>2</v>
      </c>
      <c r="J1450" s="14">
        <v>2</v>
      </c>
      <c r="K1450" s="15">
        <v>1.98</v>
      </c>
      <c r="L1450" s="15">
        <v>1.9601999999999999</v>
      </c>
      <c r="M1450" s="15">
        <v>1.9405979999999998</v>
      </c>
      <c r="N1450" s="15">
        <v>1.9211920199999999</v>
      </c>
      <c r="O1450" s="15">
        <v>1.9019800997999998</v>
      </c>
      <c r="P1450" s="21">
        <f t="shared" si="1357"/>
        <v>2.6270852489163271E-4</v>
      </c>
      <c r="Q1450" s="21">
        <f t="shared" si="1358"/>
        <v>2.5647601949217746E-4</v>
      </c>
      <c r="R1450" s="21">
        <f t="shared" si="1359"/>
        <v>3.7721614485099962E-4</v>
      </c>
      <c r="S1450" s="25">
        <f t="shared" si="1360"/>
        <v>2.4943876278373661E-4</v>
      </c>
      <c r="T1450" s="21">
        <f t="shared" si="1361"/>
        <v>2.5028156676260791E-4</v>
      </c>
      <c r="U1450" s="22">
        <f t="shared" si="1362"/>
        <v>2.4974772956609485E-4</v>
      </c>
      <c r="V1450" s="22">
        <f t="shared" si="1363"/>
        <v>2.4631817039457148E-4</v>
      </c>
      <c r="W1450" s="22">
        <f t="shared" si="1364"/>
        <v>2.3934361124814996E-4</v>
      </c>
      <c r="X1450" s="22">
        <f t="shared" si="1365"/>
        <v>2.3119037545126352E-4</v>
      </c>
      <c r="Y1450" s="22">
        <f t="shared" si="1366"/>
        <v>2.2490009457254345E-4</v>
      </c>
      <c r="Z1450" s="36" t="s">
        <v>127</v>
      </c>
      <c r="AA1450" s="31" t="s">
        <v>297</v>
      </c>
      <c r="AB1450" s="4" t="s">
        <v>22</v>
      </c>
      <c r="AC1450" s="4" t="s">
        <v>211</v>
      </c>
    </row>
    <row r="1451" spans="1:39" ht="31.5" hidden="1">
      <c r="A1451" t="s">
        <v>351</v>
      </c>
      <c r="B1451" s="4" t="str">
        <f t="shared" ca="1" si="1324"/>
        <v>Нидерланды</v>
      </c>
      <c r="C1451" s="5" t="s">
        <v>30</v>
      </c>
      <c r="D1451" s="3" t="s">
        <v>6</v>
      </c>
      <c r="E1451" s="4" t="str">
        <f t="shared" ca="1" si="1325"/>
        <v>X Неклассифицируемые по экономической деятельности</v>
      </c>
      <c r="F1451" s="14">
        <v>393</v>
      </c>
      <c r="G1451" s="14">
        <v>359</v>
      </c>
      <c r="H1451" s="14">
        <v>447</v>
      </c>
      <c r="I1451" s="14">
        <v>369</v>
      </c>
      <c r="J1451" s="14">
        <v>299</v>
      </c>
      <c r="K1451" s="14">
        <v>393</v>
      </c>
      <c r="L1451" s="14">
        <v>390</v>
      </c>
      <c r="M1451" s="14">
        <v>359</v>
      </c>
      <c r="N1451" s="14">
        <v>360</v>
      </c>
      <c r="O1451" s="14">
        <v>479</v>
      </c>
      <c r="P1451" s="21">
        <f t="shared" si="1357"/>
        <v>5.1622225141205832E-2</v>
      </c>
      <c r="Q1451" s="21">
        <f t="shared" si="1358"/>
        <v>4.6037445498845857E-2</v>
      </c>
      <c r="R1451" s="21">
        <f t="shared" si="1359"/>
        <v>5.6205205582798942E-2</v>
      </c>
      <c r="S1451" s="21">
        <f t="shared" si="1360"/>
        <v>4.6021451733599401E-2</v>
      </c>
      <c r="T1451" s="21">
        <f t="shared" si="1361"/>
        <v>3.7417094231009883E-2</v>
      </c>
      <c r="U1451" s="21">
        <f t="shared" si="1362"/>
        <v>4.957114026236125E-2</v>
      </c>
      <c r="V1451" s="21">
        <f t="shared" si="1363"/>
        <v>4.9007288263382756E-2</v>
      </c>
      <c r="W1451" s="21">
        <f t="shared" si="1364"/>
        <v>4.4277257030093733E-2</v>
      </c>
      <c r="X1451" s="21">
        <f t="shared" si="1365"/>
        <v>4.3321299638989168E-2</v>
      </c>
      <c r="Y1451" s="21">
        <f t="shared" si="1366"/>
        <v>5.6639470261321982E-2</v>
      </c>
      <c r="Z1451" s="36" t="s">
        <v>127</v>
      </c>
      <c r="AA1451" s="31" t="s">
        <v>297</v>
      </c>
      <c r="AB1451" s="4" t="s">
        <v>23</v>
      </c>
      <c r="AC1451" s="4" t="s">
        <v>213</v>
      </c>
    </row>
    <row r="1452" spans="1:39" ht="15.75" hidden="1">
      <c r="A1452" t="s">
        <v>349</v>
      </c>
      <c r="B1452" s="4" t="str">
        <f t="shared" ca="1" si="1324"/>
        <v xml:space="preserve">Нидерландские Антилы </v>
      </c>
      <c r="C1452" s="2" t="s">
        <v>25</v>
      </c>
      <c r="D1452" s="3" t="s">
        <v>6</v>
      </c>
      <c r="E1452" s="4" t="str">
        <f t="shared" ca="1" si="1325"/>
        <v xml:space="preserve">Итого </v>
      </c>
      <c r="F1452" s="46">
        <v>51.192259999999997</v>
      </c>
      <c r="G1452" s="43">
        <v>52.237000000000002</v>
      </c>
      <c r="H1452" s="45">
        <v>51.192259999999997</v>
      </c>
      <c r="I1452" s="43">
        <v>49.055999999999997</v>
      </c>
      <c r="J1452" s="43">
        <v>52.137999999999998</v>
      </c>
      <c r="K1452" s="43">
        <v>51.475000000000001</v>
      </c>
      <c r="L1452" s="43">
        <v>51.343000000000004</v>
      </c>
      <c r="M1452" s="43">
        <v>52.05</v>
      </c>
      <c r="N1452" s="43">
        <v>54.048999999999999</v>
      </c>
      <c r="O1452" s="43">
        <v>56.533999999999999</v>
      </c>
      <c r="P1452" s="17">
        <f t="shared" ref="P1452:Y1452" si="1367">F1452/F$1452</f>
        <v>1</v>
      </c>
      <c r="Q1452" s="21">
        <f t="shared" si="1367"/>
        <v>1</v>
      </c>
      <c r="R1452" s="22">
        <f t="shared" si="1367"/>
        <v>1</v>
      </c>
      <c r="S1452" s="21">
        <f t="shared" si="1367"/>
        <v>1</v>
      </c>
      <c r="T1452" s="21">
        <f t="shared" si="1367"/>
        <v>1</v>
      </c>
      <c r="U1452" s="21">
        <f t="shared" si="1367"/>
        <v>1</v>
      </c>
      <c r="V1452" s="21">
        <f t="shared" si="1367"/>
        <v>1</v>
      </c>
      <c r="W1452" s="21">
        <f t="shared" si="1367"/>
        <v>1</v>
      </c>
      <c r="X1452" s="21">
        <f t="shared" si="1367"/>
        <v>1</v>
      </c>
      <c r="Y1452" s="21">
        <f t="shared" si="1367"/>
        <v>1</v>
      </c>
      <c r="Z1452" s="35" t="s">
        <v>128</v>
      </c>
      <c r="AA1452" s="32" t="s">
        <v>298</v>
      </c>
      <c r="AB1452" s="4" t="s">
        <v>7</v>
      </c>
      <c r="AC1452" s="4" t="s">
        <v>214</v>
      </c>
      <c r="AD1452" s="27">
        <f>F1452/F1452</f>
        <v>1</v>
      </c>
      <c r="AE1452" s="27">
        <f>G1452/F1452</f>
        <v>1.0204081632653061</v>
      </c>
      <c r="AF1452" s="27">
        <f t="shared" ref="AF1452" si="1368">H1452/G1452</f>
        <v>0.97999999999999987</v>
      </c>
      <c r="AG1452" s="27">
        <f t="shared" ref="AG1452" si="1369">I1452/H1452</f>
        <v>0.95826986345201404</v>
      </c>
      <c r="AH1452" s="27">
        <f t="shared" ref="AH1452" si="1370">J1452/I1452</f>
        <v>1.0628261578604044</v>
      </c>
      <c r="AI1452" s="27">
        <f t="shared" ref="AI1452" si="1371">K1452/J1452</f>
        <v>0.98728374697917076</v>
      </c>
      <c r="AJ1452" s="27">
        <f t="shared" ref="AJ1452" si="1372">L1452/K1452</f>
        <v>0.99743564837299659</v>
      </c>
      <c r="AK1452" s="27">
        <f t="shared" ref="AK1452" si="1373">M1452/L1452</f>
        <v>1.0137701341955085</v>
      </c>
      <c r="AL1452" s="27">
        <f t="shared" ref="AL1452" si="1374">N1452/M1452</f>
        <v>1.0384053794428434</v>
      </c>
      <c r="AM1452" s="27">
        <f t="shared" ref="AM1452" si="1375">O1452/N1452</f>
        <v>1.0459767988306907</v>
      </c>
    </row>
    <row r="1453" spans="1:39" ht="15.75" hidden="1">
      <c r="A1453" t="s">
        <v>349</v>
      </c>
      <c r="B1453" s="4" t="str">
        <f t="shared" ca="1" si="1324"/>
        <v xml:space="preserve">Нидерландские Антилы </v>
      </c>
      <c r="C1453" s="5" t="s">
        <v>25</v>
      </c>
      <c r="D1453" s="6" t="s">
        <v>6</v>
      </c>
      <c r="E1453" s="4" t="str">
        <f t="shared" ca="1" si="1325"/>
        <v xml:space="preserve">A-B </v>
      </c>
      <c r="F1453" s="13">
        <v>0.55271999999999999</v>
      </c>
      <c r="G1453" s="14">
        <v>0.56399999999999995</v>
      </c>
      <c r="H1453" s="15">
        <v>0.55271999999999999</v>
      </c>
      <c r="I1453" s="14">
        <v>0.43099999999999999</v>
      </c>
      <c r="J1453" s="14">
        <v>0.48</v>
      </c>
      <c r="K1453" s="14">
        <v>0.44600000000000001</v>
      </c>
      <c r="L1453" s="14">
        <v>0.46500000000000002</v>
      </c>
      <c r="M1453" s="14">
        <v>0.54900000000000004</v>
      </c>
      <c r="N1453" s="14">
        <v>0.65600000000000003</v>
      </c>
      <c r="O1453" s="14">
        <v>0.63700000000000001</v>
      </c>
      <c r="P1453" s="17">
        <f t="shared" ref="P1453:P1467" si="1376">F1453/F$1452</f>
        <v>1.0796944694373719E-2</v>
      </c>
      <c r="Q1453" s="21">
        <f t="shared" ref="Q1453:Q1467" si="1377">G1453/G$1452</f>
        <v>1.0796944694373718E-2</v>
      </c>
      <c r="R1453" s="22">
        <f t="shared" ref="R1453:R1467" si="1378">H1453/H$1452</f>
        <v>1.0796944694373719E-2</v>
      </c>
      <c r="S1453" s="21">
        <f t="shared" ref="S1453:S1467" si="1379">I1453/I$1452</f>
        <v>8.7858773646444874E-3</v>
      </c>
      <c r="T1453" s="21">
        <f t="shared" ref="T1453:T1467" si="1380">J1453/J$1452</f>
        <v>9.2063370286547246E-3</v>
      </c>
      <c r="U1453" s="21">
        <f t="shared" ref="U1453:U1467" si="1381">K1453/K$1452</f>
        <v>8.6644001942690618E-3</v>
      </c>
      <c r="V1453" s="21">
        <f t="shared" ref="V1453:V1467" si="1382">L1453/L$1452</f>
        <v>9.0567360691817776E-3</v>
      </c>
      <c r="W1453" s="21">
        <f t="shared" ref="W1453:W1467" si="1383">M1453/M$1452</f>
        <v>1.0547550432276658E-2</v>
      </c>
      <c r="X1453" s="21">
        <f t="shared" ref="X1453:X1467" si="1384">N1453/N$1452</f>
        <v>1.2137134822105867E-2</v>
      </c>
      <c r="Y1453" s="21">
        <f t="shared" ref="Y1453:Y1467" si="1385">O1453/O$1452</f>
        <v>1.1267555807124916E-2</v>
      </c>
      <c r="Z1453" s="36" t="s">
        <v>128</v>
      </c>
      <c r="AA1453" s="31" t="s">
        <v>298</v>
      </c>
      <c r="AB1453" s="4" t="s">
        <v>38</v>
      </c>
      <c r="AC1453" s="4" t="s">
        <v>38</v>
      </c>
    </row>
    <row r="1454" spans="1:39" ht="15.75" hidden="1">
      <c r="A1454" t="s">
        <v>349</v>
      </c>
      <c r="B1454" s="4" t="str">
        <f t="shared" ca="1" si="1324"/>
        <v xml:space="preserve">Нидерландские Антилы </v>
      </c>
      <c r="C1454" s="5" t="s">
        <v>25</v>
      </c>
      <c r="D1454" s="6" t="s">
        <v>6</v>
      </c>
      <c r="E1454" s="4" t="str">
        <f t="shared" ca="1" si="1325"/>
        <v xml:space="preserve">C Добыча полезных ископаемых </v>
      </c>
      <c r="F1454" s="13">
        <v>0.1323</v>
      </c>
      <c r="G1454" s="14">
        <v>0.13500000000000001</v>
      </c>
      <c r="H1454" s="15">
        <v>0.1323</v>
      </c>
      <c r="I1454" s="14">
        <v>8.5999999999999993E-2</v>
      </c>
      <c r="J1454" s="14">
        <v>0.107</v>
      </c>
      <c r="K1454" s="14">
        <v>7.3999999999999996E-2</v>
      </c>
      <c r="L1454" s="14">
        <v>5.2999999999999999E-2</v>
      </c>
      <c r="M1454" s="14">
        <v>3.5999999999999997E-2</v>
      </c>
      <c r="N1454" s="14">
        <v>6.5000000000000002E-2</v>
      </c>
      <c r="O1454" s="14">
        <v>6.5000000000000002E-2</v>
      </c>
      <c r="P1454" s="17">
        <f t="shared" si="1376"/>
        <v>2.5843750598234967E-3</v>
      </c>
      <c r="Q1454" s="21">
        <f t="shared" si="1377"/>
        <v>2.5843750598234967E-3</v>
      </c>
      <c r="R1454" s="22">
        <f t="shared" si="1378"/>
        <v>2.5843750598234967E-3</v>
      </c>
      <c r="S1454" s="21">
        <f t="shared" si="1379"/>
        <v>1.753098499673842E-3</v>
      </c>
      <c r="T1454" s="21">
        <f t="shared" si="1380"/>
        <v>2.0522459626376157E-3</v>
      </c>
      <c r="U1454" s="21">
        <f t="shared" si="1381"/>
        <v>1.4375910636231178E-3</v>
      </c>
      <c r="V1454" s="21">
        <f t="shared" si="1382"/>
        <v>1.0322731433691057E-3</v>
      </c>
      <c r="W1454" s="21">
        <f t="shared" si="1383"/>
        <v>6.9164265129682996E-4</v>
      </c>
      <c r="X1454" s="21">
        <f t="shared" si="1384"/>
        <v>1.2026124442635388E-3</v>
      </c>
      <c r="Y1454" s="21">
        <f t="shared" si="1385"/>
        <v>1.1497505925637671E-3</v>
      </c>
      <c r="Z1454" s="36" t="s">
        <v>128</v>
      </c>
      <c r="AA1454" s="31" t="s">
        <v>298</v>
      </c>
      <c r="AB1454" s="4" t="s">
        <v>10</v>
      </c>
      <c r="AC1454" s="4" t="s">
        <v>197</v>
      </c>
    </row>
    <row r="1455" spans="1:39" ht="15.75" hidden="1">
      <c r="A1455" t="s">
        <v>349</v>
      </c>
      <c r="B1455" s="4" t="str">
        <f t="shared" ca="1" si="1324"/>
        <v xml:space="preserve">Нидерландские Антилы </v>
      </c>
      <c r="C1455" s="5" t="s">
        <v>25</v>
      </c>
      <c r="D1455" s="6" t="s">
        <v>6</v>
      </c>
      <c r="E1455" s="4" t="str">
        <f t="shared" ca="1" si="1325"/>
        <v xml:space="preserve">D Промышленность </v>
      </c>
      <c r="F1455" s="13">
        <v>4.5834599999999996</v>
      </c>
      <c r="G1455" s="14">
        <v>4.6769999999999996</v>
      </c>
      <c r="H1455" s="15">
        <v>4.5834599999999996</v>
      </c>
      <c r="I1455" s="14">
        <v>4.0880000000000001</v>
      </c>
      <c r="J1455" s="14">
        <v>4.0940000000000003</v>
      </c>
      <c r="K1455" s="14">
        <v>3.8959999999999999</v>
      </c>
      <c r="L1455" s="14">
        <v>3.4460000000000002</v>
      </c>
      <c r="M1455" s="14">
        <v>3.54</v>
      </c>
      <c r="N1455" s="14">
        <v>3.806</v>
      </c>
      <c r="O1455" s="14">
        <v>3.9350000000000001</v>
      </c>
      <c r="P1455" s="17">
        <f t="shared" si="1376"/>
        <v>8.953423818366292E-2</v>
      </c>
      <c r="Q1455" s="21">
        <f t="shared" si="1377"/>
        <v>8.9534238183662906E-2</v>
      </c>
      <c r="R1455" s="22">
        <f t="shared" si="1378"/>
        <v>8.953423818366292E-2</v>
      </c>
      <c r="S1455" s="21">
        <f t="shared" si="1379"/>
        <v>8.3333333333333343E-2</v>
      </c>
      <c r="T1455" s="21">
        <f t="shared" si="1380"/>
        <v>7.8522382906900931E-2</v>
      </c>
      <c r="U1455" s="21">
        <f t="shared" si="1381"/>
        <v>7.5687226809130648E-2</v>
      </c>
      <c r="V1455" s="21">
        <f t="shared" si="1382"/>
        <v>6.7117231170753563E-2</v>
      </c>
      <c r="W1455" s="21">
        <f t="shared" si="1383"/>
        <v>6.8011527377521613E-2</v>
      </c>
      <c r="X1455" s="21">
        <f t="shared" si="1384"/>
        <v>7.0417584044108125E-2</v>
      </c>
      <c r="Y1455" s="21">
        <f t="shared" si="1385"/>
        <v>6.9604132026744966E-2</v>
      </c>
      <c r="Z1455" s="36" t="s">
        <v>128</v>
      </c>
      <c r="AA1455" s="31" t="s">
        <v>298</v>
      </c>
      <c r="AB1455" s="4" t="s">
        <v>11</v>
      </c>
      <c r="AC1455" s="4" t="s">
        <v>198</v>
      </c>
    </row>
    <row r="1456" spans="1:39" ht="31.5" hidden="1">
      <c r="A1456" t="s">
        <v>349</v>
      </c>
      <c r="B1456" s="4" t="str">
        <f t="shared" ca="1" si="1324"/>
        <v xml:space="preserve">Нидерландские Антилы </v>
      </c>
      <c r="C1456" s="7" t="s">
        <v>25</v>
      </c>
      <c r="D1456" s="3" t="s">
        <v>6</v>
      </c>
      <c r="E1456" s="4" t="str">
        <f t="shared" ca="1" si="1325"/>
        <v xml:space="preserve">E Электро-, газо- и водоснабжение </v>
      </c>
      <c r="F1456" s="13">
        <v>0.88788</v>
      </c>
      <c r="G1456" s="14">
        <v>0.90600000000000003</v>
      </c>
      <c r="H1456" s="15">
        <v>0.88788</v>
      </c>
      <c r="I1456" s="14">
        <v>0.81799999999999995</v>
      </c>
      <c r="J1456" s="14">
        <v>0.76100000000000001</v>
      </c>
      <c r="K1456" s="14">
        <v>0.71199999999999997</v>
      </c>
      <c r="L1456" s="14">
        <v>0.69699999999999995</v>
      </c>
      <c r="M1456" s="14">
        <v>0.76600000000000001</v>
      </c>
      <c r="N1456" s="14">
        <v>0.82099999999999995</v>
      </c>
      <c r="O1456" s="14">
        <v>0.82</v>
      </c>
      <c r="P1456" s="17">
        <f t="shared" si="1376"/>
        <v>1.7344028179259913E-2</v>
      </c>
      <c r="Q1456" s="21">
        <f t="shared" si="1377"/>
        <v>1.734402817925991E-2</v>
      </c>
      <c r="R1456" s="22">
        <f t="shared" si="1378"/>
        <v>1.7344028179259913E-2</v>
      </c>
      <c r="S1456" s="21">
        <f t="shared" si="1379"/>
        <v>1.6674820613176777E-2</v>
      </c>
      <c r="T1456" s="21">
        <f t="shared" si="1380"/>
        <v>1.4595880164179677E-2</v>
      </c>
      <c r="U1456" s="21">
        <f t="shared" si="1381"/>
        <v>1.3831957260806216E-2</v>
      </c>
      <c r="V1456" s="21">
        <f t="shared" si="1382"/>
        <v>1.3575365677891823E-2</v>
      </c>
      <c r="W1456" s="21">
        <f t="shared" si="1383"/>
        <v>1.4716618635926994E-2</v>
      </c>
      <c r="X1456" s="21">
        <f t="shared" si="1384"/>
        <v>1.5189920257544079E-2</v>
      </c>
      <c r="Y1456" s="21">
        <f t="shared" si="1385"/>
        <v>1.4504545936958289E-2</v>
      </c>
      <c r="Z1456" s="38" t="s">
        <v>128</v>
      </c>
      <c r="AA1456" s="31" t="s">
        <v>298</v>
      </c>
      <c r="AB1456" s="4" t="s">
        <v>12</v>
      </c>
      <c r="AC1456" s="4" t="s">
        <v>201</v>
      </c>
    </row>
    <row r="1457" spans="1:39" ht="15.75" hidden="1">
      <c r="A1457" t="s">
        <v>349</v>
      </c>
      <c r="B1457" s="4" t="str">
        <f t="shared" ca="1" si="1324"/>
        <v xml:space="preserve">Нидерландские Антилы </v>
      </c>
      <c r="C1457" s="5" t="s">
        <v>25</v>
      </c>
      <c r="D1457" s="6" t="s">
        <v>6</v>
      </c>
      <c r="E1457" s="4" t="str">
        <f t="shared" ca="1" si="1325"/>
        <v xml:space="preserve">F Строительство </v>
      </c>
      <c r="F1457" s="13">
        <v>3.6162000000000001</v>
      </c>
      <c r="G1457" s="14">
        <v>3.69</v>
      </c>
      <c r="H1457" s="15">
        <v>3.6162000000000001</v>
      </c>
      <c r="I1457" s="14">
        <v>3.6040000000000001</v>
      </c>
      <c r="J1457" s="14">
        <v>3.7250000000000001</v>
      </c>
      <c r="K1457" s="14">
        <v>3.5139999999999998</v>
      </c>
      <c r="L1457" s="14">
        <v>3.66</v>
      </c>
      <c r="M1457" s="14">
        <v>3.9020000000000001</v>
      </c>
      <c r="N1457" s="14">
        <v>4.0449999999999999</v>
      </c>
      <c r="O1457" s="14">
        <v>5.1310000000000002</v>
      </c>
      <c r="P1457" s="17">
        <f t="shared" si="1376"/>
        <v>7.0639584968508917E-2</v>
      </c>
      <c r="Q1457" s="21">
        <f t="shared" si="1377"/>
        <v>7.0639584968508903E-2</v>
      </c>
      <c r="R1457" s="22">
        <f t="shared" si="1378"/>
        <v>7.0639584968508917E-2</v>
      </c>
      <c r="S1457" s="21">
        <f t="shared" si="1379"/>
        <v>7.3467058056099155E-2</v>
      </c>
      <c r="T1457" s="21">
        <f t="shared" si="1380"/>
        <v>7.1445011316122603E-2</v>
      </c>
      <c r="U1457" s="21">
        <f t="shared" si="1381"/>
        <v>6.8266148615832925E-2</v>
      </c>
      <c r="V1457" s="21">
        <f t="shared" si="1382"/>
        <v>7.1285277447753342E-2</v>
      </c>
      <c r="W1457" s="21">
        <f t="shared" si="1383"/>
        <v>7.4966378482228632E-2</v>
      </c>
      <c r="X1457" s="21">
        <f t="shared" si="1384"/>
        <v>7.4839497493015592E-2</v>
      </c>
      <c r="Y1457" s="21">
        <f t="shared" si="1385"/>
        <v>9.075954292991828E-2</v>
      </c>
      <c r="Z1457" s="36" t="s">
        <v>128</v>
      </c>
      <c r="AA1457" s="31" t="s">
        <v>298</v>
      </c>
      <c r="AB1457" s="4" t="s">
        <v>13</v>
      </c>
      <c r="AC1457" s="4" t="s">
        <v>200</v>
      </c>
    </row>
    <row r="1458" spans="1:39" ht="47.25" hidden="1">
      <c r="A1458" t="s">
        <v>349</v>
      </c>
      <c r="B1458" s="4" t="str">
        <f t="shared" ca="1" si="1324"/>
        <v xml:space="preserve">Нидерландские Антилы </v>
      </c>
      <c r="C1458" s="8" t="s">
        <v>25</v>
      </c>
      <c r="D1458" s="3" t="s">
        <v>6</v>
      </c>
      <c r="E1458" s="4" t="str">
        <f t="shared" ca="1" si="1325"/>
        <v xml:space="preserve">G Оптовая и розничная торгоалв, ремонт автомашин, мотоциклов и личного имущества домохозяйств </v>
      </c>
      <c r="F1458" s="13">
        <v>9.6637800000000009</v>
      </c>
      <c r="G1458" s="14">
        <v>9.8610000000000007</v>
      </c>
      <c r="H1458" s="15">
        <v>9.6637800000000009</v>
      </c>
      <c r="I1458" s="14">
        <v>8.9390000000000001</v>
      </c>
      <c r="J1458" s="14">
        <v>9.6630000000000003</v>
      </c>
      <c r="K1458" s="14">
        <v>9.6829999999999998</v>
      </c>
      <c r="L1458" s="14">
        <v>9.657</v>
      </c>
      <c r="M1458" s="14">
        <v>9.4920000000000009</v>
      </c>
      <c r="N1458" s="14">
        <v>9.1829999999999998</v>
      </c>
      <c r="O1458" s="14">
        <v>9.8249999999999993</v>
      </c>
      <c r="P1458" s="17">
        <f t="shared" si="1376"/>
        <v>0.18877424048088523</v>
      </c>
      <c r="Q1458" s="21">
        <f t="shared" si="1377"/>
        <v>0.1887742404808852</v>
      </c>
      <c r="R1458" s="22">
        <f t="shared" si="1378"/>
        <v>0.18877424048088523</v>
      </c>
      <c r="S1458" s="21">
        <f t="shared" si="1379"/>
        <v>0.1822203196347032</v>
      </c>
      <c r="T1458" s="21">
        <f t="shared" si="1380"/>
        <v>0.18533507230810542</v>
      </c>
      <c r="U1458" s="21">
        <f t="shared" si="1381"/>
        <v>0.18811073336571149</v>
      </c>
      <c r="V1458" s="21">
        <f t="shared" si="1382"/>
        <v>0.18808795746255574</v>
      </c>
      <c r="W1458" s="21">
        <f t="shared" si="1383"/>
        <v>0.18236311239193087</v>
      </c>
      <c r="X1458" s="21">
        <f t="shared" si="1384"/>
        <v>0.1699013857795704</v>
      </c>
      <c r="Y1458" s="21">
        <f t="shared" si="1385"/>
        <v>0.17378922418367707</v>
      </c>
      <c r="Z1458" s="39" t="s">
        <v>128</v>
      </c>
      <c r="AA1458" s="31" t="s">
        <v>298</v>
      </c>
      <c r="AB1458" s="4" t="s">
        <v>14</v>
      </c>
      <c r="AC1458" s="4" t="s">
        <v>203</v>
      </c>
    </row>
    <row r="1459" spans="1:39" ht="15.75" hidden="1">
      <c r="A1459" t="s">
        <v>349</v>
      </c>
      <c r="B1459" s="4" t="str">
        <f t="shared" ref="B1459:B1522" ca="1" si="1386">OFFSET(Z1459,0,$AA$1)</f>
        <v xml:space="preserve">Нидерландские Антилы </v>
      </c>
      <c r="C1459" s="5" t="s">
        <v>25</v>
      </c>
      <c r="D1459" s="3" t="s">
        <v>6</v>
      </c>
      <c r="E1459" s="4" t="str">
        <f t="shared" ref="E1459:E1522" ca="1" si="1387">OFFSET(AB1459,0,$AA$1)</f>
        <v xml:space="preserve">H Отели и рестораны </v>
      </c>
      <c r="F1459" s="13">
        <v>3.5946400000000001</v>
      </c>
      <c r="G1459" s="14">
        <v>3.6680000000000001</v>
      </c>
      <c r="H1459" s="15">
        <v>3.5946400000000001</v>
      </c>
      <c r="I1459" s="14">
        <v>3.4249999999999998</v>
      </c>
      <c r="J1459" s="14">
        <v>3.7690000000000001</v>
      </c>
      <c r="K1459" s="14">
        <v>3.9689999999999999</v>
      </c>
      <c r="L1459" s="14">
        <v>4.0679999999999996</v>
      </c>
      <c r="M1459" s="14">
        <v>4.1740000000000004</v>
      </c>
      <c r="N1459" s="14">
        <v>4.4290000000000003</v>
      </c>
      <c r="O1459" s="14">
        <v>4.4640000000000004</v>
      </c>
      <c r="P1459" s="17">
        <f t="shared" si="1376"/>
        <v>7.0218427551352491E-2</v>
      </c>
      <c r="Q1459" s="21">
        <f t="shared" si="1377"/>
        <v>7.0218427551352491E-2</v>
      </c>
      <c r="R1459" s="22">
        <f t="shared" si="1378"/>
        <v>7.0218427551352491E-2</v>
      </c>
      <c r="S1459" s="21">
        <f t="shared" si="1379"/>
        <v>6.9818166992824532E-2</v>
      </c>
      <c r="T1459" s="21">
        <f t="shared" si="1380"/>
        <v>7.2288925543749286E-2</v>
      </c>
      <c r="U1459" s="21">
        <f t="shared" si="1381"/>
        <v>7.7105390966488579E-2</v>
      </c>
      <c r="V1459" s="21">
        <f t="shared" si="1382"/>
        <v>7.9231832966519283E-2</v>
      </c>
      <c r="W1459" s="21">
        <f t="shared" si="1383"/>
        <v>8.0192122958693574E-2</v>
      </c>
      <c r="X1459" s="21">
        <f t="shared" si="1384"/>
        <v>8.1944161779126348E-2</v>
      </c>
      <c r="Y1459" s="21">
        <f t="shared" si="1385"/>
        <v>7.8961333003148559E-2</v>
      </c>
      <c r="Z1459" s="36" t="s">
        <v>128</v>
      </c>
      <c r="AA1459" s="31" t="s">
        <v>298</v>
      </c>
      <c r="AB1459" s="4" t="s">
        <v>15</v>
      </c>
      <c r="AC1459" s="4" t="s">
        <v>202</v>
      </c>
    </row>
    <row r="1460" spans="1:39" ht="31.5" hidden="1">
      <c r="A1460" t="s">
        <v>349</v>
      </c>
      <c r="B1460" s="4" t="str">
        <f t="shared" ca="1" si="1386"/>
        <v xml:space="preserve">Нидерландские Антилы </v>
      </c>
      <c r="C1460" s="5" t="s">
        <v>25</v>
      </c>
      <c r="D1460" s="3" t="s">
        <v>6</v>
      </c>
      <c r="E1460" s="4" t="str">
        <f t="shared" ca="1" si="1387"/>
        <v xml:space="preserve">I Транспорт, складское хозяйство и связь </v>
      </c>
      <c r="F1460" s="13">
        <v>3.94842</v>
      </c>
      <c r="G1460" s="14">
        <v>4.0289999999999999</v>
      </c>
      <c r="H1460" s="15">
        <v>3.94842</v>
      </c>
      <c r="I1460" s="14">
        <v>3.319</v>
      </c>
      <c r="J1460" s="14">
        <v>3.37</v>
      </c>
      <c r="K1460" s="14">
        <v>3.1909999999999998</v>
      </c>
      <c r="L1460" s="14">
        <v>3.1429999999999998</v>
      </c>
      <c r="M1460" s="14">
        <v>3.1230000000000002</v>
      </c>
      <c r="N1460" s="14">
        <v>3.4809999999999999</v>
      </c>
      <c r="O1460" s="14">
        <v>4.1180000000000003</v>
      </c>
      <c r="P1460" s="17">
        <f t="shared" si="1376"/>
        <v>7.7129237896510147E-2</v>
      </c>
      <c r="Q1460" s="21">
        <f t="shared" si="1377"/>
        <v>7.7129237896510133E-2</v>
      </c>
      <c r="R1460" s="22">
        <f t="shared" si="1378"/>
        <v>7.7129237896510147E-2</v>
      </c>
      <c r="S1460" s="21">
        <f t="shared" si="1379"/>
        <v>6.7657371167645142E-2</v>
      </c>
      <c r="T1460" s="21">
        <f t="shared" si="1380"/>
        <v>6.4636157888680046E-2</v>
      </c>
      <c r="U1460" s="21">
        <f t="shared" si="1381"/>
        <v>6.1991257892180664E-2</v>
      </c>
      <c r="V1460" s="21">
        <f t="shared" si="1382"/>
        <v>6.1215745086964132E-2</v>
      </c>
      <c r="W1460" s="21">
        <f t="shared" si="1383"/>
        <v>6.0000000000000005E-2</v>
      </c>
      <c r="X1460" s="21">
        <f t="shared" si="1384"/>
        <v>6.4404521822790425E-2</v>
      </c>
      <c r="Y1460" s="21">
        <f t="shared" si="1385"/>
        <v>7.2841122156578356E-2</v>
      </c>
      <c r="Z1460" s="36" t="s">
        <v>128</v>
      </c>
      <c r="AA1460" s="31" t="s">
        <v>298</v>
      </c>
      <c r="AB1460" s="4" t="s">
        <v>16</v>
      </c>
      <c r="AC1460" s="4" t="s">
        <v>204</v>
      </c>
    </row>
    <row r="1461" spans="1:39" ht="15.75" hidden="1">
      <c r="A1461" t="s">
        <v>349</v>
      </c>
      <c r="B1461" s="4" t="str">
        <f t="shared" ca="1" si="1386"/>
        <v xml:space="preserve">Нидерландские Антилы </v>
      </c>
      <c r="C1461" s="5" t="s">
        <v>25</v>
      </c>
      <c r="D1461" s="3" t="s">
        <v>6</v>
      </c>
      <c r="E1461" s="4" t="str">
        <f t="shared" ca="1" si="1387"/>
        <v>J Финансовое посредничество</v>
      </c>
      <c r="F1461" s="13">
        <v>3.3966799999999999</v>
      </c>
      <c r="G1461" s="14">
        <v>3.4660000000000002</v>
      </c>
      <c r="H1461" s="15">
        <v>3.3966799999999999</v>
      </c>
      <c r="I1461" s="14">
        <v>3.3420000000000001</v>
      </c>
      <c r="J1461" s="14">
        <v>3.3570000000000002</v>
      </c>
      <c r="K1461" s="14">
        <v>3.548</v>
      </c>
      <c r="L1461" s="14">
        <v>3.673</v>
      </c>
      <c r="M1461" s="14">
        <v>3.8809999999999998</v>
      </c>
      <c r="N1461" s="14">
        <v>4.1159999999999997</v>
      </c>
      <c r="O1461" s="14">
        <v>4.0880000000000001</v>
      </c>
      <c r="P1461" s="17">
        <f t="shared" si="1376"/>
        <v>6.635143672109807E-2</v>
      </c>
      <c r="Q1461" s="21">
        <f t="shared" si="1377"/>
        <v>6.635143672109807E-2</v>
      </c>
      <c r="R1461" s="22">
        <f t="shared" si="1378"/>
        <v>6.635143672109807E-2</v>
      </c>
      <c r="S1461" s="21">
        <f t="shared" si="1379"/>
        <v>6.8126223091976523E-2</v>
      </c>
      <c r="T1461" s="21">
        <f t="shared" si="1380"/>
        <v>6.4386819594153988E-2</v>
      </c>
      <c r="U1461" s="21">
        <f t="shared" si="1381"/>
        <v>6.8926663428848955E-2</v>
      </c>
      <c r="V1461" s="21">
        <f t="shared" si="1382"/>
        <v>7.1538476520655203E-2</v>
      </c>
      <c r="W1461" s="21">
        <f t="shared" si="1383"/>
        <v>7.4562920268972141E-2</v>
      </c>
      <c r="X1461" s="21">
        <f t="shared" si="1384"/>
        <v>7.6153120316749617E-2</v>
      </c>
      <c r="Y1461" s="21">
        <f t="shared" si="1385"/>
        <v>7.2310468036933528E-2</v>
      </c>
      <c r="Z1461" s="36" t="s">
        <v>128</v>
      </c>
      <c r="AA1461" s="31" t="s">
        <v>298</v>
      </c>
      <c r="AB1461" s="4" t="s">
        <v>17</v>
      </c>
      <c r="AC1461" s="4" t="s">
        <v>205</v>
      </c>
    </row>
    <row r="1462" spans="1:39" ht="31.5" hidden="1">
      <c r="A1462" t="s">
        <v>349</v>
      </c>
      <c r="B1462" s="4" t="str">
        <f t="shared" ca="1" si="1386"/>
        <v xml:space="preserve">Нидерландские Антилы </v>
      </c>
      <c r="C1462" s="5" t="s">
        <v>25</v>
      </c>
      <c r="D1462" s="3" t="s">
        <v>6</v>
      </c>
      <c r="E1462" s="4" t="str">
        <f t="shared" ca="1" si="1387"/>
        <v>K Недвижимость, аренда и деловая активность</v>
      </c>
      <c r="F1462" s="13">
        <v>3.9650800000000004</v>
      </c>
      <c r="G1462" s="14">
        <v>4.0460000000000003</v>
      </c>
      <c r="H1462" s="15">
        <v>3.9650800000000004</v>
      </c>
      <c r="I1462" s="14">
        <v>4.226</v>
      </c>
      <c r="J1462" s="14">
        <v>4.681</v>
      </c>
      <c r="K1462" s="14">
        <v>4.8259999999999996</v>
      </c>
      <c r="L1462" s="14">
        <v>4.9870000000000001</v>
      </c>
      <c r="M1462" s="14">
        <v>5.1660000000000004</v>
      </c>
      <c r="N1462" s="14">
        <v>5.5709999999999997</v>
      </c>
      <c r="O1462" s="14">
        <v>6.0259999999999998</v>
      </c>
      <c r="P1462" s="17">
        <f t="shared" si="1376"/>
        <v>7.7454677718858292E-2</v>
      </c>
      <c r="Q1462" s="21">
        <f t="shared" si="1377"/>
        <v>7.7454677718858278E-2</v>
      </c>
      <c r="R1462" s="22">
        <f t="shared" si="1378"/>
        <v>7.7454677718858292E-2</v>
      </c>
      <c r="S1462" s="21">
        <f t="shared" si="1379"/>
        <v>8.614644487932159E-2</v>
      </c>
      <c r="T1462" s="21">
        <f t="shared" si="1380"/>
        <v>8.978096589819326E-2</v>
      </c>
      <c r="U1462" s="21">
        <f t="shared" si="1381"/>
        <v>9.3754249635745496E-2</v>
      </c>
      <c r="V1462" s="21">
        <f t="shared" si="1382"/>
        <v>9.7131059735504344E-2</v>
      </c>
      <c r="W1462" s="21">
        <f t="shared" si="1383"/>
        <v>9.9250720461095107E-2</v>
      </c>
      <c r="X1462" s="21">
        <f t="shared" si="1384"/>
        <v>0.10307313733834113</v>
      </c>
      <c r="Y1462" s="21">
        <f t="shared" si="1385"/>
        <v>0.10659072416598861</v>
      </c>
      <c r="Z1462" s="36" t="s">
        <v>128</v>
      </c>
      <c r="AA1462" s="31" t="s">
        <v>298</v>
      </c>
      <c r="AB1462" s="4" t="s">
        <v>18</v>
      </c>
      <c r="AC1462" s="4" t="s">
        <v>206</v>
      </c>
    </row>
    <row r="1463" spans="1:39" ht="47.25" hidden="1">
      <c r="A1463" t="s">
        <v>349</v>
      </c>
      <c r="B1463" s="4" t="str">
        <f t="shared" ca="1" si="1386"/>
        <v xml:space="preserve">Нидерландские Антилы </v>
      </c>
      <c r="C1463" s="5" t="s">
        <v>25</v>
      </c>
      <c r="D1463" s="3" t="s">
        <v>6</v>
      </c>
      <c r="E1463" s="4" t="str">
        <f t="shared" ca="1" si="1387"/>
        <v>L Государственное управление и оборона; обязательное соц.страхование</v>
      </c>
      <c r="F1463" s="13">
        <v>4.8911799999999994</v>
      </c>
      <c r="G1463" s="14">
        <v>4.9909999999999997</v>
      </c>
      <c r="H1463" s="15">
        <v>4.8911799999999994</v>
      </c>
      <c r="I1463" s="14">
        <v>4.5110000000000001</v>
      </c>
      <c r="J1463" s="14">
        <v>4.6890000000000001</v>
      </c>
      <c r="K1463" s="14">
        <v>4.3460000000000001</v>
      </c>
      <c r="L1463" s="14">
        <v>4.4480000000000004</v>
      </c>
      <c r="M1463" s="14">
        <v>4.76</v>
      </c>
      <c r="N1463" s="14">
        <v>5.2530000000000001</v>
      </c>
      <c r="O1463" s="14">
        <v>4.7089999999999996</v>
      </c>
      <c r="P1463" s="17">
        <f t="shared" si="1376"/>
        <v>9.5545303137622745E-2</v>
      </c>
      <c r="Q1463" s="21">
        <f t="shared" si="1377"/>
        <v>9.5545303137622745E-2</v>
      </c>
      <c r="R1463" s="22">
        <f t="shared" si="1378"/>
        <v>9.5545303137622745E-2</v>
      </c>
      <c r="S1463" s="21">
        <f t="shared" si="1379"/>
        <v>9.1956131767775617E-2</v>
      </c>
      <c r="T1463" s="21">
        <f t="shared" si="1380"/>
        <v>8.9934404848670838E-2</v>
      </c>
      <c r="U1463" s="21">
        <f t="shared" si="1381"/>
        <v>8.4429334628460417E-2</v>
      </c>
      <c r="V1463" s="21">
        <f t="shared" si="1382"/>
        <v>8.6633036635958172E-2</v>
      </c>
      <c r="W1463" s="21">
        <f t="shared" si="1383"/>
        <v>9.1450528338136411E-2</v>
      </c>
      <c r="X1463" s="21">
        <f t="shared" si="1384"/>
        <v>9.7189587226405666E-2</v>
      </c>
      <c r="Y1463" s="21">
        <f t="shared" si="1385"/>
        <v>8.3295008313581206E-2</v>
      </c>
      <c r="Z1463" s="36" t="s">
        <v>128</v>
      </c>
      <c r="AA1463" s="31" t="s">
        <v>298</v>
      </c>
      <c r="AB1463" s="4" t="s">
        <v>19</v>
      </c>
      <c r="AC1463" s="4" t="s">
        <v>215</v>
      </c>
    </row>
    <row r="1464" spans="1:39" ht="15.75" hidden="1">
      <c r="A1464" t="s">
        <v>349</v>
      </c>
      <c r="B1464" s="4" t="str">
        <f t="shared" ca="1" si="1386"/>
        <v xml:space="preserve">Нидерландские Антилы </v>
      </c>
      <c r="C1464" s="5" t="s">
        <v>25</v>
      </c>
      <c r="D1464" s="3" t="s">
        <v>6</v>
      </c>
      <c r="E1464" s="4" t="str">
        <f t="shared" ca="1" si="1387"/>
        <v>M Образование</v>
      </c>
      <c r="F1464" s="13">
        <v>2.8576799999999998</v>
      </c>
      <c r="G1464" s="14">
        <v>2.9159999999999999</v>
      </c>
      <c r="H1464" s="15">
        <v>2.8576799999999998</v>
      </c>
      <c r="I1464" s="14">
        <v>2.1240000000000001</v>
      </c>
      <c r="J1464" s="14">
        <v>2.016</v>
      </c>
      <c r="K1464" s="14">
        <v>2.15</v>
      </c>
      <c r="L1464" s="14">
        <v>2.3090000000000002</v>
      </c>
      <c r="M1464" s="14">
        <v>2.569</v>
      </c>
      <c r="N1464" s="14">
        <v>2.8260000000000001</v>
      </c>
      <c r="O1464" s="14">
        <v>2.5129999999999999</v>
      </c>
      <c r="P1464" s="17">
        <f t="shared" si="1376"/>
        <v>5.5822501292187528E-2</v>
      </c>
      <c r="Q1464" s="21">
        <f t="shared" si="1377"/>
        <v>5.5822501292187528E-2</v>
      </c>
      <c r="R1464" s="22">
        <f t="shared" si="1378"/>
        <v>5.5822501292187528E-2</v>
      </c>
      <c r="S1464" s="21">
        <f t="shared" si="1379"/>
        <v>4.329745596868885E-2</v>
      </c>
      <c r="T1464" s="21">
        <f t="shared" si="1380"/>
        <v>3.8666615520349841E-2</v>
      </c>
      <c r="U1464" s="21">
        <f t="shared" si="1381"/>
        <v>4.1767848470131132E-2</v>
      </c>
      <c r="V1464" s="21">
        <f t="shared" si="1382"/>
        <v>4.4972050717721986E-2</v>
      </c>
      <c r="W1464" s="21">
        <f t="shared" si="1383"/>
        <v>4.9356388088376564E-2</v>
      </c>
      <c r="X1464" s="21">
        <f t="shared" si="1384"/>
        <v>5.2285888730596315E-2</v>
      </c>
      <c r="Y1464" s="21">
        <f t="shared" si="1385"/>
        <v>4.445112675558071E-2</v>
      </c>
      <c r="Z1464" s="36" t="s">
        <v>128</v>
      </c>
      <c r="AA1464" s="31" t="s">
        <v>298</v>
      </c>
      <c r="AB1464" s="4" t="s">
        <v>20</v>
      </c>
      <c r="AC1464" s="4" t="s">
        <v>207</v>
      </c>
    </row>
    <row r="1465" spans="1:39" ht="31.5" hidden="1">
      <c r="A1465" t="s">
        <v>349</v>
      </c>
      <c r="B1465" s="4" t="str">
        <f t="shared" ca="1" si="1386"/>
        <v xml:space="preserve">Нидерландские Антилы </v>
      </c>
      <c r="C1465" s="5" t="s">
        <v>25</v>
      </c>
      <c r="D1465" s="3" t="s">
        <v>6</v>
      </c>
      <c r="E1465" s="4" t="str">
        <f t="shared" ca="1" si="1387"/>
        <v>N Здравоохранение и социальная работа</v>
      </c>
      <c r="F1465" s="13">
        <v>4.165</v>
      </c>
      <c r="G1465" s="14">
        <v>4.25</v>
      </c>
      <c r="H1465" s="15">
        <v>4.165</v>
      </c>
      <c r="I1465" s="14">
        <v>4.194</v>
      </c>
      <c r="J1465" s="14">
        <v>4.4089999999999998</v>
      </c>
      <c r="K1465" s="14">
        <v>4.4480000000000004</v>
      </c>
      <c r="L1465" s="14">
        <v>4.3390000000000004</v>
      </c>
      <c r="M1465" s="14">
        <v>4.4340000000000002</v>
      </c>
      <c r="N1465" s="14">
        <v>4.6260000000000003</v>
      </c>
      <c r="O1465" s="14">
        <v>4.4329999999999998</v>
      </c>
      <c r="P1465" s="17">
        <f t="shared" si="1376"/>
        <v>8.1359955587036015E-2</v>
      </c>
      <c r="Q1465" s="21">
        <f t="shared" si="1377"/>
        <v>8.1359955587036001E-2</v>
      </c>
      <c r="R1465" s="22">
        <f t="shared" si="1378"/>
        <v>8.1359955587036015E-2</v>
      </c>
      <c r="S1465" s="21">
        <f t="shared" si="1379"/>
        <v>8.5494129158512719E-2</v>
      </c>
      <c r="T1465" s="21">
        <f t="shared" si="1380"/>
        <v>8.4564041581955574E-2</v>
      </c>
      <c r="U1465" s="21">
        <f t="shared" si="1381"/>
        <v>8.6410879067508509E-2</v>
      </c>
      <c r="V1465" s="21">
        <f t="shared" si="1382"/>
        <v>8.4510059793934916E-2</v>
      </c>
      <c r="W1465" s="21">
        <f t="shared" si="1383"/>
        <v>8.5187319884726234E-2</v>
      </c>
      <c r="X1465" s="21">
        <f t="shared" si="1384"/>
        <v>8.5589002571740458E-2</v>
      </c>
      <c r="Y1465" s="21">
        <f t="shared" si="1385"/>
        <v>7.841299041284891E-2</v>
      </c>
      <c r="Z1465" s="36" t="s">
        <v>128</v>
      </c>
      <c r="AA1465" s="31" t="s">
        <v>298</v>
      </c>
      <c r="AB1465" s="4" t="s">
        <v>21</v>
      </c>
      <c r="AC1465" s="4" t="s">
        <v>209</v>
      </c>
    </row>
    <row r="1466" spans="1:39" ht="31.5" hidden="1">
      <c r="A1466" t="s">
        <v>349</v>
      </c>
      <c r="B1466" s="4" t="str">
        <f t="shared" ca="1" si="1386"/>
        <v xml:space="preserve">Нидерландские Антилы </v>
      </c>
      <c r="C1466" s="5" t="s">
        <v>25</v>
      </c>
      <c r="D1466" s="3" t="s">
        <v>6</v>
      </c>
      <c r="E1466" s="4" t="str">
        <f t="shared" ca="1" si="1387"/>
        <v>O Другие коммунальные, социальные и личные виды услуг</v>
      </c>
      <c r="F1466" s="13">
        <v>3.2046000000000001</v>
      </c>
      <c r="G1466" s="14">
        <v>3.27</v>
      </c>
      <c r="H1466" s="15">
        <v>3.2046000000000001</v>
      </c>
      <c r="I1466" s="14">
        <v>3.67</v>
      </c>
      <c r="J1466" s="14">
        <v>4.2530000000000001</v>
      </c>
      <c r="K1466" s="14">
        <v>4.1639999999999997</v>
      </c>
      <c r="L1466" s="14">
        <v>3.9289999999999998</v>
      </c>
      <c r="M1466" s="14">
        <v>3.556</v>
      </c>
      <c r="N1466" s="14">
        <v>3.3180000000000001</v>
      </c>
      <c r="O1466" s="14">
        <v>3.5840000000000001</v>
      </c>
      <c r="P1466" s="17">
        <f t="shared" si="1376"/>
        <v>6.2599307004613594E-2</v>
      </c>
      <c r="Q1466" s="21">
        <f t="shared" si="1377"/>
        <v>6.259930700461358E-2</v>
      </c>
      <c r="R1466" s="22">
        <f t="shared" si="1378"/>
        <v>6.2599307004613594E-2</v>
      </c>
      <c r="S1466" s="21">
        <f t="shared" si="1379"/>
        <v>7.4812459230267456E-2</v>
      </c>
      <c r="T1466" s="21">
        <f t="shared" si="1380"/>
        <v>8.1571982047642794E-2</v>
      </c>
      <c r="U1466" s="21">
        <f t="shared" si="1381"/>
        <v>8.0893637688198142E-2</v>
      </c>
      <c r="V1466" s="21">
        <f t="shared" si="1382"/>
        <v>7.6524550571645589E-2</v>
      </c>
      <c r="W1466" s="21">
        <f t="shared" si="1383"/>
        <v>6.8318924111431326E-2</v>
      </c>
      <c r="X1466" s="21">
        <f t="shared" si="1384"/>
        <v>6.1388739847175709E-2</v>
      </c>
      <c r="Y1466" s="21">
        <f t="shared" si="1385"/>
        <v>6.3395478826900623E-2</v>
      </c>
      <c r="Z1466" s="36" t="s">
        <v>128</v>
      </c>
      <c r="AA1466" s="31" t="s">
        <v>298</v>
      </c>
      <c r="AB1466" s="4" t="s">
        <v>26</v>
      </c>
      <c r="AC1466" s="4" t="s">
        <v>217</v>
      </c>
    </row>
    <row r="1467" spans="1:39" ht="31.5" hidden="1">
      <c r="A1467" t="s">
        <v>349</v>
      </c>
      <c r="B1467" s="4" t="str">
        <f t="shared" ca="1" si="1386"/>
        <v xml:space="preserve">Нидерландские Антилы </v>
      </c>
      <c r="C1467" s="5" t="s">
        <v>25</v>
      </c>
      <c r="D1467" s="3" t="s">
        <v>6</v>
      </c>
      <c r="E1467" s="4" t="str">
        <f t="shared" ca="1" si="1387"/>
        <v>Q Организации и органы вне пределов территории</v>
      </c>
      <c r="F1467" s="13">
        <v>6.2719999999999998E-2</v>
      </c>
      <c r="G1467" s="14">
        <v>6.4000000000000001E-2</v>
      </c>
      <c r="H1467" s="15">
        <v>6.2719999999999998E-2</v>
      </c>
      <c r="I1467" s="14">
        <v>4.5999999999999999E-2</v>
      </c>
      <c r="J1467" s="14">
        <v>0.107</v>
      </c>
      <c r="K1467" s="14">
        <v>0.111</v>
      </c>
      <c r="L1467" s="14">
        <v>0.11</v>
      </c>
      <c r="M1467" s="14">
        <v>7.0000000000000007E-2</v>
      </c>
      <c r="N1467" s="14">
        <v>6.5000000000000002E-2</v>
      </c>
      <c r="O1467" s="14">
        <v>4.3999999999999997E-2</v>
      </c>
      <c r="P1467" s="17">
        <f t="shared" si="1376"/>
        <v>1.2251852135459541E-3</v>
      </c>
      <c r="Q1467" s="21">
        <f t="shared" si="1377"/>
        <v>1.2251852135459541E-3</v>
      </c>
      <c r="R1467" s="22">
        <f t="shared" si="1378"/>
        <v>1.2251852135459541E-3</v>
      </c>
      <c r="S1467" s="21">
        <f t="shared" si="1379"/>
        <v>9.3770384866275283E-4</v>
      </c>
      <c r="T1467" s="21">
        <f t="shared" si="1380"/>
        <v>2.0522459626376157E-3</v>
      </c>
      <c r="U1467" s="21">
        <f t="shared" si="1381"/>
        <v>2.156386595434677E-3</v>
      </c>
      <c r="V1467" s="21">
        <f t="shared" si="1382"/>
        <v>2.1424536937849365E-3</v>
      </c>
      <c r="W1467" s="21">
        <f t="shared" si="1383"/>
        <v>1.3448607108549474E-3</v>
      </c>
      <c r="X1467" s="21">
        <f t="shared" si="1384"/>
        <v>1.2026124442635388E-3</v>
      </c>
      <c r="Y1467" s="21">
        <f t="shared" si="1385"/>
        <v>7.7829270881239602E-4</v>
      </c>
      <c r="Z1467" s="36" t="s">
        <v>128</v>
      </c>
      <c r="AA1467" s="31" t="s">
        <v>298</v>
      </c>
      <c r="AB1467" s="4" t="s">
        <v>22</v>
      </c>
      <c r="AC1467" s="4" t="s">
        <v>211</v>
      </c>
    </row>
    <row r="1468" spans="1:39" ht="15.75" hidden="1">
      <c r="A1468" t="s">
        <v>349</v>
      </c>
      <c r="B1468" s="4" t="str">
        <f t="shared" ca="1" si="1386"/>
        <v>Новая Каледония</v>
      </c>
      <c r="C1468" s="2" t="s">
        <v>30</v>
      </c>
      <c r="D1468" s="3" t="s">
        <v>6</v>
      </c>
      <c r="E1468" s="4" t="str">
        <f t="shared" ca="1" si="1387"/>
        <v xml:space="preserve">Итого </v>
      </c>
      <c r="F1468" s="46">
        <v>38.291539999999998</v>
      </c>
      <c r="G1468" s="43">
        <v>39.073</v>
      </c>
      <c r="H1468" s="45">
        <v>38.291539999999998</v>
      </c>
      <c r="I1468" s="45">
        <v>37.525709199999994</v>
      </c>
      <c r="J1468" s="45">
        <v>36.775195015999991</v>
      </c>
      <c r="K1468" s="45">
        <v>36.039691115679993</v>
      </c>
      <c r="L1468" s="43">
        <v>69.838999999999999</v>
      </c>
      <c r="M1468" s="43">
        <v>73.497</v>
      </c>
      <c r="N1468" s="43">
        <v>77.524000000000001</v>
      </c>
      <c r="O1468" s="43">
        <v>82.084999999999994</v>
      </c>
      <c r="P1468" s="17">
        <f t="shared" ref="P1468:Y1468" si="1388">F1468/F$1468</f>
        <v>1</v>
      </c>
      <c r="Q1468" s="21">
        <f t="shared" si="1388"/>
        <v>1</v>
      </c>
      <c r="R1468" s="22">
        <f t="shared" si="1388"/>
        <v>1</v>
      </c>
      <c r="S1468" s="22">
        <f t="shared" si="1388"/>
        <v>1</v>
      </c>
      <c r="T1468" s="22">
        <f t="shared" si="1388"/>
        <v>1</v>
      </c>
      <c r="U1468" s="22">
        <f t="shared" si="1388"/>
        <v>1</v>
      </c>
      <c r="V1468" s="21">
        <f t="shared" si="1388"/>
        <v>1</v>
      </c>
      <c r="W1468" s="21">
        <f t="shared" si="1388"/>
        <v>1</v>
      </c>
      <c r="X1468" s="21">
        <f t="shared" si="1388"/>
        <v>1</v>
      </c>
      <c r="Y1468" s="21">
        <f t="shared" si="1388"/>
        <v>1</v>
      </c>
      <c r="Z1468" s="35" t="s">
        <v>129</v>
      </c>
      <c r="AA1468" s="32" t="s">
        <v>299</v>
      </c>
      <c r="AB1468" s="4" t="s">
        <v>7</v>
      </c>
      <c r="AC1468" s="4" t="s">
        <v>214</v>
      </c>
      <c r="AD1468" s="27">
        <f>F1468/F1468</f>
        <v>1</v>
      </c>
      <c r="AE1468" s="27">
        <f>G1468/F1468</f>
        <v>1.0204081632653061</v>
      </c>
      <c r="AF1468" s="27">
        <f t="shared" ref="AF1468" si="1389">H1468/G1468</f>
        <v>0.98</v>
      </c>
      <c r="AG1468" s="27">
        <f t="shared" ref="AG1468" si="1390">I1468/H1468</f>
        <v>0.97999999999999987</v>
      </c>
      <c r="AH1468" s="27">
        <f t="shared" ref="AH1468" si="1391">J1468/I1468</f>
        <v>0.97999999999999987</v>
      </c>
      <c r="AI1468" s="27">
        <f t="shared" ref="AI1468" si="1392">K1468/J1468</f>
        <v>0.98000000000000009</v>
      </c>
      <c r="AJ1468" s="27">
        <f t="shared" ref="AJ1468" si="1393">L1468/K1468</f>
        <v>1.9378356983091554</v>
      </c>
      <c r="AK1468" s="27">
        <f t="shared" ref="AK1468" si="1394">M1468/L1468</f>
        <v>1.0523776113632783</v>
      </c>
      <c r="AL1468" s="27">
        <f t="shared" ref="AL1468" si="1395">N1468/M1468</f>
        <v>1.0547913520279739</v>
      </c>
      <c r="AM1468" s="27">
        <f t="shared" ref="AM1468" si="1396">O1468/N1468</f>
        <v>1.0588333935297456</v>
      </c>
    </row>
    <row r="1469" spans="1:39" ht="15.75" hidden="1">
      <c r="A1469" t="s">
        <v>349</v>
      </c>
      <c r="B1469" s="4" t="str">
        <f t="shared" ca="1" si="1386"/>
        <v>Новая Каледония</v>
      </c>
      <c r="C1469" s="5" t="s">
        <v>30</v>
      </c>
      <c r="D1469" s="6" t="s">
        <v>6</v>
      </c>
      <c r="E1469" s="4" t="str">
        <f t="shared" ca="1" si="1387"/>
        <v xml:space="preserve">A-B </v>
      </c>
      <c r="F1469" s="13">
        <v>1.8443599999999998</v>
      </c>
      <c r="G1469" s="14">
        <v>1.8819999999999999</v>
      </c>
      <c r="H1469" s="15">
        <v>1.8443599999999998</v>
      </c>
      <c r="I1469" s="15">
        <v>1.8406712799999998</v>
      </c>
      <c r="J1469" s="15">
        <v>1.8406712799999998</v>
      </c>
      <c r="K1469" s="15">
        <v>1.8406712799999998</v>
      </c>
      <c r="L1469" s="14">
        <v>2.141</v>
      </c>
      <c r="M1469" s="14">
        <v>2.14</v>
      </c>
      <c r="N1469" s="14">
        <v>2.242</v>
      </c>
      <c r="O1469" s="14">
        <v>2.246</v>
      </c>
      <c r="P1469" s="17">
        <f t="shared" ref="P1469:P1482" si="1397">F1469/F$1468</f>
        <v>4.8166252911217462E-2</v>
      </c>
      <c r="Q1469" s="21">
        <f t="shared" ref="Q1469:Q1482" si="1398">G1469/G$1468</f>
        <v>4.8166252911217462E-2</v>
      </c>
      <c r="R1469" s="22">
        <f t="shared" ref="R1469:R1482" si="1399">H1469/H$1468</f>
        <v>4.8166252911217462E-2</v>
      </c>
      <c r="S1469" s="22">
        <f t="shared" ref="S1469:S1482" si="1400">I1469/I$1468</f>
        <v>4.9050939189178605E-2</v>
      </c>
      <c r="T1469" s="22">
        <f t="shared" ref="T1469:T1482" si="1401">J1469/J$1468</f>
        <v>5.0051978764467965E-2</v>
      </c>
      <c r="U1469" s="22">
        <f t="shared" ref="U1469:U1482" si="1402">K1469/K$1468</f>
        <v>5.107344771884486E-2</v>
      </c>
      <c r="V1469" s="21">
        <f t="shared" ref="V1469:V1482" si="1403">L1469/L$1468</f>
        <v>3.0656223599994273E-2</v>
      </c>
      <c r="W1469" s="21">
        <f t="shared" ref="W1469:W1482" si="1404">M1469/M$1468</f>
        <v>2.9116834700736085E-2</v>
      </c>
      <c r="X1469" s="21">
        <f t="shared" ref="X1469:X1482" si="1405">N1469/N$1468</f>
        <v>2.8920076363448739E-2</v>
      </c>
      <c r="Y1469" s="21">
        <f t="shared" ref="Y1469:Y1482" si="1406">O1469/O$1468</f>
        <v>2.7361880977036002E-2</v>
      </c>
      <c r="Z1469" s="36" t="s">
        <v>129</v>
      </c>
      <c r="AA1469" s="31" t="s">
        <v>299</v>
      </c>
      <c r="AB1469" s="4" t="s">
        <v>38</v>
      </c>
      <c r="AC1469" s="4" t="s">
        <v>38</v>
      </c>
    </row>
    <row r="1470" spans="1:39" ht="15.75" hidden="1">
      <c r="A1470" t="s">
        <v>349</v>
      </c>
      <c r="B1470" s="4" t="str">
        <f t="shared" ca="1" si="1386"/>
        <v>Новая Каледония</v>
      </c>
      <c r="C1470" s="5" t="s">
        <v>30</v>
      </c>
      <c r="D1470" s="6" t="s">
        <v>6</v>
      </c>
      <c r="E1470" s="4" t="str">
        <f t="shared" ca="1" si="1387"/>
        <v xml:space="preserve">C Добыча полезных ископаемых </v>
      </c>
      <c r="F1470" s="13">
        <v>1.08192</v>
      </c>
      <c r="G1470" s="14">
        <v>1.1040000000000001</v>
      </c>
      <c r="H1470" s="15">
        <v>1.08192</v>
      </c>
      <c r="I1470" s="15">
        <v>1.0797561600000001</v>
      </c>
      <c r="J1470" s="15">
        <v>1.0797561600000001</v>
      </c>
      <c r="K1470" s="15">
        <v>1.0797561600000001</v>
      </c>
      <c r="L1470" s="14">
        <v>1.208</v>
      </c>
      <c r="M1470" s="14">
        <v>1.1140000000000001</v>
      </c>
      <c r="N1470" s="14">
        <v>1.1599999999999999</v>
      </c>
      <c r="O1470" s="14">
        <v>1.226</v>
      </c>
      <c r="P1470" s="17">
        <f t="shared" si="1397"/>
        <v>2.8254805108386866E-2</v>
      </c>
      <c r="Q1470" s="21">
        <f t="shared" si="1398"/>
        <v>2.8254805108386866E-2</v>
      </c>
      <c r="R1470" s="22">
        <f t="shared" si="1399"/>
        <v>2.8254805108386866E-2</v>
      </c>
      <c r="S1470" s="22">
        <f t="shared" si="1400"/>
        <v>2.8773770916500099E-2</v>
      </c>
      <c r="T1470" s="22">
        <f t="shared" si="1401"/>
        <v>2.9360990731122555E-2</v>
      </c>
      <c r="U1470" s="22">
        <f t="shared" si="1402"/>
        <v>2.9960194623594442E-2</v>
      </c>
      <c r="V1470" s="21">
        <f t="shared" si="1403"/>
        <v>1.7296925786451697E-2</v>
      </c>
      <c r="W1470" s="21">
        <f t="shared" si="1404"/>
        <v>1.5157081241411215E-2</v>
      </c>
      <c r="X1470" s="21">
        <f t="shared" si="1405"/>
        <v>1.4963108198751353E-2</v>
      </c>
      <c r="Y1470" s="21">
        <f t="shared" si="1406"/>
        <v>1.4935737345434611E-2</v>
      </c>
      <c r="Z1470" s="36" t="s">
        <v>129</v>
      </c>
      <c r="AA1470" s="31" t="s">
        <v>299</v>
      </c>
      <c r="AB1470" s="4" t="s">
        <v>10</v>
      </c>
      <c r="AC1470" s="4" t="s">
        <v>197</v>
      </c>
    </row>
    <row r="1471" spans="1:39" ht="15.75" hidden="1">
      <c r="A1471" t="s">
        <v>349</v>
      </c>
      <c r="B1471" s="4" t="str">
        <f t="shared" ca="1" si="1386"/>
        <v>Новая Каледония</v>
      </c>
      <c r="C1471" s="5" t="s">
        <v>30</v>
      </c>
      <c r="D1471" s="6" t="s">
        <v>6</v>
      </c>
      <c r="E1471" s="4" t="str">
        <f t="shared" ca="1" si="1387"/>
        <v xml:space="preserve">D Промышленность </v>
      </c>
      <c r="F1471" s="13">
        <v>5.5350399999999995</v>
      </c>
      <c r="G1471" s="14">
        <v>5.6479999999999997</v>
      </c>
      <c r="H1471" s="15">
        <v>5.5350399999999995</v>
      </c>
      <c r="I1471" s="15">
        <v>5.5239699199999999</v>
      </c>
      <c r="J1471" s="15">
        <v>5.5239699199999999</v>
      </c>
      <c r="K1471" s="15">
        <v>5.5239699199999999</v>
      </c>
      <c r="L1471" s="14">
        <v>6.5780000000000003</v>
      </c>
      <c r="M1471" s="14">
        <v>6.93</v>
      </c>
      <c r="N1471" s="14">
        <v>7.4450000000000003</v>
      </c>
      <c r="O1471" s="14">
        <v>8.2210000000000001</v>
      </c>
      <c r="P1471" s="17">
        <f t="shared" si="1397"/>
        <v>0.14454994497479076</v>
      </c>
      <c r="Q1471" s="21">
        <f t="shared" si="1398"/>
        <v>0.14454994497479076</v>
      </c>
      <c r="R1471" s="22">
        <f t="shared" si="1399"/>
        <v>0.14454994497479076</v>
      </c>
      <c r="S1471" s="22">
        <f t="shared" si="1400"/>
        <v>0.14720494396412367</v>
      </c>
      <c r="T1471" s="22">
        <f t="shared" si="1401"/>
        <v>0.15020912649400378</v>
      </c>
      <c r="U1471" s="22">
        <f t="shared" si="1402"/>
        <v>0.15327461887143243</v>
      </c>
      <c r="V1471" s="21">
        <f t="shared" si="1403"/>
        <v>9.4188061111986146E-2</v>
      </c>
      <c r="W1471" s="21">
        <f t="shared" si="1404"/>
        <v>9.4289562839299554E-2</v>
      </c>
      <c r="X1471" s="21">
        <f t="shared" si="1405"/>
        <v>9.6034776327330887E-2</v>
      </c>
      <c r="Y1471" s="21">
        <f t="shared" si="1406"/>
        <v>0.1001522811719559</v>
      </c>
      <c r="Z1471" s="36" t="s">
        <v>129</v>
      </c>
      <c r="AA1471" s="31" t="s">
        <v>299</v>
      </c>
      <c r="AB1471" s="4" t="s">
        <v>11</v>
      </c>
      <c r="AC1471" s="4" t="s">
        <v>198</v>
      </c>
    </row>
    <row r="1472" spans="1:39" ht="31.5" hidden="1">
      <c r="A1472" t="s">
        <v>349</v>
      </c>
      <c r="B1472" s="4" t="str">
        <f t="shared" ca="1" si="1386"/>
        <v>Новая Каледония</v>
      </c>
      <c r="C1472" s="7" t="s">
        <v>30</v>
      </c>
      <c r="D1472" s="3" t="s">
        <v>6</v>
      </c>
      <c r="E1472" s="4" t="str">
        <f t="shared" ca="1" si="1387"/>
        <v xml:space="preserve">E Электро-, газо- и водоснабжение </v>
      </c>
      <c r="F1472" s="13">
        <v>0.73205999999999993</v>
      </c>
      <c r="G1472" s="14">
        <v>0.747</v>
      </c>
      <c r="H1472" s="15">
        <v>0.73205999999999993</v>
      </c>
      <c r="I1472" s="15">
        <v>0.73059587999999998</v>
      </c>
      <c r="J1472" s="15">
        <v>0.73059587999999998</v>
      </c>
      <c r="K1472" s="15">
        <v>0.73059587999999998</v>
      </c>
      <c r="L1472" s="14">
        <v>0.77400000000000002</v>
      </c>
      <c r="M1472" s="14">
        <v>0.76800000000000002</v>
      </c>
      <c r="N1472" s="14">
        <v>0.80700000000000005</v>
      </c>
      <c r="O1472" s="14">
        <v>0.82499999999999996</v>
      </c>
      <c r="P1472" s="17">
        <f t="shared" si="1397"/>
        <v>1.9118061065185678E-2</v>
      </c>
      <c r="Q1472" s="21">
        <f t="shared" si="1398"/>
        <v>1.9118061065185678E-2</v>
      </c>
      <c r="R1472" s="22">
        <f t="shared" si="1399"/>
        <v>1.9118061065185678E-2</v>
      </c>
      <c r="S1472" s="22">
        <f t="shared" si="1400"/>
        <v>1.9469209125566642E-2</v>
      </c>
      <c r="T1472" s="22">
        <f t="shared" si="1401"/>
        <v>1.9866539924047594E-2</v>
      </c>
      <c r="U1472" s="22">
        <f t="shared" si="1402"/>
        <v>2.0271979514334279E-2</v>
      </c>
      <c r="V1472" s="21">
        <f t="shared" si="1403"/>
        <v>1.1082632912842396E-2</v>
      </c>
      <c r="W1472" s="21">
        <f t="shared" si="1404"/>
        <v>1.0449406098208091E-2</v>
      </c>
      <c r="X1472" s="21">
        <f t="shared" si="1405"/>
        <v>1.0409679583096848E-2</v>
      </c>
      <c r="Y1472" s="21">
        <f t="shared" si="1406"/>
        <v>1.0050557349089358E-2</v>
      </c>
      <c r="Z1472" s="38" t="s">
        <v>129</v>
      </c>
      <c r="AA1472" s="31" t="s">
        <v>299</v>
      </c>
      <c r="AB1472" s="4" t="s">
        <v>12</v>
      </c>
      <c r="AC1472" s="4" t="s">
        <v>201</v>
      </c>
    </row>
    <row r="1473" spans="1:39" ht="15.75" hidden="1">
      <c r="A1473" t="s">
        <v>349</v>
      </c>
      <c r="B1473" s="4" t="str">
        <f t="shared" ca="1" si="1386"/>
        <v>Новая Каледония</v>
      </c>
      <c r="C1473" s="5" t="s">
        <v>30</v>
      </c>
      <c r="D1473" s="6" t="s">
        <v>6</v>
      </c>
      <c r="E1473" s="4" t="str">
        <f t="shared" ca="1" si="1387"/>
        <v xml:space="preserve">F Строительство </v>
      </c>
      <c r="F1473" s="13">
        <v>4.9127399999999994</v>
      </c>
      <c r="G1473" s="14">
        <v>5.0129999999999999</v>
      </c>
      <c r="H1473" s="15">
        <v>4.9127399999999994</v>
      </c>
      <c r="I1473" s="15">
        <v>4.9029145199999995</v>
      </c>
      <c r="J1473" s="15">
        <v>4.9029145199999995</v>
      </c>
      <c r="K1473" s="15">
        <v>4.9029145199999995</v>
      </c>
      <c r="L1473" s="14">
        <v>6.3170000000000002</v>
      </c>
      <c r="M1473" s="14">
        <v>6.9160000000000004</v>
      </c>
      <c r="N1473" s="14">
        <v>7.6340000000000003</v>
      </c>
      <c r="O1473" s="14">
        <v>8.0820000000000007</v>
      </c>
      <c r="P1473" s="17">
        <f t="shared" si="1397"/>
        <v>0.12829831341335449</v>
      </c>
      <c r="Q1473" s="21">
        <f t="shared" si="1398"/>
        <v>0.12829831341335449</v>
      </c>
      <c r="R1473" s="22">
        <f t="shared" si="1399"/>
        <v>0.12829831341335449</v>
      </c>
      <c r="S1473" s="22">
        <f t="shared" si="1400"/>
        <v>0.13065481304747734</v>
      </c>
      <c r="T1473" s="22">
        <f t="shared" si="1401"/>
        <v>0.13332123780354832</v>
      </c>
      <c r="U1473" s="22">
        <f t="shared" si="1402"/>
        <v>0.13604207939137583</v>
      </c>
      <c r="V1473" s="21">
        <f t="shared" si="1403"/>
        <v>9.0450894199516033E-2</v>
      </c>
      <c r="W1473" s="21">
        <f t="shared" si="1404"/>
        <v>9.4099078873967651E-2</v>
      </c>
      <c r="X1473" s="21">
        <f t="shared" si="1405"/>
        <v>9.8472731025230895E-2</v>
      </c>
      <c r="Y1473" s="21">
        <f t="shared" si="1406"/>
        <v>9.8458914539806319E-2</v>
      </c>
      <c r="Z1473" s="36" t="s">
        <v>129</v>
      </c>
      <c r="AA1473" s="31" t="s">
        <v>299</v>
      </c>
      <c r="AB1473" s="4" t="s">
        <v>13</v>
      </c>
      <c r="AC1473" s="4" t="s">
        <v>200</v>
      </c>
    </row>
    <row r="1474" spans="1:39" ht="47.25" hidden="1">
      <c r="A1474" t="s">
        <v>349</v>
      </c>
      <c r="B1474" s="4" t="str">
        <f t="shared" ca="1" si="1386"/>
        <v>Новая Каледония</v>
      </c>
      <c r="C1474" s="8" t="s">
        <v>30</v>
      </c>
      <c r="D1474" s="3" t="s">
        <v>6</v>
      </c>
      <c r="E1474" s="4" t="str">
        <f t="shared" ca="1" si="1387"/>
        <v xml:space="preserve">G Оптовая и розничная торгоалв, ремонт автомашин, мотоциклов и личного имущества домохозяйств </v>
      </c>
      <c r="F1474" s="13">
        <v>7.2500399999999994</v>
      </c>
      <c r="G1474" s="14">
        <v>7.3979999999999997</v>
      </c>
      <c r="H1474" s="15">
        <v>7.2500399999999994</v>
      </c>
      <c r="I1474" s="15">
        <v>7.235539919999999</v>
      </c>
      <c r="J1474" s="15">
        <v>7.235539919999999</v>
      </c>
      <c r="K1474" s="15">
        <v>7.235539919999999</v>
      </c>
      <c r="L1474" s="14">
        <v>8.5960000000000001</v>
      </c>
      <c r="M1474" s="14">
        <v>8.7289999999999992</v>
      </c>
      <c r="N1474" s="14">
        <v>9.0069999999999997</v>
      </c>
      <c r="O1474" s="14">
        <v>9.3849999999999998</v>
      </c>
      <c r="P1474" s="17">
        <f t="shared" si="1397"/>
        <v>0.18933790597087502</v>
      </c>
      <c r="Q1474" s="21">
        <f t="shared" si="1398"/>
        <v>0.18933790597087502</v>
      </c>
      <c r="R1474" s="22">
        <f t="shared" si="1399"/>
        <v>0.18933790597087502</v>
      </c>
      <c r="S1474" s="22">
        <f t="shared" si="1400"/>
        <v>0.19281554097850334</v>
      </c>
      <c r="T1474" s="22">
        <f t="shared" si="1401"/>
        <v>0.19675055201888098</v>
      </c>
      <c r="U1474" s="22">
        <f t="shared" si="1402"/>
        <v>0.2007658694070214</v>
      </c>
      <c r="V1474" s="21">
        <f t="shared" si="1403"/>
        <v>0.12308309110955197</v>
      </c>
      <c r="W1474" s="21">
        <f t="shared" si="1404"/>
        <v>0.11876675238445106</v>
      </c>
      <c r="X1474" s="21">
        <f t="shared" si="1405"/>
        <v>0.11618337547082193</v>
      </c>
      <c r="Y1474" s="21">
        <f t="shared" si="1406"/>
        <v>0.11433270390448926</v>
      </c>
      <c r="Z1474" s="39" t="s">
        <v>129</v>
      </c>
      <c r="AA1474" s="31" t="s">
        <v>299</v>
      </c>
      <c r="AB1474" s="4" t="s">
        <v>14</v>
      </c>
      <c r="AC1474" s="4" t="s">
        <v>203</v>
      </c>
    </row>
    <row r="1475" spans="1:39" ht="15.75" hidden="1">
      <c r="A1475" t="s">
        <v>349</v>
      </c>
      <c r="B1475" s="4" t="str">
        <f t="shared" ca="1" si="1386"/>
        <v>Новая Каледония</v>
      </c>
      <c r="C1475" s="5" t="s">
        <v>30</v>
      </c>
      <c r="D1475" s="3" t="s">
        <v>6</v>
      </c>
      <c r="E1475" s="4" t="str">
        <f t="shared" ca="1" si="1387"/>
        <v xml:space="preserve">H Отели и рестораны </v>
      </c>
      <c r="F1475" s="13">
        <v>2.4558799999999996</v>
      </c>
      <c r="G1475" s="14">
        <v>2.5059999999999998</v>
      </c>
      <c r="H1475" s="15">
        <v>2.4558799999999996</v>
      </c>
      <c r="I1475" s="15">
        <v>2.4509682399999995</v>
      </c>
      <c r="J1475" s="15">
        <v>2.4509682399999995</v>
      </c>
      <c r="K1475" s="15">
        <v>2.4509682399999995</v>
      </c>
      <c r="L1475" s="14">
        <v>3.089</v>
      </c>
      <c r="M1475" s="14">
        <v>3.601</v>
      </c>
      <c r="N1475" s="14">
        <v>4.0270000000000001</v>
      </c>
      <c r="O1475" s="14">
        <v>4.3159999999999998</v>
      </c>
      <c r="P1475" s="17">
        <f t="shared" si="1397"/>
        <v>6.4136360146392637E-2</v>
      </c>
      <c r="Q1475" s="21">
        <f t="shared" si="1398"/>
        <v>6.4136360146392637E-2</v>
      </c>
      <c r="R1475" s="22">
        <f t="shared" si="1399"/>
        <v>6.4136360146392637E-2</v>
      </c>
      <c r="S1475" s="22">
        <f t="shared" si="1400"/>
        <v>6.5314374924591689E-2</v>
      </c>
      <c r="T1475" s="22">
        <f t="shared" si="1401"/>
        <v>6.6647321351624184E-2</v>
      </c>
      <c r="U1475" s="22">
        <f t="shared" si="1402"/>
        <v>6.8007470766963452E-2</v>
      </c>
      <c r="V1475" s="21">
        <f t="shared" si="1403"/>
        <v>4.4230301121150076E-2</v>
      </c>
      <c r="W1475" s="21">
        <f t="shared" si="1404"/>
        <v>4.8995197082874128E-2</v>
      </c>
      <c r="X1475" s="21">
        <f t="shared" si="1405"/>
        <v>5.1945204065837677E-2</v>
      </c>
      <c r="Y1475" s="21">
        <f t="shared" si="1406"/>
        <v>5.2579643052932938E-2</v>
      </c>
      <c r="Z1475" s="36" t="s">
        <v>129</v>
      </c>
      <c r="AA1475" s="31" t="s">
        <v>299</v>
      </c>
      <c r="AB1475" s="4" t="s">
        <v>15</v>
      </c>
      <c r="AC1475" s="4" t="s">
        <v>202</v>
      </c>
    </row>
    <row r="1476" spans="1:39" ht="31.5" hidden="1">
      <c r="A1476" t="s">
        <v>349</v>
      </c>
      <c r="B1476" s="4" t="str">
        <f t="shared" ca="1" si="1386"/>
        <v>Новая Каледония</v>
      </c>
      <c r="C1476" s="5" t="s">
        <v>30</v>
      </c>
      <c r="D1476" s="3" t="s">
        <v>6</v>
      </c>
      <c r="E1476" s="4" t="str">
        <f t="shared" ca="1" si="1387"/>
        <v xml:space="preserve">I Транспорт, складское хозяйство и связь </v>
      </c>
      <c r="F1476" s="13">
        <v>3.6701000000000001</v>
      </c>
      <c r="G1476" s="14">
        <v>3.7450000000000001</v>
      </c>
      <c r="H1476" s="15">
        <v>3.6701000000000001</v>
      </c>
      <c r="I1476" s="15">
        <v>3.6627598000000003</v>
      </c>
      <c r="J1476" s="15">
        <v>3.6627598000000003</v>
      </c>
      <c r="K1476" s="15">
        <v>3.6627598000000003</v>
      </c>
      <c r="L1476" s="14">
        <v>4.6459999999999999</v>
      </c>
      <c r="M1476" s="14">
        <v>4.8529999999999998</v>
      </c>
      <c r="N1476" s="14">
        <v>4.9480000000000004</v>
      </c>
      <c r="O1476" s="14">
        <v>5.3369999999999997</v>
      </c>
      <c r="P1476" s="17">
        <f t="shared" si="1397"/>
        <v>9.5846236531620305E-2</v>
      </c>
      <c r="Q1476" s="21">
        <f t="shared" si="1398"/>
        <v>9.5846236531620305E-2</v>
      </c>
      <c r="R1476" s="22">
        <f t="shared" si="1399"/>
        <v>9.5846236531620305E-2</v>
      </c>
      <c r="S1476" s="22">
        <f t="shared" si="1400"/>
        <v>9.7606677610772533E-2</v>
      </c>
      <c r="T1476" s="22">
        <f t="shared" si="1401"/>
        <v>9.9598650623237292E-2</v>
      </c>
      <c r="U1476" s="22">
        <f t="shared" si="1402"/>
        <v>0.10163127614616049</v>
      </c>
      <c r="V1476" s="21">
        <f t="shared" si="1403"/>
        <v>6.6524434771402796E-2</v>
      </c>
      <c r="W1476" s="21">
        <f t="shared" si="1404"/>
        <v>6.6029905982557105E-2</v>
      </c>
      <c r="X1476" s="21">
        <f t="shared" si="1405"/>
        <v>6.3825396006398027E-2</v>
      </c>
      <c r="Y1476" s="21">
        <f t="shared" si="1406"/>
        <v>6.5017969178290794E-2</v>
      </c>
      <c r="Z1476" s="36" t="s">
        <v>129</v>
      </c>
      <c r="AA1476" s="31" t="s">
        <v>299</v>
      </c>
      <c r="AB1476" s="4" t="s">
        <v>16</v>
      </c>
      <c r="AC1476" s="4" t="s">
        <v>204</v>
      </c>
    </row>
    <row r="1477" spans="1:39" ht="15.75" hidden="1">
      <c r="A1477" t="s">
        <v>349</v>
      </c>
      <c r="B1477" s="4" t="str">
        <f t="shared" ca="1" si="1386"/>
        <v>Новая Каледония</v>
      </c>
      <c r="C1477" s="5" t="s">
        <v>30</v>
      </c>
      <c r="D1477" s="3" t="s">
        <v>6</v>
      </c>
      <c r="E1477" s="4" t="str">
        <f t="shared" ca="1" si="1387"/>
        <v>J Финансовое посредничество</v>
      </c>
      <c r="F1477" s="13">
        <v>1.4748999999999999</v>
      </c>
      <c r="G1477" s="14">
        <v>1.5049999999999999</v>
      </c>
      <c r="H1477" s="15">
        <v>1.4748999999999999</v>
      </c>
      <c r="I1477" s="15">
        <v>1.4719501999999998</v>
      </c>
      <c r="J1477" s="15">
        <v>1.4719501999999998</v>
      </c>
      <c r="K1477" s="15">
        <v>1.4719501999999998</v>
      </c>
      <c r="L1477" s="14">
        <v>1.63</v>
      </c>
      <c r="M1477" s="14">
        <v>1.696</v>
      </c>
      <c r="N1477" s="14">
        <v>1.7130000000000001</v>
      </c>
      <c r="O1477" s="14">
        <v>1.8260000000000001</v>
      </c>
      <c r="P1477" s="17">
        <f t="shared" si="1397"/>
        <v>3.8517646456632457E-2</v>
      </c>
      <c r="Q1477" s="21">
        <f t="shared" si="1398"/>
        <v>3.8517646456632457E-2</v>
      </c>
      <c r="R1477" s="22">
        <f t="shared" si="1399"/>
        <v>3.8517646456632457E-2</v>
      </c>
      <c r="S1477" s="22">
        <f t="shared" si="1400"/>
        <v>3.9225113432366523E-2</v>
      </c>
      <c r="T1477" s="22">
        <f t="shared" si="1401"/>
        <v>4.0025625951394417E-2</v>
      </c>
      <c r="U1477" s="22">
        <f t="shared" si="1402"/>
        <v>4.0842475460606542E-2</v>
      </c>
      <c r="V1477" s="21">
        <f t="shared" si="1403"/>
        <v>2.3339394893970418E-2</v>
      </c>
      <c r="W1477" s="21">
        <f t="shared" si="1404"/>
        <v>2.3075771800209532E-2</v>
      </c>
      <c r="X1477" s="21">
        <f t="shared" si="1405"/>
        <v>2.209638305556989E-2</v>
      </c>
      <c r="Y1477" s="21">
        <f t="shared" si="1406"/>
        <v>2.2245233599317783E-2</v>
      </c>
      <c r="Z1477" s="36" t="s">
        <v>129</v>
      </c>
      <c r="AA1477" s="31" t="s">
        <v>299</v>
      </c>
      <c r="AB1477" s="4" t="s">
        <v>17</v>
      </c>
      <c r="AC1477" s="4" t="s">
        <v>205</v>
      </c>
    </row>
    <row r="1478" spans="1:39" ht="31.5" hidden="1">
      <c r="A1478" t="s">
        <v>349</v>
      </c>
      <c r="B1478" s="4" t="str">
        <f t="shared" ca="1" si="1386"/>
        <v>Новая Каледония</v>
      </c>
      <c r="C1478" s="5" t="s">
        <v>30</v>
      </c>
      <c r="D1478" s="3" t="s">
        <v>6</v>
      </c>
      <c r="E1478" s="4" t="str">
        <f t="shared" ca="1" si="1387"/>
        <v>K Недвижимость, аренда и деловая активность</v>
      </c>
      <c r="F1478" s="13">
        <v>3.04094</v>
      </c>
      <c r="G1478" s="14">
        <v>3.1030000000000002</v>
      </c>
      <c r="H1478" s="15">
        <v>3.04094</v>
      </c>
      <c r="I1478" s="15">
        <v>3.03485812</v>
      </c>
      <c r="J1478" s="15">
        <v>3.03485812</v>
      </c>
      <c r="K1478" s="15">
        <v>3.03485812</v>
      </c>
      <c r="L1478" s="14">
        <v>4.5209999999999999</v>
      </c>
      <c r="M1478" s="14">
        <v>5.2629999999999999</v>
      </c>
      <c r="N1478" s="14">
        <v>5.5069999999999997</v>
      </c>
      <c r="O1478" s="14">
        <v>6.1609999999999996</v>
      </c>
      <c r="P1478" s="17">
        <f t="shared" si="1397"/>
        <v>7.9415453126199687E-2</v>
      </c>
      <c r="Q1478" s="21">
        <f t="shared" si="1398"/>
        <v>7.9415453126199687E-2</v>
      </c>
      <c r="R1478" s="22">
        <f t="shared" si="1399"/>
        <v>7.9415453126199687E-2</v>
      </c>
      <c r="S1478" s="22">
        <f t="shared" si="1400"/>
        <v>8.0874104306068659E-2</v>
      </c>
      <c r="T1478" s="22">
        <f t="shared" si="1401"/>
        <v>8.2524596230682312E-2</v>
      </c>
      <c r="U1478" s="22">
        <f t="shared" si="1402"/>
        <v>8.420877166396154E-2</v>
      </c>
      <c r="V1478" s="21">
        <f t="shared" si="1403"/>
        <v>6.4734603874625929E-2</v>
      </c>
      <c r="W1478" s="21">
        <f t="shared" si="1404"/>
        <v>7.1608364967277571E-2</v>
      </c>
      <c r="X1478" s="21">
        <f t="shared" si="1405"/>
        <v>7.1036066250451474E-2</v>
      </c>
      <c r="Y1478" s="21">
        <f t="shared" si="1406"/>
        <v>7.5056344033623684E-2</v>
      </c>
      <c r="Z1478" s="36" t="s">
        <v>129</v>
      </c>
      <c r="AA1478" s="31" t="s">
        <v>299</v>
      </c>
      <c r="AB1478" s="4" t="s">
        <v>18</v>
      </c>
      <c r="AC1478" s="4" t="s">
        <v>206</v>
      </c>
    </row>
    <row r="1479" spans="1:39" ht="15.75" hidden="1">
      <c r="A1479" t="s">
        <v>349</v>
      </c>
      <c r="B1479" s="4" t="str">
        <f t="shared" ca="1" si="1386"/>
        <v>Новая Каледония</v>
      </c>
      <c r="C1479" s="5" t="s">
        <v>30</v>
      </c>
      <c r="D1479" s="3" t="s">
        <v>6</v>
      </c>
      <c r="E1479" s="4" t="str">
        <f t="shared" ca="1" si="1387"/>
        <v>M Образование</v>
      </c>
      <c r="F1479" s="13">
        <v>0.14504</v>
      </c>
      <c r="G1479" s="14">
        <v>0.14799999999999999</v>
      </c>
      <c r="H1479" s="15">
        <v>0.14504</v>
      </c>
      <c r="I1479" s="15">
        <v>0.14474992</v>
      </c>
      <c r="J1479" s="15">
        <v>0.14474992</v>
      </c>
      <c r="K1479" s="15">
        <v>0.14474992</v>
      </c>
      <c r="L1479" s="14">
        <v>0.16500000000000001</v>
      </c>
      <c r="M1479" s="14">
        <v>0.17899999999999999</v>
      </c>
      <c r="N1479" s="14">
        <v>0.184</v>
      </c>
      <c r="O1479" s="14">
        <v>0.18</v>
      </c>
      <c r="P1479" s="17">
        <f t="shared" si="1397"/>
        <v>3.7877818442402685E-3</v>
      </c>
      <c r="Q1479" s="21">
        <f t="shared" si="1398"/>
        <v>3.787781844240268E-3</v>
      </c>
      <c r="R1479" s="22">
        <f t="shared" si="1399"/>
        <v>3.7877818442402685E-3</v>
      </c>
      <c r="S1479" s="22">
        <f t="shared" si="1400"/>
        <v>3.8573533475018251E-3</v>
      </c>
      <c r="T1479" s="22">
        <f t="shared" si="1401"/>
        <v>3.9360748443896176E-3</v>
      </c>
      <c r="U1479" s="22">
        <f t="shared" si="1402"/>
        <v>4.016402902438385E-3</v>
      </c>
      <c r="V1479" s="21">
        <f t="shared" si="1403"/>
        <v>2.3625767837454721E-3</v>
      </c>
      <c r="W1479" s="21">
        <f t="shared" si="1404"/>
        <v>2.4354735567438126E-3</v>
      </c>
      <c r="X1479" s="21">
        <f t="shared" si="1405"/>
        <v>2.3734585418709042E-3</v>
      </c>
      <c r="Y1479" s="21">
        <f t="shared" si="1406"/>
        <v>2.1928488761649512E-3</v>
      </c>
      <c r="Z1479" s="36" t="s">
        <v>129</v>
      </c>
      <c r="AA1479" s="31" t="s">
        <v>299</v>
      </c>
      <c r="AB1479" s="4" t="s">
        <v>20</v>
      </c>
      <c r="AC1479" s="4" t="s">
        <v>207</v>
      </c>
    </row>
    <row r="1480" spans="1:39" ht="31.5" hidden="1">
      <c r="A1480" t="s">
        <v>349</v>
      </c>
      <c r="B1480" s="4" t="str">
        <f t="shared" ca="1" si="1386"/>
        <v>Новая Каледония</v>
      </c>
      <c r="C1480" s="5" t="s">
        <v>30</v>
      </c>
      <c r="D1480" s="3" t="s">
        <v>6</v>
      </c>
      <c r="E1480" s="4" t="str">
        <f t="shared" ca="1" si="1387"/>
        <v>N Здравоохранение и социальная работа</v>
      </c>
      <c r="F1480" s="13">
        <v>1.07212</v>
      </c>
      <c r="G1480" s="14">
        <v>1.0940000000000001</v>
      </c>
      <c r="H1480" s="15">
        <v>1.07212</v>
      </c>
      <c r="I1480" s="15">
        <v>1.0699757599999999</v>
      </c>
      <c r="J1480" s="15">
        <v>1.0699757599999999</v>
      </c>
      <c r="K1480" s="15">
        <v>1.0699757599999999</v>
      </c>
      <c r="L1480" s="14">
        <v>1.518</v>
      </c>
      <c r="M1480" s="14">
        <v>1.5980000000000001</v>
      </c>
      <c r="N1480" s="14">
        <v>1.6950000000000001</v>
      </c>
      <c r="O1480" s="14">
        <v>1.825</v>
      </c>
      <c r="P1480" s="17">
        <f t="shared" si="1397"/>
        <v>2.7998873902694957E-2</v>
      </c>
      <c r="Q1480" s="21">
        <f t="shared" si="1398"/>
        <v>2.7998873902694957E-2</v>
      </c>
      <c r="R1480" s="22">
        <f t="shared" si="1399"/>
        <v>2.7998873902694957E-2</v>
      </c>
      <c r="S1480" s="22">
        <f t="shared" si="1400"/>
        <v>2.8513138933560785E-2</v>
      </c>
      <c r="T1480" s="22">
        <f t="shared" si="1401"/>
        <v>2.9095039728123252E-2</v>
      </c>
      <c r="U1480" s="22">
        <f t="shared" si="1402"/>
        <v>2.9688816049105358E-2</v>
      </c>
      <c r="V1480" s="21">
        <f t="shared" si="1403"/>
        <v>2.1735706410458341E-2</v>
      </c>
      <c r="W1480" s="21">
        <f t="shared" si="1404"/>
        <v>2.1742384042886104E-2</v>
      </c>
      <c r="X1480" s="21">
        <f t="shared" si="1405"/>
        <v>2.1864196893865127E-2</v>
      </c>
      <c r="Y1480" s="21">
        <f t="shared" si="1406"/>
        <v>2.223305110556131E-2</v>
      </c>
      <c r="Z1480" s="36" t="s">
        <v>129</v>
      </c>
      <c r="AA1480" s="31" t="s">
        <v>299</v>
      </c>
      <c r="AB1480" s="4" t="s">
        <v>21</v>
      </c>
      <c r="AC1480" s="4" t="s">
        <v>209</v>
      </c>
    </row>
    <row r="1481" spans="1:39" ht="31.5" hidden="1">
      <c r="A1481" t="s">
        <v>349</v>
      </c>
      <c r="B1481" s="4" t="str">
        <f t="shared" ca="1" si="1386"/>
        <v>Новая Каледония</v>
      </c>
      <c r="C1481" s="5" t="s">
        <v>30</v>
      </c>
      <c r="D1481" s="3" t="s">
        <v>6</v>
      </c>
      <c r="E1481" s="4" t="str">
        <f t="shared" ca="1" si="1387"/>
        <v>O Другие коммунальные, социальные и личные виды услуг</v>
      </c>
      <c r="F1481" s="13">
        <v>1.5866199999999999</v>
      </c>
      <c r="G1481" s="14">
        <v>1.619</v>
      </c>
      <c r="H1481" s="15">
        <v>1.5866199999999999</v>
      </c>
      <c r="I1481" s="15">
        <v>1.58344676</v>
      </c>
      <c r="J1481" s="15">
        <v>1.58344676</v>
      </c>
      <c r="K1481" s="15">
        <v>1.58344676</v>
      </c>
      <c r="L1481" s="14">
        <v>1.9730000000000001</v>
      </c>
      <c r="M1481" s="14">
        <v>2.113</v>
      </c>
      <c r="N1481" s="14">
        <v>2.331</v>
      </c>
      <c r="O1481" s="14">
        <v>2.5539999999999998</v>
      </c>
      <c r="P1481" s="17">
        <f t="shared" si="1397"/>
        <v>4.1435262201520232E-2</v>
      </c>
      <c r="Q1481" s="21">
        <f t="shared" si="1398"/>
        <v>4.1435262201520232E-2</v>
      </c>
      <c r="R1481" s="22">
        <f t="shared" si="1399"/>
        <v>4.1435262201520232E-2</v>
      </c>
      <c r="S1481" s="22">
        <f t="shared" si="1400"/>
        <v>4.2196318037874693E-2</v>
      </c>
      <c r="T1481" s="22">
        <f t="shared" si="1401"/>
        <v>4.3057467385586419E-2</v>
      </c>
      <c r="U1481" s="22">
        <f t="shared" si="1402"/>
        <v>4.3936191209782059E-2</v>
      </c>
      <c r="V1481" s="21">
        <f t="shared" si="1403"/>
        <v>2.8250690874726158E-2</v>
      </c>
      <c r="W1481" s="21">
        <f t="shared" si="1404"/>
        <v>2.8749472767595957E-2</v>
      </c>
      <c r="X1481" s="21">
        <f t="shared" si="1405"/>
        <v>3.0068107940766729E-2</v>
      </c>
      <c r="Y1481" s="21">
        <f t="shared" si="1406"/>
        <v>3.1114089054029358E-2</v>
      </c>
      <c r="Z1481" s="36" t="s">
        <v>129</v>
      </c>
      <c r="AA1481" s="31" t="s">
        <v>299</v>
      </c>
      <c r="AB1481" s="4" t="s">
        <v>26</v>
      </c>
      <c r="AC1481" s="4" t="s">
        <v>217</v>
      </c>
    </row>
    <row r="1482" spans="1:39" ht="31.5" hidden="1">
      <c r="A1482" t="s">
        <v>349</v>
      </c>
      <c r="B1482" s="4" t="str">
        <f t="shared" ca="1" si="1386"/>
        <v>Новая Каледония</v>
      </c>
      <c r="C1482" s="5" t="s">
        <v>30</v>
      </c>
      <c r="D1482" s="3" t="s">
        <v>6</v>
      </c>
      <c r="E1482" s="4" t="str">
        <f t="shared" ca="1" si="1387"/>
        <v>X Неклассифицируемые по экономической деятельности</v>
      </c>
      <c r="F1482" s="13">
        <v>20.359315439397314</v>
      </c>
      <c r="G1482" s="13">
        <v>20.774811672854401</v>
      </c>
      <c r="H1482" s="13">
        <v>21.198787421280002</v>
      </c>
      <c r="I1482" s="13">
        <v>21.631415736000001</v>
      </c>
      <c r="J1482" s="13">
        <v>22.0728732</v>
      </c>
      <c r="K1482" s="13">
        <v>22.523340000000001</v>
      </c>
      <c r="L1482" s="14">
        <v>22.983000000000001</v>
      </c>
      <c r="M1482" s="14">
        <v>23.875</v>
      </c>
      <c r="N1482" s="14">
        <v>25.117000000000001</v>
      </c>
      <c r="O1482" s="14">
        <v>26.152999999999999</v>
      </c>
      <c r="P1482" s="17">
        <f t="shared" si="1397"/>
        <v>0.53169225994559932</v>
      </c>
      <c r="Q1482" s="17">
        <f t="shared" si="1398"/>
        <v>0.53169225994559932</v>
      </c>
      <c r="R1482" s="17">
        <f t="shared" si="1399"/>
        <v>0.55361543101374355</v>
      </c>
      <c r="S1482" s="17">
        <f t="shared" si="1400"/>
        <v>0.57644255624088259</v>
      </c>
      <c r="T1482" s="17">
        <f t="shared" si="1401"/>
        <v>0.60021090820583356</v>
      </c>
      <c r="U1482" s="17">
        <f t="shared" si="1402"/>
        <v>0.62495929634093461</v>
      </c>
      <c r="V1482" s="21">
        <f t="shared" si="1403"/>
        <v>0.3290854680049829</v>
      </c>
      <c r="W1482" s="21">
        <f t="shared" si="1404"/>
        <v>0.32484319087853925</v>
      </c>
      <c r="X1482" s="21">
        <f t="shared" si="1405"/>
        <v>0.32398999019658431</v>
      </c>
      <c r="Y1482" s="21">
        <f t="shared" si="1406"/>
        <v>0.31860875921301091</v>
      </c>
      <c r="Z1482" s="36" t="s">
        <v>129</v>
      </c>
      <c r="AA1482" s="31" t="s">
        <v>299</v>
      </c>
      <c r="AB1482" s="4" t="s">
        <v>23</v>
      </c>
      <c r="AC1482" s="4" t="s">
        <v>213</v>
      </c>
    </row>
    <row r="1483" spans="1:39" ht="15.75" hidden="1">
      <c r="A1483" t="s">
        <v>351</v>
      </c>
      <c r="B1483" s="4" t="str">
        <f t="shared" ca="1" si="1386"/>
        <v>Новая Зеландия</v>
      </c>
      <c r="C1483" s="2" t="s">
        <v>5</v>
      </c>
      <c r="D1483" s="3" t="s">
        <v>6</v>
      </c>
      <c r="E1483" s="4" t="str">
        <f t="shared" ca="1" si="1387"/>
        <v xml:space="preserve">Итого </v>
      </c>
      <c r="F1483" s="43">
        <v>1750.3</v>
      </c>
      <c r="G1483" s="43">
        <v>1779</v>
      </c>
      <c r="H1483" s="43">
        <v>1823.4</v>
      </c>
      <c r="I1483" s="43">
        <v>1876.8</v>
      </c>
      <c r="J1483" s="44">
        <v>1955.6</v>
      </c>
      <c r="K1483" s="43">
        <v>2024.1</v>
      </c>
      <c r="L1483" s="43">
        <v>2084.6</v>
      </c>
      <c r="M1483" s="43">
        <v>2134.6999999999998</v>
      </c>
      <c r="N1483" s="43">
        <v>2174.5</v>
      </c>
      <c r="O1483" s="43">
        <v>2188.1999999999998</v>
      </c>
      <c r="P1483" s="21">
        <f t="shared" ref="P1483:Y1483" si="1407">F1483/F$1483</f>
        <v>1</v>
      </c>
      <c r="Q1483" s="21">
        <f t="shared" si="1407"/>
        <v>1</v>
      </c>
      <c r="R1483" s="21">
        <f t="shared" si="1407"/>
        <v>1</v>
      </c>
      <c r="S1483" s="21">
        <f t="shared" si="1407"/>
        <v>1</v>
      </c>
      <c r="T1483" s="23">
        <f t="shared" si="1407"/>
        <v>1</v>
      </c>
      <c r="U1483" s="21">
        <f t="shared" si="1407"/>
        <v>1</v>
      </c>
      <c r="V1483" s="21">
        <f t="shared" si="1407"/>
        <v>1</v>
      </c>
      <c r="W1483" s="21">
        <f t="shared" si="1407"/>
        <v>1</v>
      </c>
      <c r="X1483" s="21">
        <f t="shared" si="1407"/>
        <v>1</v>
      </c>
      <c r="Y1483" s="21">
        <f t="shared" si="1407"/>
        <v>1</v>
      </c>
      <c r="Z1483" s="35" t="s">
        <v>130</v>
      </c>
      <c r="AA1483" s="32" t="s">
        <v>300</v>
      </c>
      <c r="AB1483" s="4" t="s">
        <v>7</v>
      </c>
      <c r="AC1483" s="4" t="s">
        <v>214</v>
      </c>
      <c r="AD1483" s="27">
        <f>F1483/F1483</f>
        <v>1</v>
      </c>
      <c r="AE1483" s="27">
        <f>G1483/F1483</f>
        <v>1.0163971890533052</v>
      </c>
      <c r="AF1483" s="27">
        <f t="shared" ref="AF1483" si="1408">H1483/G1483</f>
        <v>1.0249578414839797</v>
      </c>
      <c r="AG1483" s="27">
        <f t="shared" ref="AG1483" si="1409">I1483/H1483</f>
        <v>1.0292859493254358</v>
      </c>
      <c r="AH1483" s="27">
        <f t="shared" ref="AH1483" si="1410">J1483/I1483</f>
        <v>1.0419863597612957</v>
      </c>
      <c r="AI1483" s="27">
        <f t="shared" ref="AI1483" si="1411">K1483/J1483</f>
        <v>1.0350276130087952</v>
      </c>
      <c r="AJ1483" s="27">
        <f t="shared" ref="AJ1483" si="1412">L1483/K1483</f>
        <v>1.0298898275776889</v>
      </c>
      <c r="AK1483" s="27">
        <f t="shared" ref="AK1483" si="1413">M1483/L1483</f>
        <v>1.0240333877002783</v>
      </c>
      <c r="AL1483" s="27">
        <f t="shared" ref="AL1483" si="1414">N1483/M1483</f>
        <v>1.0186443059914743</v>
      </c>
      <c r="AM1483" s="27">
        <f t="shared" ref="AM1483" si="1415">O1483/N1483</f>
        <v>1.0063002989192917</v>
      </c>
    </row>
    <row r="1484" spans="1:39" ht="31.5" hidden="1">
      <c r="A1484" t="s">
        <v>351</v>
      </c>
      <c r="B1484" s="4" t="str">
        <f t="shared" ca="1" si="1386"/>
        <v>Новая Зеландия</v>
      </c>
      <c r="C1484" s="5" t="s">
        <v>5</v>
      </c>
      <c r="D1484" s="6" t="s">
        <v>6</v>
      </c>
      <c r="E1484" s="4" t="str">
        <f t="shared" ca="1" si="1387"/>
        <v xml:space="preserve">A Сельское, лесное и охотничье хоз-во </v>
      </c>
      <c r="F1484" s="14">
        <v>160.1</v>
      </c>
      <c r="G1484" s="14">
        <v>150.1</v>
      </c>
      <c r="H1484" s="14">
        <v>161.5</v>
      </c>
      <c r="I1484" s="14">
        <v>161.30000000000001</v>
      </c>
      <c r="J1484" s="16">
        <v>155.69999999999999</v>
      </c>
      <c r="K1484" s="14">
        <v>149.9</v>
      </c>
      <c r="L1484" s="14">
        <v>145.80000000000001</v>
      </c>
      <c r="M1484" s="14">
        <v>150.6</v>
      </c>
      <c r="N1484" s="14">
        <v>153.5</v>
      </c>
      <c r="O1484" s="14">
        <v>149.4</v>
      </c>
      <c r="P1484" s="21">
        <f t="shared" ref="P1484:P1500" si="1416">F1484/F$1483</f>
        <v>9.1470033708507106E-2</v>
      </c>
      <c r="Q1484" s="21">
        <f t="shared" ref="Q1484:Q1500" si="1417">G1484/G$1483</f>
        <v>8.4373243395165817E-2</v>
      </c>
      <c r="R1484" s="21">
        <f t="shared" ref="R1484:R1500" si="1418">H1484/H$1483</f>
        <v>8.8570801798837334E-2</v>
      </c>
      <c r="S1484" s="21">
        <f t="shared" ref="S1484:S1500" si="1419">I1484/I$1483</f>
        <v>8.5944160272804784E-2</v>
      </c>
      <c r="T1484" s="23">
        <f t="shared" ref="T1484:T1500" si="1420">J1484/J$1483</f>
        <v>7.9617508692984243E-2</v>
      </c>
      <c r="U1484" s="21">
        <f t="shared" ref="U1484:U1500" si="1421">K1484/K$1483</f>
        <v>7.4057605849513375E-2</v>
      </c>
      <c r="V1484" s="21">
        <f t="shared" ref="V1484:V1500" si="1422">L1484/L$1483</f>
        <v>6.9941475582845636E-2</v>
      </c>
      <c r="W1484" s="21">
        <f t="shared" ref="W1484:W1500" si="1423">M1484/M$1483</f>
        <v>7.0548554832060711E-2</v>
      </c>
      <c r="X1484" s="21">
        <f t="shared" ref="X1484:X1500" si="1424">N1484/N$1483</f>
        <v>7.0590940446079553E-2</v>
      </c>
      <c r="Y1484" s="21">
        <f t="shared" ref="Y1484:Y1500" si="1425">O1484/O$1483</f>
        <v>6.8275294762818767E-2</v>
      </c>
      <c r="Z1484" s="36" t="s">
        <v>130</v>
      </c>
      <c r="AA1484" s="31" t="s">
        <v>300</v>
      </c>
      <c r="AB1484" s="4" t="s">
        <v>8</v>
      </c>
      <c r="AC1484" s="4" t="s">
        <v>193</v>
      </c>
    </row>
    <row r="1485" spans="1:39" ht="15.75" hidden="1">
      <c r="A1485" t="s">
        <v>351</v>
      </c>
      <c r="B1485" s="4" t="str">
        <f t="shared" ca="1" si="1386"/>
        <v>Новая Зеландия</v>
      </c>
      <c r="C1485" s="5" t="s">
        <v>5</v>
      </c>
      <c r="D1485" s="6" t="s">
        <v>6</v>
      </c>
      <c r="E1485" s="4" t="str">
        <f t="shared" ca="1" si="1387"/>
        <v>B Рыбное хоз-во</v>
      </c>
      <c r="F1485" s="14">
        <v>4.0999999999999996</v>
      </c>
      <c r="G1485" s="14">
        <v>4.0999999999999996</v>
      </c>
      <c r="H1485" s="14">
        <v>3.9</v>
      </c>
      <c r="I1485" s="14">
        <v>3.6</v>
      </c>
      <c r="J1485" s="16">
        <v>4</v>
      </c>
      <c r="K1485" s="14">
        <v>3.3</v>
      </c>
      <c r="L1485" s="14">
        <v>2.8</v>
      </c>
      <c r="M1485" s="14">
        <v>1.8</v>
      </c>
      <c r="N1485" s="14">
        <v>2.4</v>
      </c>
      <c r="O1485" s="14">
        <v>2.6</v>
      </c>
      <c r="P1485" s="21">
        <f t="shared" si="1416"/>
        <v>2.3424555790435924E-3</v>
      </c>
      <c r="Q1485" s="21">
        <f t="shared" si="1417"/>
        <v>2.3046655424395724E-3</v>
      </c>
      <c r="R1485" s="21">
        <f t="shared" si="1418"/>
        <v>2.1388614675880223E-3</v>
      </c>
      <c r="S1485" s="21">
        <f t="shared" si="1419"/>
        <v>1.9181585677749361E-3</v>
      </c>
      <c r="T1485" s="23">
        <f t="shared" si="1420"/>
        <v>2.0454080589077522E-3</v>
      </c>
      <c r="U1485" s="21">
        <f t="shared" si="1421"/>
        <v>1.6303542315103008E-3</v>
      </c>
      <c r="V1485" s="21">
        <f t="shared" si="1422"/>
        <v>1.3431833445265279E-3</v>
      </c>
      <c r="W1485" s="21">
        <f t="shared" si="1423"/>
        <v>8.4320981870988909E-4</v>
      </c>
      <c r="X1485" s="21">
        <f t="shared" si="1424"/>
        <v>1.1037020004598759E-3</v>
      </c>
      <c r="Y1485" s="21">
        <f t="shared" si="1425"/>
        <v>1.1881912073850654E-3</v>
      </c>
      <c r="Z1485" s="36" t="s">
        <v>130</v>
      </c>
      <c r="AA1485" s="31" t="s">
        <v>300</v>
      </c>
      <c r="AB1485" s="4" t="s">
        <v>9</v>
      </c>
      <c r="AC1485" s="4" t="s">
        <v>195</v>
      </c>
    </row>
    <row r="1486" spans="1:39" ht="15.75" hidden="1">
      <c r="A1486" t="s">
        <v>351</v>
      </c>
      <c r="B1486" s="4" t="str">
        <f t="shared" ca="1" si="1386"/>
        <v>Новая Зеландия</v>
      </c>
      <c r="C1486" s="5" t="s">
        <v>5</v>
      </c>
      <c r="D1486" s="6" t="s">
        <v>6</v>
      </c>
      <c r="E1486" s="4" t="str">
        <f t="shared" ca="1" si="1387"/>
        <v xml:space="preserve">C Добыча полезных ископаемых </v>
      </c>
      <c r="F1486" s="14">
        <v>3.4</v>
      </c>
      <c r="G1486" s="14">
        <v>3.8</v>
      </c>
      <c r="H1486" s="14">
        <v>3.5</v>
      </c>
      <c r="I1486" s="14">
        <v>3.7</v>
      </c>
      <c r="J1486" s="16">
        <v>3.4</v>
      </c>
      <c r="K1486" s="14">
        <v>4</v>
      </c>
      <c r="L1486" s="14">
        <v>4.0999999999999996</v>
      </c>
      <c r="M1486" s="14">
        <v>4.8</v>
      </c>
      <c r="N1486" s="14">
        <v>5.2</v>
      </c>
      <c r="O1486" s="14">
        <v>4</v>
      </c>
      <c r="P1486" s="21">
        <f t="shared" si="1416"/>
        <v>1.9425241387190768E-3</v>
      </c>
      <c r="Q1486" s="21">
        <f t="shared" si="1417"/>
        <v>2.1360314783586284E-3</v>
      </c>
      <c r="R1486" s="21">
        <f t="shared" si="1418"/>
        <v>1.9194910606559175E-3</v>
      </c>
      <c r="S1486" s="21">
        <f t="shared" si="1419"/>
        <v>1.9714407502131287E-3</v>
      </c>
      <c r="T1486" s="23">
        <f t="shared" si="1420"/>
        <v>1.7385968500715893E-3</v>
      </c>
      <c r="U1486" s="21">
        <f t="shared" si="1421"/>
        <v>1.9761869472852134E-3</v>
      </c>
      <c r="V1486" s="21">
        <f t="shared" si="1422"/>
        <v>1.9668041830567013E-3</v>
      </c>
      <c r="W1486" s="21">
        <f t="shared" si="1423"/>
        <v>2.2485595165597041E-3</v>
      </c>
      <c r="X1486" s="21">
        <f t="shared" si="1424"/>
        <v>2.391354334329731E-3</v>
      </c>
      <c r="Y1486" s="21">
        <f t="shared" si="1425"/>
        <v>1.8279864729001008E-3</v>
      </c>
      <c r="Z1486" s="36" t="s">
        <v>130</v>
      </c>
      <c r="AA1486" s="31" t="s">
        <v>300</v>
      </c>
      <c r="AB1486" s="4" t="s">
        <v>10</v>
      </c>
      <c r="AC1486" s="4" t="s">
        <v>197</v>
      </c>
    </row>
    <row r="1487" spans="1:39" ht="15.75" hidden="1">
      <c r="A1487" t="s">
        <v>351</v>
      </c>
      <c r="B1487" s="4" t="str">
        <f t="shared" ca="1" si="1386"/>
        <v>Новая Зеландия</v>
      </c>
      <c r="C1487" s="5" t="s">
        <v>5</v>
      </c>
      <c r="D1487" s="10" t="s">
        <v>6</v>
      </c>
      <c r="E1487" s="4" t="str">
        <f t="shared" ca="1" si="1387"/>
        <v xml:space="preserve">D Промышленность </v>
      </c>
      <c r="F1487" s="14">
        <v>279.2</v>
      </c>
      <c r="G1487" s="14">
        <v>281.5</v>
      </c>
      <c r="H1487" s="14">
        <v>289.10000000000002</v>
      </c>
      <c r="I1487" s="14">
        <v>290.8</v>
      </c>
      <c r="J1487" s="16">
        <v>284.89999999999998</v>
      </c>
      <c r="K1487" s="14">
        <v>295.2</v>
      </c>
      <c r="L1487" s="14">
        <v>287</v>
      </c>
      <c r="M1487" s="14">
        <v>280.60000000000002</v>
      </c>
      <c r="N1487" s="14">
        <v>279.2</v>
      </c>
      <c r="O1487" s="14">
        <v>278</v>
      </c>
      <c r="P1487" s="21">
        <f t="shared" si="1416"/>
        <v>0.15951551162657829</v>
      </c>
      <c r="Q1487" s="21">
        <f t="shared" si="1417"/>
        <v>0.15823496346261945</v>
      </c>
      <c r="R1487" s="21">
        <f t="shared" si="1418"/>
        <v>0.15854996161017879</v>
      </c>
      <c r="S1487" s="21">
        <f t="shared" si="1419"/>
        <v>0.1549445865302643</v>
      </c>
      <c r="T1487" s="23">
        <f t="shared" si="1420"/>
        <v>0.14568418899570465</v>
      </c>
      <c r="U1487" s="21">
        <f t="shared" si="1421"/>
        <v>0.14584259670964875</v>
      </c>
      <c r="V1487" s="21">
        <f t="shared" si="1422"/>
        <v>0.13767629281396912</v>
      </c>
      <c r="W1487" s="21">
        <f t="shared" si="1423"/>
        <v>0.13144704173888605</v>
      </c>
      <c r="X1487" s="21">
        <f t="shared" si="1424"/>
        <v>0.12839733272016554</v>
      </c>
      <c r="Y1487" s="21">
        <f t="shared" si="1425"/>
        <v>0.12704505986655701</v>
      </c>
      <c r="Z1487" s="36" t="s">
        <v>130</v>
      </c>
      <c r="AA1487" s="31" t="s">
        <v>300</v>
      </c>
      <c r="AB1487" s="4" t="s">
        <v>11</v>
      </c>
      <c r="AC1487" s="4" t="s">
        <v>198</v>
      </c>
    </row>
    <row r="1488" spans="1:39" ht="31.5" hidden="1">
      <c r="A1488" t="s">
        <v>351</v>
      </c>
      <c r="B1488" s="4" t="str">
        <f t="shared" ca="1" si="1386"/>
        <v>Новая Зеландия</v>
      </c>
      <c r="C1488" s="7" t="s">
        <v>5</v>
      </c>
      <c r="D1488" s="3" t="s">
        <v>6</v>
      </c>
      <c r="E1488" s="4" t="str">
        <f t="shared" ca="1" si="1387"/>
        <v xml:space="preserve">E Электро-, газо- и водоснабжение </v>
      </c>
      <c r="F1488" s="14">
        <v>8.9</v>
      </c>
      <c r="G1488" s="14">
        <v>8.5</v>
      </c>
      <c r="H1488" s="14">
        <v>10.1</v>
      </c>
      <c r="I1488" s="14">
        <v>9.8000000000000007</v>
      </c>
      <c r="J1488" s="16">
        <v>8.8000000000000007</v>
      </c>
      <c r="K1488" s="14">
        <v>9.6</v>
      </c>
      <c r="L1488" s="14">
        <v>8.4</v>
      </c>
      <c r="M1488" s="14">
        <v>8.3000000000000007</v>
      </c>
      <c r="N1488" s="14">
        <v>8.8000000000000007</v>
      </c>
      <c r="O1488" s="14">
        <v>12</v>
      </c>
      <c r="P1488" s="21">
        <f t="shared" si="1416"/>
        <v>5.0848425984117013E-3</v>
      </c>
      <c r="Q1488" s="21">
        <f t="shared" si="1417"/>
        <v>4.7779651489600903E-3</v>
      </c>
      <c r="R1488" s="21">
        <f t="shared" si="1418"/>
        <v>5.5391027750356474E-3</v>
      </c>
      <c r="S1488" s="21">
        <f t="shared" si="1419"/>
        <v>5.2216538789428817E-3</v>
      </c>
      <c r="T1488" s="23">
        <f t="shared" si="1420"/>
        <v>4.4998977295970556E-3</v>
      </c>
      <c r="U1488" s="21">
        <f t="shared" si="1421"/>
        <v>4.7428486734845112E-3</v>
      </c>
      <c r="V1488" s="21">
        <f t="shared" si="1422"/>
        <v>4.0295500335795842E-3</v>
      </c>
      <c r="W1488" s="21">
        <f t="shared" si="1423"/>
        <v>3.8881341640511556E-3</v>
      </c>
      <c r="X1488" s="21">
        <f t="shared" si="1424"/>
        <v>4.0469073350195449E-3</v>
      </c>
      <c r="Y1488" s="21">
        <f t="shared" si="1425"/>
        <v>5.4839594187003019E-3</v>
      </c>
      <c r="Z1488" s="38" t="s">
        <v>130</v>
      </c>
      <c r="AA1488" s="31" t="s">
        <v>300</v>
      </c>
      <c r="AB1488" s="4" t="s">
        <v>12</v>
      </c>
      <c r="AC1488" s="4" t="s">
        <v>201</v>
      </c>
    </row>
    <row r="1489" spans="1:29" ht="15.75" hidden="1">
      <c r="A1489" t="s">
        <v>351</v>
      </c>
      <c r="B1489" s="4" t="str">
        <f t="shared" ca="1" si="1386"/>
        <v>Новая Зеландия</v>
      </c>
      <c r="C1489" s="5" t="s">
        <v>5</v>
      </c>
      <c r="D1489" s="6" t="s">
        <v>6</v>
      </c>
      <c r="E1489" s="4" t="str">
        <f t="shared" ca="1" si="1387"/>
        <v xml:space="preserve">F Строительство </v>
      </c>
      <c r="F1489" s="14">
        <v>109.3</v>
      </c>
      <c r="G1489" s="14">
        <v>118.4</v>
      </c>
      <c r="H1489" s="14">
        <v>112.1</v>
      </c>
      <c r="I1489" s="14">
        <v>120.7</v>
      </c>
      <c r="J1489" s="16">
        <v>140.69999999999999</v>
      </c>
      <c r="K1489" s="14">
        <v>153</v>
      </c>
      <c r="L1489" s="14">
        <v>162.80000000000001</v>
      </c>
      <c r="M1489" s="14">
        <v>185.1</v>
      </c>
      <c r="N1489" s="14">
        <v>185.3</v>
      </c>
      <c r="O1489" s="14">
        <v>179.2</v>
      </c>
      <c r="P1489" s="21">
        <f t="shared" si="1416"/>
        <v>6.244643775352797E-2</v>
      </c>
      <c r="Q1489" s="21">
        <f t="shared" si="1417"/>
        <v>6.655424395727938E-2</v>
      </c>
      <c r="R1489" s="21">
        <f t="shared" si="1418"/>
        <v>6.1478556542722378E-2</v>
      </c>
      <c r="S1489" s="21">
        <f t="shared" si="1419"/>
        <v>6.4311594202898559E-2</v>
      </c>
      <c r="T1489" s="23">
        <f t="shared" si="1420"/>
        <v>7.1947228472080182E-2</v>
      </c>
      <c r="U1489" s="21">
        <f t="shared" si="1421"/>
        <v>7.5589150733659405E-2</v>
      </c>
      <c r="V1489" s="21">
        <f t="shared" si="1422"/>
        <v>7.8096517317470984E-2</v>
      </c>
      <c r="W1489" s="21">
        <f t="shared" si="1423"/>
        <v>8.671007635733359E-2</v>
      </c>
      <c r="X1489" s="21">
        <f t="shared" si="1424"/>
        <v>8.5214991952172914E-2</v>
      </c>
      <c r="Y1489" s="21">
        <f t="shared" si="1425"/>
        <v>8.1893793985924501E-2</v>
      </c>
      <c r="Z1489" s="36" t="s">
        <v>130</v>
      </c>
      <c r="AA1489" s="31" t="s">
        <v>300</v>
      </c>
      <c r="AB1489" s="4" t="s">
        <v>13</v>
      </c>
      <c r="AC1489" s="4" t="s">
        <v>200</v>
      </c>
    </row>
    <row r="1490" spans="1:29" ht="47.25" hidden="1">
      <c r="A1490" t="s">
        <v>351</v>
      </c>
      <c r="B1490" s="4" t="str">
        <f t="shared" ca="1" si="1386"/>
        <v>Новая Зеландия</v>
      </c>
      <c r="C1490" s="8" t="s">
        <v>5</v>
      </c>
      <c r="D1490" s="3" t="s">
        <v>6</v>
      </c>
      <c r="E1490" s="4" t="str">
        <f t="shared" ca="1" si="1387"/>
        <v xml:space="preserve">G Оптовая и розничная торгоалв, ремонт автомашин, мотоциклов и личного имущества домохозяйств </v>
      </c>
      <c r="F1490" s="14">
        <v>301.2</v>
      </c>
      <c r="G1490" s="14">
        <v>311.10000000000002</v>
      </c>
      <c r="H1490" s="14">
        <v>314.10000000000002</v>
      </c>
      <c r="I1490" s="14">
        <v>316.8</v>
      </c>
      <c r="J1490" s="16">
        <v>350</v>
      </c>
      <c r="K1490" s="14">
        <v>356.8</v>
      </c>
      <c r="L1490" s="14">
        <v>361.5</v>
      </c>
      <c r="M1490" s="14">
        <v>368.4</v>
      </c>
      <c r="N1490" s="14">
        <v>377.7</v>
      </c>
      <c r="O1490" s="14">
        <v>387.1</v>
      </c>
      <c r="P1490" s="21">
        <f t="shared" si="1416"/>
        <v>0.17208478546534881</v>
      </c>
      <c r="Q1490" s="21">
        <f t="shared" si="1417"/>
        <v>0.17487352445193929</v>
      </c>
      <c r="R1490" s="21">
        <f t="shared" si="1418"/>
        <v>0.17226061204343535</v>
      </c>
      <c r="S1490" s="21">
        <f t="shared" si="1419"/>
        <v>0.16879795396419439</v>
      </c>
      <c r="T1490" s="23">
        <f t="shared" si="1420"/>
        <v>0.17897320515442833</v>
      </c>
      <c r="U1490" s="21">
        <f t="shared" si="1421"/>
        <v>0.17627587569784103</v>
      </c>
      <c r="V1490" s="21">
        <f t="shared" si="1422"/>
        <v>0.17341456394512136</v>
      </c>
      <c r="W1490" s="21">
        <f t="shared" si="1423"/>
        <v>0.17257694289595729</v>
      </c>
      <c r="X1490" s="21">
        <f t="shared" si="1424"/>
        <v>0.17369510232237295</v>
      </c>
      <c r="Y1490" s="21">
        <f t="shared" si="1425"/>
        <v>0.17690339091490725</v>
      </c>
      <c r="Z1490" s="39" t="s">
        <v>130</v>
      </c>
      <c r="AA1490" s="31" t="s">
        <v>300</v>
      </c>
      <c r="AB1490" s="4" t="s">
        <v>14</v>
      </c>
      <c r="AC1490" s="4" t="s">
        <v>203</v>
      </c>
    </row>
    <row r="1491" spans="1:29" ht="15.75" hidden="1">
      <c r="A1491" t="s">
        <v>351</v>
      </c>
      <c r="B1491" s="4" t="str">
        <f t="shared" ca="1" si="1386"/>
        <v>Новая Зеландия</v>
      </c>
      <c r="C1491" s="5" t="s">
        <v>5</v>
      </c>
      <c r="D1491" s="3" t="s">
        <v>6</v>
      </c>
      <c r="E1491" s="4" t="str">
        <f t="shared" ca="1" si="1387"/>
        <v xml:space="preserve">H Отели и рестораны </v>
      </c>
      <c r="F1491" s="14">
        <v>86.7</v>
      </c>
      <c r="G1491" s="14">
        <v>92.9</v>
      </c>
      <c r="H1491" s="14">
        <v>94.5</v>
      </c>
      <c r="I1491" s="14">
        <v>106.9</v>
      </c>
      <c r="J1491" s="16">
        <v>96</v>
      </c>
      <c r="K1491" s="14">
        <v>94.2</v>
      </c>
      <c r="L1491" s="14">
        <v>99.7</v>
      </c>
      <c r="M1491" s="14">
        <v>97.1</v>
      </c>
      <c r="N1491" s="14">
        <v>108.2</v>
      </c>
      <c r="O1491" s="14">
        <v>101</v>
      </c>
      <c r="P1491" s="21">
        <f t="shared" si="1416"/>
        <v>4.9534365537336457E-2</v>
      </c>
      <c r="Q1491" s="21">
        <f t="shared" si="1417"/>
        <v>5.2220348510399105E-2</v>
      </c>
      <c r="R1491" s="21">
        <f t="shared" si="1418"/>
        <v>5.1826258637709767E-2</v>
      </c>
      <c r="S1491" s="21">
        <f t="shared" si="1419"/>
        <v>5.6958653026427969E-2</v>
      </c>
      <c r="T1491" s="23">
        <f t="shared" si="1420"/>
        <v>4.9089793413786054E-2</v>
      </c>
      <c r="U1491" s="21">
        <f t="shared" si="1421"/>
        <v>4.6539202608566775E-2</v>
      </c>
      <c r="V1491" s="21">
        <f t="shared" si="1422"/>
        <v>4.7826921231891015E-2</v>
      </c>
      <c r="W1491" s="21">
        <f t="shared" si="1423"/>
        <v>4.548648522040568E-2</v>
      </c>
      <c r="X1491" s="21">
        <f t="shared" si="1424"/>
        <v>4.9758565187399406E-2</v>
      </c>
      <c r="Y1491" s="21">
        <f t="shared" si="1425"/>
        <v>4.6156658440727541E-2</v>
      </c>
      <c r="Z1491" s="36" t="s">
        <v>130</v>
      </c>
      <c r="AA1491" s="31" t="s">
        <v>300</v>
      </c>
      <c r="AB1491" s="4" t="s">
        <v>15</v>
      </c>
      <c r="AC1491" s="4" t="s">
        <v>202</v>
      </c>
    </row>
    <row r="1492" spans="1:29" ht="31.5" hidden="1">
      <c r="A1492" t="s">
        <v>351</v>
      </c>
      <c r="B1492" s="4" t="str">
        <f t="shared" ca="1" si="1386"/>
        <v>Новая Зеландия</v>
      </c>
      <c r="C1492" s="5" t="s">
        <v>5</v>
      </c>
      <c r="D1492" s="3" t="s">
        <v>6</v>
      </c>
      <c r="E1492" s="4" t="str">
        <f t="shared" ca="1" si="1387"/>
        <v xml:space="preserve">I Транспорт, складское хозяйство и связь </v>
      </c>
      <c r="F1492" s="14">
        <v>110.4</v>
      </c>
      <c r="G1492" s="14">
        <v>110.9</v>
      </c>
      <c r="H1492" s="14">
        <v>112.4</v>
      </c>
      <c r="I1492" s="14">
        <v>113.3</v>
      </c>
      <c r="J1492" s="16">
        <v>113.7</v>
      </c>
      <c r="K1492" s="14">
        <v>120.6</v>
      </c>
      <c r="L1492" s="14">
        <v>120.5</v>
      </c>
      <c r="M1492" s="14">
        <v>118.7</v>
      </c>
      <c r="N1492" s="14">
        <v>118.1</v>
      </c>
      <c r="O1492" s="14">
        <v>123.1</v>
      </c>
      <c r="P1492" s="21">
        <f t="shared" si="1416"/>
        <v>6.30749014454665E-2</v>
      </c>
      <c r="Q1492" s="21">
        <f t="shared" si="1417"/>
        <v>6.2338392355255762E-2</v>
      </c>
      <c r="R1492" s="21">
        <f t="shared" si="1418"/>
        <v>6.1643084347921463E-2</v>
      </c>
      <c r="S1492" s="21">
        <f t="shared" si="1419"/>
        <v>6.0368712702472294E-2</v>
      </c>
      <c r="T1492" s="23">
        <f t="shared" si="1420"/>
        <v>5.8140724074452858E-2</v>
      </c>
      <c r="U1492" s="21">
        <f t="shared" si="1421"/>
        <v>5.9582036460649176E-2</v>
      </c>
      <c r="V1492" s="21">
        <f t="shared" si="1422"/>
        <v>5.7804854648373788E-2</v>
      </c>
      <c r="W1492" s="21">
        <f t="shared" si="1423"/>
        <v>5.5605003044924349E-2</v>
      </c>
      <c r="X1492" s="21">
        <f t="shared" si="1424"/>
        <v>5.4311335939296386E-2</v>
      </c>
      <c r="Y1492" s="21">
        <f t="shared" si="1425"/>
        <v>5.6256283703500595E-2</v>
      </c>
      <c r="Z1492" s="36" t="s">
        <v>130</v>
      </c>
      <c r="AA1492" s="31" t="s">
        <v>300</v>
      </c>
      <c r="AB1492" s="4" t="s">
        <v>16</v>
      </c>
      <c r="AC1492" s="4" t="s">
        <v>204</v>
      </c>
    </row>
    <row r="1493" spans="1:29" ht="15.75" hidden="1">
      <c r="A1493" t="s">
        <v>351</v>
      </c>
      <c r="B1493" s="4" t="str">
        <f t="shared" ca="1" si="1386"/>
        <v>Новая Зеландия</v>
      </c>
      <c r="C1493" s="5" t="s">
        <v>5</v>
      </c>
      <c r="D1493" s="3" t="s">
        <v>6</v>
      </c>
      <c r="E1493" s="4" t="str">
        <f t="shared" ca="1" si="1387"/>
        <v>J Финансовое посредничество</v>
      </c>
      <c r="F1493" s="14">
        <v>53.8</v>
      </c>
      <c r="G1493" s="14">
        <v>55.4</v>
      </c>
      <c r="H1493" s="14">
        <v>52.2</v>
      </c>
      <c r="I1493" s="14">
        <v>53.7</v>
      </c>
      <c r="J1493" s="16">
        <v>54.7</v>
      </c>
      <c r="K1493" s="14">
        <v>59.9</v>
      </c>
      <c r="L1493" s="14">
        <v>65.2</v>
      </c>
      <c r="M1493" s="14">
        <v>70.2</v>
      </c>
      <c r="N1493" s="14">
        <v>70.8</v>
      </c>
      <c r="O1493" s="14">
        <v>68.099999999999994</v>
      </c>
      <c r="P1493" s="21">
        <f t="shared" si="1416"/>
        <v>3.0737587842084212E-2</v>
      </c>
      <c r="Q1493" s="21">
        <f t="shared" si="1417"/>
        <v>3.1141090500281056E-2</v>
      </c>
      <c r="R1493" s="21">
        <f t="shared" si="1418"/>
        <v>2.8627838104639685E-2</v>
      </c>
      <c r="S1493" s="21">
        <f t="shared" si="1419"/>
        <v>2.8612531969309466E-2</v>
      </c>
      <c r="T1493" s="23">
        <f t="shared" si="1420"/>
        <v>2.7970955205563513E-2</v>
      </c>
      <c r="U1493" s="21">
        <f t="shared" si="1421"/>
        <v>2.9593399535596067E-2</v>
      </c>
      <c r="V1493" s="21">
        <f t="shared" si="1422"/>
        <v>3.1276983593974864E-2</v>
      </c>
      <c r="W1493" s="21">
        <f t="shared" si="1423"/>
        <v>3.2885182929685675E-2</v>
      </c>
      <c r="X1493" s="21">
        <f t="shared" si="1424"/>
        <v>3.2559209013566334E-2</v>
      </c>
      <c r="Y1493" s="21">
        <f t="shared" si="1425"/>
        <v>3.1121469701124213E-2</v>
      </c>
      <c r="Z1493" s="36" t="s">
        <v>130</v>
      </c>
      <c r="AA1493" s="31" t="s">
        <v>300</v>
      </c>
      <c r="AB1493" s="4" t="s">
        <v>17</v>
      </c>
      <c r="AC1493" s="4" t="s">
        <v>205</v>
      </c>
    </row>
    <row r="1494" spans="1:29" ht="31.5" hidden="1">
      <c r="A1494" t="s">
        <v>351</v>
      </c>
      <c r="B1494" s="4" t="str">
        <f t="shared" ca="1" si="1386"/>
        <v>Новая Зеландия</v>
      </c>
      <c r="C1494" s="5" t="s">
        <v>5</v>
      </c>
      <c r="D1494" s="3" t="s">
        <v>6</v>
      </c>
      <c r="E1494" s="4" t="str">
        <f t="shared" ca="1" si="1387"/>
        <v>K Недвижимость, аренда и деловая активность</v>
      </c>
      <c r="F1494" s="14">
        <v>175.7</v>
      </c>
      <c r="G1494" s="14">
        <v>175.5</v>
      </c>
      <c r="H1494" s="14">
        <v>180.7</v>
      </c>
      <c r="I1494" s="14">
        <v>190.2</v>
      </c>
      <c r="J1494" s="16">
        <v>198.8</v>
      </c>
      <c r="K1494" s="14">
        <v>216.6</v>
      </c>
      <c r="L1494" s="14">
        <v>233.9</v>
      </c>
      <c r="M1494" s="14">
        <v>246.3</v>
      </c>
      <c r="N1494" s="14">
        <v>248.7</v>
      </c>
      <c r="O1494" s="14">
        <v>254</v>
      </c>
      <c r="P1494" s="21">
        <f t="shared" si="1416"/>
        <v>0.10038279152145346</v>
      </c>
      <c r="Q1494" s="21">
        <f t="shared" si="1417"/>
        <v>9.8650927487352449E-2</v>
      </c>
      <c r="R1494" s="21">
        <f t="shared" si="1418"/>
        <v>9.9100581331578355E-2</v>
      </c>
      <c r="S1494" s="21">
        <f t="shared" si="1419"/>
        <v>0.10134271099744245</v>
      </c>
      <c r="T1494" s="23">
        <f t="shared" si="1420"/>
        <v>0.10165678052771529</v>
      </c>
      <c r="U1494" s="21">
        <f t="shared" si="1421"/>
        <v>0.1070105231954943</v>
      </c>
      <c r="V1494" s="21">
        <f t="shared" si="1422"/>
        <v>0.11220378010169818</v>
      </c>
      <c r="W1494" s="21">
        <f t="shared" si="1423"/>
        <v>0.11537921019346982</v>
      </c>
      <c r="X1494" s="21">
        <f t="shared" si="1424"/>
        <v>0.11437111979765463</v>
      </c>
      <c r="Y1494" s="21">
        <f t="shared" si="1425"/>
        <v>0.11607714102915639</v>
      </c>
      <c r="Z1494" s="36" t="s">
        <v>130</v>
      </c>
      <c r="AA1494" s="31" t="s">
        <v>300</v>
      </c>
      <c r="AB1494" s="4" t="s">
        <v>18</v>
      </c>
      <c r="AC1494" s="4" t="s">
        <v>206</v>
      </c>
    </row>
    <row r="1495" spans="1:29" ht="47.25" hidden="1">
      <c r="A1495" t="s">
        <v>351</v>
      </c>
      <c r="B1495" s="4" t="str">
        <f t="shared" ca="1" si="1386"/>
        <v>Новая Зеландия</v>
      </c>
      <c r="C1495" s="5" t="s">
        <v>5</v>
      </c>
      <c r="D1495" s="3" t="s">
        <v>6</v>
      </c>
      <c r="E1495" s="4" t="str">
        <f t="shared" ca="1" si="1387"/>
        <v>L Государственное управление и оборона; обязательное соц.страхование</v>
      </c>
      <c r="F1495" s="14">
        <v>98.5</v>
      </c>
      <c r="G1495" s="14">
        <v>91.3</v>
      </c>
      <c r="H1495" s="14">
        <v>93.4</v>
      </c>
      <c r="I1495" s="14">
        <v>84.5</v>
      </c>
      <c r="J1495" s="16">
        <v>114.5</v>
      </c>
      <c r="K1495" s="14">
        <v>116</v>
      </c>
      <c r="L1495" s="14">
        <v>128.69999999999999</v>
      </c>
      <c r="M1495" s="14">
        <v>136.6</v>
      </c>
      <c r="N1495" s="14">
        <v>138.1</v>
      </c>
      <c r="O1495" s="14">
        <v>132.69999999999999</v>
      </c>
      <c r="P1495" s="21">
        <f t="shared" si="1416"/>
        <v>5.6276066959949723E-2</v>
      </c>
      <c r="Q1495" s="21">
        <f t="shared" si="1417"/>
        <v>5.1320966835300727E-2</v>
      </c>
      <c r="R1495" s="21">
        <f t="shared" si="1418"/>
        <v>5.1222990018646483E-2</v>
      </c>
      <c r="S1495" s="21">
        <f t="shared" si="1419"/>
        <v>4.5023444160272805E-2</v>
      </c>
      <c r="T1495" s="23">
        <f t="shared" si="1420"/>
        <v>5.8549805686234406E-2</v>
      </c>
      <c r="U1495" s="21">
        <f t="shared" si="1421"/>
        <v>5.7309421471271188E-2</v>
      </c>
      <c r="V1495" s="21">
        <f t="shared" si="1422"/>
        <v>6.173846301448719E-2</v>
      </c>
      <c r="W1495" s="21">
        <f t="shared" si="1423"/>
        <v>6.3990256242094909E-2</v>
      </c>
      <c r="X1495" s="21">
        <f t="shared" si="1424"/>
        <v>6.3508852609795358E-2</v>
      </c>
      <c r="Y1495" s="21">
        <f t="shared" si="1425"/>
        <v>6.0643451238460835E-2</v>
      </c>
      <c r="Z1495" s="36" t="s">
        <v>130</v>
      </c>
      <c r="AA1495" s="31" t="s">
        <v>300</v>
      </c>
      <c r="AB1495" s="4" t="s">
        <v>19</v>
      </c>
      <c r="AC1495" s="4" t="s">
        <v>215</v>
      </c>
    </row>
    <row r="1496" spans="1:29" ht="15.75" hidden="1">
      <c r="A1496" t="s">
        <v>351</v>
      </c>
      <c r="B1496" s="4" t="str">
        <f t="shared" ca="1" si="1386"/>
        <v>Новая Зеландия</v>
      </c>
      <c r="C1496" s="5" t="s">
        <v>5</v>
      </c>
      <c r="D1496" s="3" t="s">
        <v>6</v>
      </c>
      <c r="E1496" s="4" t="str">
        <f t="shared" ca="1" si="1387"/>
        <v>M Образование</v>
      </c>
      <c r="F1496" s="14">
        <v>125.4</v>
      </c>
      <c r="G1496" s="14">
        <v>129.69999999999999</v>
      </c>
      <c r="H1496" s="14">
        <v>137.30000000000001</v>
      </c>
      <c r="I1496" s="14">
        <v>146.69999999999999</v>
      </c>
      <c r="J1496" s="16">
        <v>155.6</v>
      </c>
      <c r="K1496" s="14">
        <v>162.80000000000001</v>
      </c>
      <c r="L1496" s="14">
        <v>165.8</v>
      </c>
      <c r="M1496" s="14">
        <v>166</v>
      </c>
      <c r="N1496" s="14">
        <v>169.6</v>
      </c>
      <c r="O1496" s="14">
        <v>175.4</v>
      </c>
      <c r="P1496" s="21">
        <f t="shared" si="1416"/>
        <v>7.164486088099184E-2</v>
      </c>
      <c r="Q1496" s="21">
        <f t="shared" si="1417"/>
        <v>7.2906127037661597E-2</v>
      </c>
      <c r="R1496" s="21">
        <f t="shared" si="1418"/>
        <v>7.5298892179444993E-2</v>
      </c>
      <c r="S1496" s="21">
        <f t="shared" si="1419"/>
        <v>7.8164961636828637E-2</v>
      </c>
      <c r="T1496" s="23">
        <f t="shared" si="1420"/>
        <v>7.9566373491511563E-2</v>
      </c>
      <c r="U1496" s="21">
        <f t="shared" si="1421"/>
        <v>8.0430808754508185E-2</v>
      </c>
      <c r="V1496" s="21">
        <f t="shared" si="1422"/>
        <v>7.9535642329463696E-2</v>
      </c>
      <c r="W1496" s="21">
        <f t="shared" si="1423"/>
        <v>7.7762683281023107E-2</v>
      </c>
      <c r="X1496" s="21">
        <f t="shared" si="1424"/>
        <v>7.7994941365831225E-2</v>
      </c>
      <c r="Y1496" s="21">
        <f t="shared" si="1425"/>
        <v>8.0157206836669423E-2</v>
      </c>
      <c r="Z1496" s="36" t="s">
        <v>130</v>
      </c>
      <c r="AA1496" s="31" t="s">
        <v>300</v>
      </c>
      <c r="AB1496" s="4" t="s">
        <v>20</v>
      </c>
      <c r="AC1496" s="4" t="s">
        <v>207</v>
      </c>
    </row>
    <row r="1497" spans="1:29" ht="31.5" hidden="1">
      <c r="A1497" t="s">
        <v>351</v>
      </c>
      <c r="B1497" s="4" t="str">
        <f t="shared" ca="1" si="1386"/>
        <v>Новая Зеландия</v>
      </c>
      <c r="C1497" s="5" t="s">
        <v>5</v>
      </c>
      <c r="D1497" s="3" t="s">
        <v>6</v>
      </c>
      <c r="E1497" s="4" t="str">
        <f t="shared" ca="1" si="1387"/>
        <v>N Здравоохранение и социальная работа</v>
      </c>
      <c r="F1497" s="14">
        <v>141.1</v>
      </c>
      <c r="G1497" s="14">
        <v>142.4</v>
      </c>
      <c r="H1497" s="14">
        <v>158</v>
      </c>
      <c r="I1497" s="14">
        <v>172.8</v>
      </c>
      <c r="J1497" s="16">
        <v>177.6</v>
      </c>
      <c r="K1497" s="14">
        <v>181.1</v>
      </c>
      <c r="L1497" s="14">
        <v>188.7</v>
      </c>
      <c r="M1497" s="14">
        <v>196.2</v>
      </c>
      <c r="N1497" s="14">
        <v>203.5</v>
      </c>
      <c r="O1497" s="14">
        <v>207.8</v>
      </c>
      <c r="P1497" s="21">
        <f t="shared" si="1416"/>
        <v>8.0614751756841685E-2</v>
      </c>
      <c r="Q1497" s="21">
        <f t="shared" si="1417"/>
        <v>8.0044969083754927E-2</v>
      </c>
      <c r="R1497" s="21">
        <f t="shared" si="1418"/>
        <v>8.6651310738181414E-2</v>
      </c>
      <c r="S1497" s="21">
        <f t="shared" si="1419"/>
        <v>9.2071611253196933E-2</v>
      </c>
      <c r="T1497" s="23">
        <f t="shared" si="1420"/>
        <v>9.0816117815504194E-2</v>
      </c>
      <c r="U1497" s="21">
        <f t="shared" si="1421"/>
        <v>8.9471864038338025E-2</v>
      </c>
      <c r="V1497" s="21">
        <f t="shared" si="1422"/>
        <v>9.0520963254341363E-2</v>
      </c>
      <c r="W1497" s="21">
        <f t="shared" si="1423"/>
        <v>9.1909870239377897E-2</v>
      </c>
      <c r="X1497" s="21">
        <f t="shared" si="1424"/>
        <v>9.3584732122326972E-2</v>
      </c>
      <c r="Y1497" s="21">
        <f t="shared" si="1425"/>
        <v>9.496389726716023E-2</v>
      </c>
      <c r="Z1497" s="36" t="s">
        <v>130</v>
      </c>
      <c r="AA1497" s="31" t="s">
        <v>300</v>
      </c>
      <c r="AB1497" s="4" t="s">
        <v>21</v>
      </c>
      <c r="AC1497" s="4" t="s">
        <v>209</v>
      </c>
    </row>
    <row r="1498" spans="1:29" ht="31.5" hidden="1">
      <c r="A1498" t="s">
        <v>351</v>
      </c>
      <c r="B1498" s="4" t="str">
        <f t="shared" ca="1" si="1386"/>
        <v>Новая Зеландия</v>
      </c>
      <c r="C1498" s="5" t="s">
        <v>5</v>
      </c>
      <c r="D1498" s="3" t="s">
        <v>6</v>
      </c>
      <c r="E1498" s="4" t="str">
        <f t="shared" ca="1" si="1387"/>
        <v>O Другие коммунальные, социальные и личные виды услуг</v>
      </c>
      <c r="F1498" s="14">
        <v>80.099999999999994</v>
      </c>
      <c r="G1498" s="14">
        <v>86.2</v>
      </c>
      <c r="H1498" s="14">
        <v>88.7</v>
      </c>
      <c r="I1498" s="14">
        <v>92.2</v>
      </c>
      <c r="J1498" s="16">
        <v>91.3</v>
      </c>
      <c r="K1498" s="14">
        <v>94.7</v>
      </c>
      <c r="L1498" s="14">
        <v>102.2</v>
      </c>
      <c r="M1498" s="14">
        <v>92.4</v>
      </c>
      <c r="N1498" s="14">
        <v>91.1</v>
      </c>
      <c r="O1498" s="14">
        <v>99.9</v>
      </c>
      <c r="P1498" s="21">
        <f t="shared" si="1416"/>
        <v>4.5763583385705305E-2</v>
      </c>
      <c r="Q1498" s="21">
        <f t="shared" si="1417"/>
        <v>4.8454187745924679E-2</v>
      </c>
      <c r="R1498" s="21">
        <f t="shared" si="1418"/>
        <v>4.8645387737194248E-2</v>
      </c>
      <c r="S1498" s="21">
        <f t="shared" si="1419"/>
        <v>4.9126172208013644E-2</v>
      </c>
      <c r="T1498" s="23">
        <f t="shared" si="1420"/>
        <v>4.668643894456944E-2</v>
      </c>
      <c r="U1498" s="21">
        <f t="shared" si="1421"/>
        <v>4.6786225976977423E-2</v>
      </c>
      <c r="V1498" s="21">
        <f t="shared" si="1422"/>
        <v>4.9026192075218272E-2</v>
      </c>
      <c r="W1498" s="21">
        <f t="shared" si="1423"/>
        <v>4.3284770693774309E-2</v>
      </c>
      <c r="X1498" s="21">
        <f t="shared" si="1424"/>
        <v>4.1894688434122786E-2</v>
      </c>
      <c r="Y1498" s="21">
        <f t="shared" si="1425"/>
        <v>4.5653962160680017E-2</v>
      </c>
      <c r="Z1498" s="36" t="s">
        <v>130</v>
      </c>
      <c r="AA1498" s="31" t="s">
        <v>300</v>
      </c>
      <c r="AB1498" s="4" t="s">
        <v>26</v>
      </c>
      <c r="AC1498" s="4" t="s">
        <v>217</v>
      </c>
    </row>
    <row r="1499" spans="1:29" ht="31.5" hidden="1">
      <c r="A1499" t="s">
        <v>351</v>
      </c>
      <c r="B1499" s="4" t="str">
        <f t="shared" ca="1" si="1386"/>
        <v>Новая Зеландия</v>
      </c>
      <c r="C1499" s="5" t="s">
        <v>5</v>
      </c>
      <c r="D1499" s="3" t="s">
        <v>6</v>
      </c>
      <c r="E1499" s="4" t="str">
        <f t="shared" ca="1" si="1387"/>
        <v>Q Организации и органы вне пределов территории</v>
      </c>
      <c r="F1499" s="14">
        <v>0.7</v>
      </c>
      <c r="G1499" s="14">
        <v>0.9</v>
      </c>
      <c r="H1499" s="14">
        <v>0.9</v>
      </c>
      <c r="I1499" s="14">
        <v>1</v>
      </c>
      <c r="J1499" s="16">
        <v>-3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21">
        <f t="shared" si="1416"/>
        <v>3.999314403245158E-4</v>
      </c>
      <c r="Q1499" s="21">
        <f t="shared" si="1417"/>
        <v>5.0590219224283311E-4</v>
      </c>
      <c r="R1499" s="21">
        <f t="shared" si="1418"/>
        <v>4.935834155972359E-4</v>
      </c>
      <c r="S1499" s="21">
        <f t="shared" si="1419"/>
        <v>5.3282182438192671E-4</v>
      </c>
      <c r="T1499" s="23">
        <f t="shared" si="1420"/>
        <v>-1.5340560441808142E-3</v>
      </c>
      <c r="U1499" s="21">
        <f t="shared" si="1421"/>
        <v>0</v>
      </c>
      <c r="V1499" s="21">
        <f t="shared" si="1422"/>
        <v>0</v>
      </c>
      <c r="W1499" s="21">
        <f t="shared" si="1423"/>
        <v>0</v>
      </c>
      <c r="X1499" s="21">
        <f t="shared" si="1424"/>
        <v>0</v>
      </c>
      <c r="Y1499" s="21">
        <f t="shared" si="1425"/>
        <v>0</v>
      </c>
      <c r="Z1499" s="36" t="s">
        <v>130</v>
      </c>
      <c r="AA1499" s="31" t="s">
        <v>300</v>
      </c>
      <c r="AB1499" s="4" t="s">
        <v>22</v>
      </c>
      <c r="AC1499" s="4" t="s">
        <v>211</v>
      </c>
    </row>
    <row r="1500" spans="1:29" ht="31.5" hidden="1">
      <c r="A1500" t="s">
        <v>351</v>
      </c>
      <c r="B1500" s="4" t="str">
        <f t="shared" ca="1" si="1386"/>
        <v>Новая Зеландия</v>
      </c>
      <c r="C1500" s="5" t="s">
        <v>5</v>
      </c>
      <c r="D1500" s="3" t="s">
        <v>6</v>
      </c>
      <c r="E1500" s="4" t="str">
        <f t="shared" ca="1" si="1387"/>
        <v>X Неклассифицируемые по экономической деятельности</v>
      </c>
      <c r="F1500" s="14">
        <v>3.8</v>
      </c>
      <c r="G1500" s="14">
        <v>7.9</v>
      </c>
      <c r="H1500" s="14">
        <v>4</v>
      </c>
      <c r="I1500" s="14">
        <v>2.2000000000000002</v>
      </c>
      <c r="J1500" s="16">
        <v>3.3</v>
      </c>
      <c r="K1500" s="14">
        <v>3.9</v>
      </c>
      <c r="L1500" s="14">
        <v>5.2</v>
      </c>
      <c r="M1500" s="14">
        <v>8.1999999999999993</v>
      </c>
      <c r="N1500" s="14">
        <v>10.7</v>
      </c>
      <c r="O1500" s="14">
        <v>11.8</v>
      </c>
      <c r="P1500" s="21">
        <f t="shared" si="1416"/>
        <v>2.1710563903330855E-3</v>
      </c>
      <c r="Q1500" s="21">
        <f t="shared" si="1417"/>
        <v>4.4406970207982012E-3</v>
      </c>
      <c r="R1500" s="21">
        <f t="shared" si="1418"/>
        <v>2.1937040693210483E-3</v>
      </c>
      <c r="S1500" s="21">
        <f t="shared" si="1419"/>
        <v>1.1722080136402388E-3</v>
      </c>
      <c r="T1500" s="23">
        <f t="shared" si="1420"/>
        <v>1.6874616485988954E-3</v>
      </c>
      <c r="U1500" s="21">
        <f t="shared" si="1421"/>
        <v>1.9267822736030828E-3</v>
      </c>
      <c r="V1500" s="21">
        <f t="shared" si="1422"/>
        <v>2.4944833541206946E-3</v>
      </c>
      <c r="W1500" s="21">
        <f t="shared" si="1423"/>
        <v>3.8412891741228276E-3</v>
      </c>
      <c r="X1500" s="21">
        <f t="shared" si="1424"/>
        <v>4.9206714187169463E-3</v>
      </c>
      <c r="Y1500" s="21">
        <f t="shared" si="1425"/>
        <v>5.3925600950552972E-3</v>
      </c>
      <c r="Z1500" s="36" t="s">
        <v>130</v>
      </c>
      <c r="AA1500" s="31" t="s">
        <v>300</v>
      </c>
      <c r="AB1500" s="4" t="s">
        <v>23</v>
      </c>
      <c r="AC1500" s="4" t="s">
        <v>213</v>
      </c>
    </row>
    <row r="1501" spans="1:29" ht="15.75" hidden="1">
      <c r="A1501" t="s">
        <v>349</v>
      </c>
      <c r="B1501" s="4" t="str">
        <f t="shared" ca="1" si="1386"/>
        <v>Никарагуа</v>
      </c>
      <c r="C1501" s="2" t="s">
        <v>30</v>
      </c>
      <c r="D1501" s="3" t="s">
        <v>6</v>
      </c>
      <c r="E1501" s="4" t="str">
        <f t="shared" ca="1" si="1387"/>
        <v xml:space="preserve">Итого </v>
      </c>
      <c r="F1501" s="13">
        <v>1768.1797627199996</v>
      </c>
      <c r="G1501" s="13">
        <v>1804.2650639999997</v>
      </c>
      <c r="H1501" s="13">
        <v>1841.0867999999998</v>
      </c>
      <c r="I1501" s="13">
        <v>1878.6599999999999</v>
      </c>
      <c r="J1501" s="14">
        <v>1917</v>
      </c>
      <c r="K1501" s="14">
        <v>1973.1</v>
      </c>
      <c r="L1501" s="14">
        <v>2080.9</v>
      </c>
      <c r="M1501" s="14">
        <v>2089.8000000000002</v>
      </c>
      <c r="N1501" s="15">
        <v>2048.0040000000004</v>
      </c>
      <c r="O1501" s="15">
        <v>2007.0439200000003</v>
      </c>
      <c r="P1501" s="17">
        <f t="shared" ref="P1501:Y1501" si="1426">F1501/F$1501</f>
        <v>1</v>
      </c>
      <c r="Q1501" s="17">
        <f t="shared" si="1426"/>
        <v>1</v>
      </c>
      <c r="R1501" s="17">
        <f t="shared" si="1426"/>
        <v>1</v>
      </c>
      <c r="S1501" s="17">
        <f t="shared" si="1426"/>
        <v>1</v>
      </c>
      <c r="T1501" s="21">
        <f t="shared" si="1426"/>
        <v>1</v>
      </c>
      <c r="U1501" s="21">
        <f t="shared" si="1426"/>
        <v>1</v>
      </c>
      <c r="V1501" s="21">
        <f t="shared" si="1426"/>
        <v>1</v>
      </c>
      <c r="W1501" s="21">
        <f t="shared" si="1426"/>
        <v>1</v>
      </c>
      <c r="X1501" s="22">
        <f t="shared" si="1426"/>
        <v>1</v>
      </c>
      <c r="Y1501" s="22">
        <f t="shared" si="1426"/>
        <v>1</v>
      </c>
      <c r="Z1501" s="2" t="s">
        <v>131</v>
      </c>
      <c r="AA1501" s="32" t="s">
        <v>301</v>
      </c>
      <c r="AB1501" s="4" t="s">
        <v>7</v>
      </c>
      <c r="AC1501" s="4" t="s">
        <v>214</v>
      </c>
    </row>
    <row r="1502" spans="1:29" ht="31.5" hidden="1">
      <c r="A1502" t="s">
        <v>349</v>
      </c>
      <c r="B1502" s="4" t="str">
        <f t="shared" ca="1" si="1386"/>
        <v>Никарагуа</v>
      </c>
      <c r="C1502" s="5" t="s">
        <v>30</v>
      </c>
      <c r="D1502" s="6" t="s">
        <v>6</v>
      </c>
      <c r="E1502" s="4" t="str">
        <f t="shared" ca="1" si="1387"/>
        <v xml:space="preserve">A Сельское, лесное и охотничье хоз-во </v>
      </c>
      <c r="F1502" s="13">
        <v>524.18182532799995</v>
      </c>
      <c r="G1502" s="13">
        <v>534.87941359999991</v>
      </c>
      <c r="H1502" s="13">
        <v>545.79531999999995</v>
      </c>
      <c r="I1502" s="13">
        <v>556.93399999999997</v>
      </c>
      <c r="J1502" s="14">
        <v>568.29999999999995</v>
      </c>
      <c r="K1502" s="14">
        <v>586.29999999999995</v>
      </c>
      <c r="L1502" s="14">
        <v>588.1</v>
      </c>
      <c r="M1502" s="14">
        <v>593.6</v>
      </c>
      <c r="N1502" s="15">
        <v>593.6</v>
      </c>
      <c r="O1502" s="15">
        <v>581.72800000000007</v>
      </c>
      <c r="P1502" s="17">
        <f t="shared" ref="P1502:P1517" si="1427">F1502/F$1501</f>
        <v>0.29645279081898801</v>
      </c>
      <c r="Q1502" s="17">
        <f t="shared" ref="Q1502:Q1517" si="1428">G1502/G$1501</f>
        <v>0.29645279081898801</v>
      </c>
      <c r="R1502" s="17">
        <f t="shared" ref="R1502:R1517" si="1429">H1502/H$1501</f>
        <v>0.29645279081898801</v>
      </c>
      <c r="S1502" s="17">
        <f t="shared" ref="S1502:S1517" si="1430">I1502/I$1501</f>
        <v>0.29645279081898801</v>
      </c>
      <c r="T1502" s="21">
        <f t="shared" ref="T1502:T1517" si="1431">J1502/J$1501</f>
        <v>0.29645279081898795</v>
      </c>
      <c r="U1502" s="21">
        <f t="shared" ref="U1502:U1517" si="1432">K1502/K$1501</f>
        <v>0.29714662206679843</v>
      </c>
      <c r="V1502" s="21">
        <f t="shared" ref="V1502:V1517" si="1433">L1502/L$1501</f>
        <v>0.28261809793839204</v>
      </c>
      <c r="W1502" s="21">
        <f t="shared" ref="W1502:W1517" si="1434">M1502/M$1501</f>
        <v>0.2840463202220308</v>
      </c>
      <c r="X1502" s="22">
        <f t="shared" ref="X1502:X1517" si="1435">N1502/N$1501</f>
        <v>0.28984318390003139</v>
      </c>
      <c r="Y1502" s="22">
        <f t="shared" ref="Y1502:Y1517" si="1436">O1502/O$1501</f>
        <v>0.28984318390003144</v>
      </c>
      <c r="Z1502" s="5" t="s">
        <v>131</v>
      </c>
      <c r="AA1502" s="31" t="s">
        <v>301</v>
      </c>
      <c r="AB1502" s="4" t="s">
        <v>8</v>
      </c>
      <c r="AC1502" s="4" t="s">
        <v>193</v>
      </c>
    </row>
    <row r="1503" spans="1:29" ht="15.75" hidden="1">
      <c r="A1503" t="s">
        <v>349</v>
      </c>
      <c r="B1503" s="4" t="str">
        <f t="shared" ca="1" si="1386"/>
        <v>Никарагуа</v>
      </c>
      <c r="C1503" s="5" t="s">
        <v>30</v>
      </c>
      <c r="D1503" s="6" t="s">
        <v>6</v>
      </c>
      <c r="E1503" s="4" t="str">
        <f t="shared" ca="1" si="1387"/>
        <v>B Рыбное хоз-во</v>
      </c>
      <c r="F1503" s="13">
        <v>15.772495535999999</v>
      </c>
      <c r="G1503" s="13">
        <v>16.094383199999999</v>
      </c>
      <c r="H1503" s="13">
        <v>16.422840000000001</v>
      </c>
      <c r="I1503" s="13">
        <v>16.758000000000003</v>
      </c>
      <c r="J1503" s="14">
        <v>17.100000000000001</v>
      </c>
      <c r="K1503" s="14">
        <v>11.6</v>
      </c>
      <c r="L1503" s="14">
        <v>13.1</v>
      </c>
      <c r="M1503" s="14">
        <v>15.5</v>
      </c>
      <c r="N1503" s="15">
        <v>15.5</v>
      </c>
      <c r="O1503" s="15">
        <v>15.19</v>
      </c>
      <c r="P1503" s="17">
        <f t="shared" si="1427"/>
        <v>8.9201877934272315E-3</v>
      </c>
      <c r="Q1503" s="17">
        <f t="shared" si="1428"/>
        <v>8.9201877934272315E-3</v>
      </c>
      <c r="R1503" s="17">
        <f t="shared" si="1429"/>
        <v>8.9201877934272315E-3</v>
      </c>
      <c r="S1503" s="17">
        <f t="shared" si="1430"/>
        <v>8.9201877934272315E-3</v>
      </c>
      <c r="T1503" s="21">
        <f t="shared" si="1431"/>
        <v>8.9201877934272315E-3</v>
      </c>
      <c r="U1503" s="21">
        <f t="shared" si="1432"/>
        <v>5.8790735391009074E-3</v>
      </c>
      <c r="V1503" s="21">
        <f t="shared" si="1433"/>
        <v>6.2953529722716128E-3</v>
      </c>
      <c r="W1503" s="21">
        <f t="shared" si="1434"/>
        <v>7.4169777012154268E-3</v>
      </c>
      <c r="X1503" s="22">
        <f t="shared" si="1435"/>
        <v>7.5683445930769654E-3</v>
      </c>
      <c r="Y1503" s="22">
        <f t="shared" si="1436"/>
        <v>7.5683445930769654E-3</v>
      </c>
      <c r="Z1503" s="5" t="s">
        <v>131</v>
      </c>
      <c r="AA1503" s="31" t="s">
        <v>301</v>
      </c>
      <c r="AB1503" s="4" t="s">
        <v>9</v>
      </c>
      <c r="AC1503" s="4" t="s">
        <v>195</v>
      </c>
    </row>
    <row r="1504" spans="1:29" ht="15.75" hidden="1">
      <c r="A1504" t="s">
        <v>349</v>
      </c>
      <c r="B1504" s="4" t="str">
        <f t="shared" ca="1" si="1386"/>
        <v>Никарагуа</v>
      </c>
      <c r="C1504" s="5" t="s">
        <v>30</v>
      </c>
      <c r="D1504" s="6" t="s">
        <v>6</v>
      </c>
      <c r="E1504" s="4" t="str">
        <f t="shared" ca="1" si="1387"/>
        <v xml:space="preserve">C Добыча полезных ископаемых </v>
      </c>
      <c r="F1504" s="13">
        <v>4.2428935360000004</v>
      </c>
      <c r="G1504" s="13">
        <v>4.3294832000000003</v>
      </c>
      <c r="H1504" s="13">
        <v>4.41784</v>
      </c>
      <c r="I1504" s="13">
        <v>4.508</v>
      </c>
      <c r="J1504" s="14">
        <v>4.5999999999999996</v>
      </c>
      <c r="K1504" s="14">
        <v>5.6</v>
      </c>
      <c r="L1504" s="14">
        <v>5.4</v>
      </c>
      <c r="M1504" s="14">
        <v>6.7</v>
      </c>
      <c r="N1504" s="15">
        <v>6.7</v>
      </c>
      <c r="O1504" s="15">
        <v>6.5659999999999998</v>
      </c>
      <c r="P1504" s="17">
        <f t="shared" si="1427"/>
        <v>2.3995826812728228E-3</v>
      </c>
      <c r="Q1504" s="17">
        <f t="shared" si="1428"/>
        <v>2.3995826812728228E-3</v>
      </c>
      <c r="R1504" s="17">
        <f t="shared" si="1429"/>
        <v>2.3995826812728224E-3</v>
      </c>
      <c r="S1504" s="17">
        <f t="shared" si="1430"/>
        <v>2.3995826812728224E-3</v>
      </c>
      <c r="T1504" s="21">
        <f t="shared" si="1431"/>
        <v>2.3995826812728219E-3</v>
      </c>
      <c r="U1504" s="21">
        <f t="shared" si="1432"/>
        <v>2.8381734326694036E-3</v>
      </c>
      <c r="V1504" s="21">
        <f t="shared" si="1433"/>
        <v>2.5950309962035657E-3</v>
      </c>
      <c r="W1504" s="21">
        <f t="shared" si="1434"/>
        <v>3.2060484256866682E-3</v>
      </c>
      <c r="X1504" s="22">
        <f t="shared" si="1435"/>
        <v>3.2714779853945594E-3</v>
      </c>
      <c r="Y1504" s="22">
        <f t="shared" si="1436"/>
        <v>3.2714779853945594E-3</v>
      </c>
      <c r="Z1504" s="5" t="s">
        <v>131</v>
      </c>
      <c r="AA1504" s="31" t="s">
        <v>301</v>
      </c>
      <c r="AB1504" s="4" t="s">
        <v>10</v>
      </c>
      <c r="AC1504" s="4" t="s">
        <v>197</v>
      </c>
    </row>
    <row r="1505" spans="1:29" ht="15.75" hidden="1">
      <c r="A1505" t="s">
        <v>349</v>
      </c>
      <c r="B1505" s="4" t="str">
        <f t="shared" ca="1" si="1386"/>
        <v>Никарагуа</v>
      </c>
      <c r="C1505" s="5" t="s">
        <v>30</v>
      </c>
      <c r="D1505" s="6" t="s">
        <v>6</v>
      </c>
      <c r="E1505" s="4" t="str">
        <f t="shared" ca="1" si="1387"/>
        <v xml:space="preserve">D Промышленность </v>
      </c>
      <c r="F1505" s="13">
        <v>234.74269671999997</v>
      </c>
      <c r="G1505" s="13">
        <v>239.53336399999998</v>
      </c>
      <c r="H1505" s="13">
        <v>244.42179999999999</v>
      </c>
      <c r="I1505" s="13">
        <v>249.41</v>
      </c>
      <c r="J1505" s="14">
        <v>254.5</v>
      </c>
      <c r="K1505" s="14">
        <v>254.8</v>
      </c>
      <c r="L1505" s="14">
        <v>302.3</v>
      </c>
      <c r="M1505" s="14">
        <v>289.2</v>
      </c>
      <c r="N1505" s="15">
        <v>289.2</v>
      </c>
      <c r="O1505" s="15">
        <v>283.416</v>
      </c>
      <c r="P1505" s="17">
        <f t="shared" si="1427"/>
        <v>0.13275952008346376</v>
      </c>
      <c r="Q1505" s="17">
        <f t="shared" si="1428"/>
        <v>0.13275952008346376</v>
      </c>
      <c r="R1505" s="17">
        <f t="shared" si="1429"/>
        <v>0.13275952008346376</v>
      </c>
      <c r="S1505" s="17">
        <f t="shared" si="1430"/>
        <v>0.13275952008346376</v>
      </c>
      <c r="T1505" s="21">
        <f t="shared" si="1431"/>
        <v>0.13275952008346376</v>
      </c>
      <c r="U1505" s="21">
        <f t="shared" si="1432"/>
        <v>0.12913689118645788</v>
      </c>
      <c r="V1505" s="21">
        <f t="shared" si="1433"/>
        <v>0.14527367965784035</v>
      </c>
      <c r="W1505" s="21">
        <f t="shared" si="1434"/>
        <v>0.13838644846396783</v>
      </c>
      <c r="X1505" s="22">
        <f t="shared" si="1435"/>
        <v>0.14121066169792634</v>
      </c>
      <c r="Y1505" s="22">
        <f t="shared" si="1436"/>
        <v>0.14121066169792634</v>
      </c>
      <c r="Z1505" s="5" t="s">
        <v>131</v>
      </c>
      <c r="AA1505" s="31" t="s">
        <v>301</v>
      </c>
      <c r="AB1505" s="4" t="s">
        <v>11</v>
      </c>
      <c r="AC1505" s="4" t="s">
        <v>198</v>
      </c>
    </row>
    <row r="1506" spans="1:29" ht="31.5" hidden="1">
      <c r="A1506" t="s">
        <v>349</v>
      </c>
      <c r="B1506" s="4" t="str">
        <f t="shared" ca="1" si="1386"/>
        <v>Никарагуа</v>
      </c>
      <c r="C1506" s="7" t="s">
        <v>30</v>
      </c>
      <c r="D1506" s="3" t="s">
        <v>6</v>
      </c>
      <c r="E1506" s="4" t="str">
        <f t="shared" ca="1" si="1387"/>
        <v xml:space="preserve">E Электро-, газо- и водоснабжение </v>
      </c>
      <c r="F1506" s="13">
        <v>11.529601999999999</v>
      </c>
      <c r="G1506" s="13">
        <v>11.764899999999999</v>
      </c>
      <c r="H1506" s="13">
        <v>12.004999999999999</v>
      </c>
      <c r="I1506" s="13">
        <v>12.25</v>
      </c>
      <c r="J1506" s="14">
        <v>12.5</v>
      </c>
      <c r="K1506" s="14">
        <v>6.9</v>
      </c>
      <c r="L1506" s="14">
        <v>9.1999999999999993</v>
      </c>
      <c r="M1506" s="14">
        <v>6.5</v>
      </c>
      <c r="N1506" s="15">
        <v>6.5</v>
      </c>
      <c r="O1506" s="15">
        <v>6.37</v>
      </c>
      <c r="P1506" s="17">
        <f t="shared" si="1427"/>
        <v>6.5206051121544087E-3</v>
      </c>
      <c r="Q1506" s="17">
        <f t="shared" si="1428"/>
        <v>6.5206051121544087E-3</v>
      </c>
      <c r="R1506" s="17">
        <f t="shared" si="1429"/>
        <v>6.5206051121544078E-3</v>
      </c>
      <c r="S1506" s="17">
        <f t="shared" si="1430"/>
        <v>6.5206051121544087E-3</v>
      </c>
      <c r="T1506" s="21">
        <f t="shared" si="1431"/>
        <v>6.5206051121544078E-3</v>
      </c>
      <c r="U1506" s="21">
        <f t="shared" si="1432"/>
        <v>3.4970351223962298E-3</v>
      </c>
      <c r="V1506" s="21">
        <f t="shared" si="1433"/>
        <v>4.4211639194579261E-3</v>
      </c>
      <c r="W1506" s="21">
        <f t="shared" si="1434"/>
        <v>3.1103454876064691E-3</v>
      </c>
      <c r="X1506" s="22">
        <f t="shared" si="1435"/>
        <v>3.17382192612905E-3</v>
      </c>
      <c r="Y1506" s="22">
        <f t="shared" si="1436"/>
        <v>3.17382192612905E-3</v>
      </c>
      <c r="Z1506" s="7" t="s">
        <v>131</v>
      </c>
      <c r="AA1506" s="31" t="s">
        <v>301</v>
      </c>
      <c r="AB1506" s="4" t="s">
        <v>12</v>
      </c>
      <c r="AC1506" s="4" t="s">
        <v>201</v>
      </c>
    </row>
    <row r="1507" spans="1:29" ht="15.75" hidden="1">
      <c r="A1507" t="s">
        <v>349</v>
      </c>
      <c r="B1507" s="4" t="str">
        <f t="shared" ca="1" si="1386"/>
        <v>Никарагуа</v>
      </c>
      <c r="C1507" s="5" t="s">
        <v>30</v>
      </c>
      <c r="D1507" s="6" t="s">
        <v>6</v>
      </c>
      <c r="E1507" s="4" t="str">
        <f t="shared" ca="1" si="1387"/>
        <v xml:space="preserve">F Строительство </v>
      </c>
      <c r="F1507" s="13">
        <v>66.963928415999987</v>
      </c>
      <c r="G1507" s="13">
        <v>68.33053919999999</v>
      </c>
      <c r="H1507" s="13">
        <v>69.725039999999993</v>
      </c>
      <c r="I1507" s="13">
        <v>71.147999999999996</v>
      </c>
      <c r="J1507" s="14">
        <v>72.599999999999994</v>
      </c>
      <c r="K1507" s="14">
        <v>95.3</v>
      </c>
      <c r="L1507" s="14">
        <v>92.6</v>
      </c>
      <c r="M1507" s="14">
        <v>100.8</v>
      </c>
      <c r="N1507" s="15">
        <v>100.8</v>
      </c>
      <c r="O1507" s="15">
        <v>98.783999999999992</v>
      </c>
      <c r="P1507" s="17">
        <f t="shared" si="1427"/>
        <v>3.7871674491392802E-2</v>
      </c>
      <c r="Q1507" s="17">
        <f t="shared" si="1428"/>
        <v>3.7871674491392802E-2</v>
      </c>
      <c r="R1507" s="17">
        <f t="shared" si="1429"/>
        <v>3.7871674491392802E-2</v>
      </c>
      <c r="S1507" s="17">
        <f t="shared" si="1430"/>
        <v>3.7871674491392802E-2</v>
      </c>
      <c r="T1507" s="21">
        <f t="shared" si="1431"/>
        <v>3.7871674491392796E-2</v>
      </c>
      <c r="U1507" s="21">
        <f t="shared" si="1432"/>
        <v>4.8299630023820386E-2</v>
      </c>
      <c r="V1507" s="21">
        <f t="shared" si="1433"/>
        <v>4.4499975971935217E-2</v>
      </c>
      <c r="W1507" s="21">
        <f t="shared" si="1434"/>
        <v>4.8234280792420321E-2</v>
      </c>
      <c r="X1507" s="22">
        <f t="shared" si="1435"/>
        <v>4.921865386981665E-2</v>
      </c>
      <c r="Y1507" s="22">
        <f t="shared" si="1436"/>
        <v>4.921865386981665E-2</v>
      </c>
      <c r="Z1507" s="5" t="s">
        <v>131</v>
      </c>
      <c r="AA1507" s="31" t="s">
        <v>301</v>
      </c>
      <c r="AB1507" s="4" t="s">
        <v>13</v>
      </c>
      <c r="AC1507" s="4" t="s">
        <v>200</v>
      </c>
    </row>
    <row r="1508" spans="1:29" ht="47.25" hidden="1">
      <c r="A1508" t="s">
        <v>349</v>
      </c>
      <c r="B1508" s="4" t="str">
        <f t="shared" ca="1" si="1386"/>
        <v>Никарагуа</v>
      </c>
      <c r="C1508" s="8" t="s">
        <v>30</v>
      </c>
      <c r="D1508" s="3" t="s">
        <v>6</v>
      </c>
      <c r="E1508" s="4" t="str">
        <f t="shared" ca="1" si="1387"/>
        <v xml:space="preserve">G Оптовая и розничная торгоалв, ремонт автомашин, мотоциклов и личного имущества домохозяйств </v>
      </c>
      <c r="F1508" s="13">
        <v>357.87884608000002</v>
      </c>
      <c r="G1508" s="13">
        <v>365.18249600000001</v>
      </c>
      <c r="H1508" s="13">
        <v>372.6352</v>
      </c>
      <c r="I1508" s="13">
        <v>380.24</v>
      </c>
      <c r="J1508" s="14">
        <v>388</v>
      </c>
      <c r="K1508" s="14">
        <v>392.6</v>
      </c>
      <c r="L1508" s="14">
        <v>419.3</v>
      </c>
      <c r="M1508" s="14">
        <v>409.1</v>
      </c>
      <c r="N1508" s="15">
        <v>409.1</v>
      </c>
      <c r="O1508" s="15">
        <v>400.91800000000001</v>
      </c>
      <c r="P1508" s="17">
        <f t="shared" si="1427"/>
        <v>0.20239958268127287</v>
      </c>
      <c r="Q1508" s="17">
        <f t="shared" si="1428"/>
        <v>0.20239958268127287</v>
      </c>
      <c r="R1508" s="17">
        <f t="shared" si="1429"/>
        <v>0.20239958268127284</v>
      </c>
      <c r="S1508" s="17">
        <f t="shared" si="1430"/>
        <v>0.20239958268127284</v>
      </c>
      <c r="T1508" s="21">
        <f t="shared" si="1431"/>
        <v>0.20239958268127281</v>
      </c>
      <c r="U1508" s="21">
        <f t="shared" si="1432"/>
        <v>0.19897623029750142</v>
      </c>
      <c r="V1508" s="21">
        <f t="shared" si="1433"/>
        <v>0.20149935124225093</v>
      </c>
      <c r="W1508" s="21">
        <f t="shared" si="1434"/>
        <v>0.19576035984304718</v>
      </c>
      <c r="X1508" s="22">
        <f t="shared" si="1435"/>
        <v>0.19975546922759915</v>
      </c>
      <c r="Y1508" s="22">
        <f t="shared" si="1436"/>
        <v>0.19975546922759913</v>
      </c>
      <c r="Z1508" s="8" t="s">
        <v>131</v>
      </c>
      <c r="AA1508" s="31" t="s">
        <v>301</v>
      </c>
      <c r="AB1508" s="4" t="s">
        <v>14</v>
      </c>
      <c r="AC1508" s="4" t="s">
        <v>203</v>
      </c>
    </row>
    <row r="1509" spans="1:29" ht="15.75" hidden="1">
      <c r="A1509" t="s">
        <v>349</v>
      </c>
      <c r="B1509" s="4" t="str">
        <f t="shared" ca="1" si="1386"/>
        <v>Никарагуа</v>
      </c>
      <c r="C1509" s="5" t="s">
        <v>30</v>
      </c>
      <c r="D1509" s="3" t="s">
        <v>6</v>
      </c>
      <c r="E1509" s="4" t="str">
        <f t="shared" ca="1" si="1387"/>
        <v xml:space="preserve">H Отели и рестораны </v>
      </c>
      <c r="F1509" s="13">
        <v>55.711036863999993</v>
      </c>
      <c r="G1509" s="13">
        <v>56.847996799999997</v>
      </c>
      <c r="H1509" s="13">
        <v>58.008159999999997</v>
      </c>
      <c r="I1509" s="13">
        <v>59.192</v>
      </c>
      <c r="J1509" s="14">
        <v>60.4</v>
      </c>
      <c r="K1509" s="14">
        <v>73.900000000000006</v>
      </c>
      <c r="L1509" s="14">
        <v>61.7</v>
      </c>
      <c r="M1509" s="14">
        <v>72</v>
      </c>
      <c r="N1509" s="15">
        <v>72</v>
      </c>
      <c r="O1509" s="15">
        <v>70.56</v>
      </c>
      <c r="P1509" s="17">
        <f t="shared" si="1427"/>
        <v>3.1507563901930102E-2</v>
      </c>
      <c r="Q1509" s="17">
        <f t="shared" si="1428"/>
        <v>3.1507563901930102E-2</v>
      </c>
      <c r="R1509" s="17">
        <f t="shared" si="1429"/>
        <v>3.1507563901930102E-2</v>
      </c>
      <c r="S1509" s="17">
        <f t="shared" si="1430"/>
        <v>3.1507563901930102E-2</v>
      </c>
      <c r="T1509" s="21">
        <f t="shared" si="1431"/>
        <v>3.1507563901930095E-2</v>
      </c>
      <c r="U1509" s="21">
        <f t="shared" si="1432"/>
        <v>3.7453752977548029E-2</v>
      </c>
      <c r="V1509" s="21">
        <f t="shared" si="1433"/>
        <v>2.9650631938103706E-2</v>
      </c>
      <c r="W1509" s="21">
        <f t="shared" si="1434"/>
        <v>3.4453057708871658E-2</v>
      </c>
      <c r="X1509" s="22">
        <f t="shared" si="1435"/>
        <v>3.515618133558332E-2</v>
      </c>
      <c r="Y1509" s="22">
        <f t="shared" si="1436"/>
        <v>3.5156181335583327E-2</v>
      </c>
      <c r="Z1509" s="5" t="s">
        <v>131</v>
      </c>
      <c r="AA1509" s="31" t="s">
        <v>301</v>
      </c>
      <c r="AB1509" s="4" t="s">
        <v>15</v>
      </c>
      <c r="AC1509" s="4" t="s">
        <v>202</v>
      </c>
    </row>
    <row r="1510" spans="1:29" ht="31.5" hidden="1">
      <c r="A1510" t="s">
        <v>349</v>
      </c>
      <c r="B1510" s="4" t="str">
        <f t="shared" ca="1" si="1386"/>
        <v>Никарагуа</v>
      </c>
      <c r="C1510" s="5" t="s">
        <v>30</v>
      </c>
      <c r="D1510" s="3" t="s">
        <v>6</v>
      </c>
      <c r="E1510" s="4" t="str">
        <f t="shared" ca="1" si="1387"/>
        <v xml:space="preserve">I Транспорт, складское хозяйство и связь </v>
      </c>
      <c r="F1510" s="13">
        <v>67.701822943999986</v>
      </c>
      <c r="G1510" s="13">
        <v>69.083492799999988</v>
      </c>
      <c r="H1510" s="13">
        <v>70.493359999999996</v>
      </c>
      <c r="I1510" s="13">
        <v>71.932000000000002</v>
      </c>
      <c r="J1510" s="14">
        <v>73.400000000000006</v>
      </c>
      <c r="K1510" s="14">
        <v>80</v>
      </c>
      <c r="L1510" s="14">
        <v>88.1</v>
      </c>
      <c r="M1510" s="14">
        <v>89</v>
      </c>
      <c r="N1510" s="15">
        <v>89</v>
      </c>
      <c r="O1510" s="15">
        <v>87.22</v>
      </c>
      <c r="P1510" s="17">
        <f t="shared" si="1427"/>
        <v>3.8288993218570683E-2</v>
      </c>
      <c r="Q1510" s="17">
        <f t="shared" si="1428"/>
        <v>3.8288993218570683E-2</v>
      </c>
      <c r="R1510" s="17">
        <f t="shared" si="1429"/>
        <v>3.8288993218570683E-2</v>
      </c>
      <c r="S1510" s="17">
        <f t="shared" si="1430"/>
        <v>3.828899321857069E-2</v>
      </c>
      <c r="T1510" s="21">
        <f t="shared" si="1431"/>
        <v>3.828899321857069E-2</v>
      </c>
      <c r="U1510" s="21">
        <f t="shared" si="1432"/>
        <v>4.0545334752420052E-2</v>
      </c>
      <c r="V1510" s="21">
        <f t="shared" si="1433"/>
        <v>4.2337450141765577E-2</v>
      </c>
      <c r="W1510" s="21">
        <f t="shared" si="1434"/>
        <v>4.2587807445688582E-2</v>
      </c>
      <c r="X1510" s="22">
        <f t="shared" si="1435"/>
        <v>4.345694637315161E-2</v>
      </c>
      <c r="Y1510" s="22">
        <f t="shared" si="1436"/>
        <v>4.345694637315161E-2</v>
      </c>
      <c r="Z1510" s="5" t="s">
        <v>131</v>
      </c>
      <c r="AA1510" s="31" t="s">
        <v>301</v>
      </c>
      <c r="AB1510" s="4" t="s">
        <v>16</v>
      </c>
      <c r="AC1510" s="4" t="s">
        <v>204</v>
      </c>
    </row>
    <row r="1511" spans="1:29" ht="15.75" hidden="1">
      <c r="A1511" t="s">
        <v>349</v>
      </c>
      <c r="B1511" s="4" t="str">
        <f t="shared" ca="1" si="1386"/>
        <v>Никарагуа</v>
      </c>
      <c r="C1511" s="5" t="s">
        <v>30</v>
      </c>
      <c r="D1511" s="3" t="s">
        <v>6</v>
      </c>
      <c r="E1511" s="4" t="str">
        <f t="shared" ca="1" si="1387"/>
        <v>J Финансовое посредничество</v>
      </c>
      <c r="F1511" s="13">
        <v>13.743285583999999</v>
      </c>
      <c r="G1511" s="13">
        <v>14.0237608</v>
      </c>
      <c r="H1511" s="13">
        <v>14.30996</v>
      </c>
      <c r="I1511" s="13">
        <v>14.602</v>
      </c>
      <c r="J1511" s="14">
        <v>14.9</v>
      </c>
      <c r="K1511" s="14">
        <v>16.8</v>
      </c>
      <c r="L1511" s="14">
        <v>17</v>
      </c>
      <c r="M1511" s="14">
        <v>15.9</v>
      </c>
      <c r="N1511" s="15">
        <v>15.9</v>
      </c>
      <c r="O1511" s="15">
        <v>15.582000000000001</v>
      </c>
      <c r="P1511" s="17">
        <f t="shared" si="1427"/>
        <v>7.7725612936880555E-3</v>
      </c>
      <c r="Q1511" s="17">
        <f t="shared" si="1428"/>
        <v>7.7725612936880555E-3</v>
      </c>
      <c r="R1511" s="17">
        <f t="shared" si="1429"/>
        <v>7.7725612936880555E-3</v>
      </c>
      <c r="S1511" s="17">
        <f t="shared" si="1430"/>
        <v>7.7725612936880547E-3</v>
      </c>
      <c r="T1511" s="21">
        <f t="shared" si="1431"/>
        <v>7.7725612936880547E-3</v>
      </c>
      <c r="U1511" s="21">
        <f t="shared" si="1432"/>
        <v>8.5145202980082112E-3</v>
      </c>
      <c r="V1511" s="21">
        <f t="shared" si="1433"/>
        <v>8.1695420250852985E-3</v>
      </c>
      <c r="W1511" s="21">
        <f t="shared" si="1434"/>
        <v>7.6083835773758249E-3</v>
      </c>
      <c r="X1511" s="22">
        <f t="shared" si="1435"/>
        <v>7.7636567116079842E-3</v>
      </c>
      <c r="Y1511" s="22">
        <f t="shared" si="1436"/>
        <v>7.7636567116079842E-3</v>
      </c>
      <c r="Z1511" s="5" t="s">
        <v>131</v>
      </c>
      <c r="AA1511" s="31" t="s">
        <v>301</v>
      </c>
      <c r="AB1511" s="4" t="s">
        <v>17</v>
      </c>
      <c r="AC1511" s="4" t="s">
        <v>205</v>
      </c>
    </row>
    <row r="1512" spans="1:29" ht="31.5" hidden="1">
      <c r="A1512" t="s">
        <v>349</v>
      </c>
      <c r="B1512" s="4" t="str">
        <f t="shared" ca="1" si="1386"/>
        <v>Никарагуа</v>
      </c>
      <c r="C1512" s="5" t="s">
        <v>30</v>
      </c>
      <c r="D1512" s="3" t="s">
        <v>6</v>
      </c>
      <c r="E1512" s="4" t="str">
        <f t="shared" ca="1" si="1387"/>
        <v>K Недвижимость, аренда и деловая активность</v>
      </c>
      <c r="F1512" s="13">
        <v>33.389727391999998</v>
      </c>
      <c r="G1512" s="13">
        <v>34.071150400000001</v>
      </c>
      <c r="H1512" s="13">
        <v>34.766480000000001</v>
      </c>
      <c r="I1512" s="13">
        <v>35.475999999999999</v>
      </c>
      <c r="J1512" s="14">
        <v>36.200000000000003</v>
      </c>
      <c r="K1512" s="14">
        <v>43.9</v>
      </c>
      <c r="L1512" s="14">
        <v>53</v>
      </c>
      <c r="M1512" s="14">
        <v>54</v>
      </c>
      <c r="N1512" s="15">
        <v>54</v>
      </c>
      <c r="O1512" s="15">
        <v>52.92</v>
      </c>
      <c r="P1512" s="17">
        <f t="shared" si="1427"/>
        <v>1.8883672404799167E-2</v>
      </c>
      <c r="Q1512" s="17">
        <f t="shared" si="1428"/>
        <v>1.8883672404799167E-2</v>
      </c>
      <c r="R1512" s="17">
        <f t="shared" si="1429"/>
        <v>1.8883672404799167E-2</v>
      </c>
      <c r="S1512" s="17">
        <f t="shared" si="1430"/>
        <v>1.8883672404799167E-2</v>
      </c>
      <c r="T1512" s="21">
        <f t="shared" si="1431"/>
        <v>1.8883672404799167E-2</v>
      </c>
      <c r="U1512" s="21">
        <f t="shared" si="1432"/>
        <v>2.2249252445390503E-2</v>
      </c>
      <c r="V1512" s="21">
        <f t="shared" si="1433"/>
        <v>2.5469748666442405E-2</v>
      </c>
      <c r="W1512" s="21">
        <f t="shared" si="1434"/>
        <v>2.5839793281653745E-2</v>
      </c>
      <c r="X1512" s="22">
        <f t="shared" si="1435"/>
        <v>2.6367136001687493E-2</v>
      </c>
      <c r="Y1512" s="22">
        <f t="shared" si="1436"/>
        <v>2.6367136001687493E-2</v>
      </c>
      <c r="Z1512" s="5" t="s">
        <v>131</v>
      </c>
      <c r="AA1512" s="31" t="s">
        <v>301</v>
      </c>
      <c r="AB1512" s="4" t="s">
        <v>18</v>
      </c>
      <c r="AC1512" s="4" t="s">
        <v>206</v>
      </c>
    </row>
    <row r="1513" spans="1:29" ht="47.25" hidden="1">
      <c r="A1513" t="s">
        <v>349</v>
      </c>
      <c r="B1513" s="4" t="str">
        <f t="shared" ca="1" si="1386"/>
        <v>Никарагуа</v>
      </c>
      <c r="C1513" s="5" t="s">
        <v>30</v>
      </c>
      <c r="D1513" s="3" t="s">
        <v>6</v>
      </c>
      <c r="E1513" s="4" t="str">
        <f t="shared" ca="1" si="1387"/>
        <v>L Государственное управление и оборона; обязательное соц.страхование</v>
      </c>
      <c r="F1513" s="13">
        <v>52.574985119999994</v>
      </c>
      <c r="G1513" s="13">
        <v>53.647943999999995</v>
      </c>
      <c r="H1513" s="13">
        <v>54.742799999999995</v>
      </c>
      <c r="I1513" s="13">
        <v>55.86</v>
      </c>
      <c r="J1513" s="14">
        <v>57</v>
      </c>
      <c r="K1513" s="14">
        <v>68.3</v>
      </c>
      <c r="L1513" s="14">
        <v>70.8</v>
      </c>
      <c r="M1513" s="14">
        <v>73.7</v>
      </c>
      <c r="N1513" s="15">
        <v>73.7</v>
      </c>
      <c r="O1513" s="15">
        <v>72.225999999999999</v>
      </c>
      <c r="P1513" s="17">
        <f t="shared" si="1427"/>
        <v>2.9733959311424103E-2</v>
      </c>
      <c r="Q1513" s="17">
        <f t="shared" si="1428"/>
        <v>2.9733959311424103E-2</v>
      </c>
      <c r="R1513" s="17">
        <f t="shared" si="1429"/>
        <v>2.9733959311424099E-2</v>
      </c>
      <c r="S1513" s="17">
        <f t="shared" si="1430"/>
        <v>2.9733959311424103E-2</v>
      </c>
      <c r="T1513" s="21">
        <f t="shared" si="1431"/>
        <v>2.9733959311424099E-2</v>
      </c>
      <c r="U1513" s="21">
        <f t="shared" si="1432"/>
        <v>3.4615579544878615E-2</v>
      </c>
      <c r="V1513" s="21">
        <f t="shared" si="1433"/>
        <v>3.4023739728002302E-2</v>
      </c>
      <c r="W1513" s="21">
        <f t="shared" si="1434"/>
        <v>3.526653268255335E-2</v>
      </c>
      <c r="X1513" s="22">
        <f t="shared" si="1435"/>
        <v>3.5986257839340154E-2</v>
      </c>
      <c r="Y1513" s="22">
        <f t="shared" si="1436"/>
        <v>3.5986257839340154E-2</v>
      </c>
      <c r="Z1513" s="5" t="s">
        <v>131</v>
      </c>
      <c r="AA1513" s="31" t="s">
        <v>301</v>
      </c>
      <c r="AB1513" s="4" t="s">
        <v>19</v>
      </c>
      <c r="AC1513" s="4" t="s">
        <v>215</v>
      </c>
    </row>
    <row r="1514" spans="1:29" ht="15.75" hidden="1">
      <c r="A1514" t="s">
        <v>349</v>
      </c>
      <c r="B1514" s="4" t="str">
        <f t="shared" ca="1" si="1386"/>
        <v>Никарагуа</v>
      </c>
      <c r="C1514" s="5" t="s">
        <v>30</v>
      </c>
      <c r="D1514" s="3" t="s">
        <v>6</v>
      </c>
      <c r="E1514" s="4" t="str">
        <f t="shared" ca="1" si="1387"/>
        <v>M Образование</v>
      </c>
      <c r="F1514" s="13">
        <v>78.585767231999995</v>
      </c>
      <c r="G1514" s="13">
        <v>80.189558399999996</v>
      </c>
      <c r="H1514" s="13">
        <v>81.82607999999999</v>
      </c>
      <c r="I1514" s="13">
        <v>83.495999999999995</v>
      </c>
      <c r="J1514" s="14">
        <v>85.2</v>
      </c>
      <c r="K1514" s="14">
        <v>86.6</v>
      </c>
      <c r="L1514" s="14">
        <v>89</v>
      </c>
      <c r="M1514" s="14">
        <v>94.5</v>
      </c>
      <c r="N1514" s="15">
        <v>94.5</v>
      </c>
      <c r="O1514" s="15">
        <v>92.61</v>
      </c>
      <c r="P1514" s="17">
        <f t="shared" si="1427"/>
        <v>4.4444444444444453E-2</v>
      </c>
      <c r="Q1514" s="17">
        <f t="shared" si="1428"/>
        <v>4.4444444444444446E-2</v>
      </c>
      <c r="R1514" s="17">
        <f t="shared" si="1429"/>
        <v>4.4444444444444446E-2</v>
      </c>
      <c r="S1514" s="17">
        <f t="shared" si="1430"/>
        <v>4.4444444444444446E-2</v>
      </c>
      <c r="T1514" s="21">
        <f t="shared" si="1431"/>
        <v>4.4444444444444446E-2</v>
      </c>
      <c r="U1514" s="21">
        <f t="shared" si="1432"/>
        <v>4.38903248694947E-2</v>
      </c>
      <c r="V1514" s="21">
        <f t="shared" si="1433"/>
        <v>4.2769955307799506E-2</v>
      </c>
      <c r="W1514" s="21">
        <f t="shared" si="1434"/>
        <v>4.5219638242894052E-2</v>
      </c>
      <c r="X1514" s="22">
        <f t="shared" si="1435"/>
        <v>4.6142488002953112E-2</v>
      </c>
      <c r="Y1514" s="22">
        <f t="shared" si="1436"/>
        <v>4.6142488002953112E-2</v>
      </c>
      <c r="Z1514" s="5" t="s">
        <v>131</v>
      </c>
      <c r="AA1514" s="31" t="s">
        <v>301</v>
      </c>
      <c r="AB1514" s="4" t="s">
        <v>20</v>
      </c>
      <c r="AC1514" s="4" t="s">
        <v>207</v>
      </c>
    </row>
    <row r="1515" spans="1:29" ht="31.5" hidden="1">
      <c r="A1515" t="s">
        <v>349</v>
      </c>
      <c r="B1515" s="4" t="str">
        <f t="shared" ca="1" si="1386"/>
        <v>Никарагуа</v>
      </c>
      <c r="C1515" s="5" t="s">
        <v>30</v>
      </c>
      <c r="D1515" s="3" t="s">
        <v>6</v>
      </c>
      <c r="E1515" s="4" t="str">
        <f t="shared" ca="1" si="1387"/>
        <v>N Здравоохранение и социальная работа</v>
      </c>
      <c r="F1515" s="13">
        <v>46.856302528000001</v>
      </c>
      <c r="G1515" s="13">
        <v>47.812553600000001</v>
      </c>
      <c r="H1515" s="13">
        <v>48.788319999999999</v>
      </c>
      <c r="I1515" s="13">
        <v>49.783999999999999</v>
      </c>
      <c r="J1515" s="14">
        <v>50.8</v>
      </c>
      <c r="K1515" s="14">
        <v>55.8</v>
      </c>
      <c r="L1515" s="14">
        <v>51.4</v>
      </c>
      <c r="M1515" s="14">
        <v>54.3</v>
      </c>
      <c r="N1515" s="15">
        <v>54.3</v>
      </c>
      <c r="O1515" s="15">
        <v>53.213999999999999</v>
      </c>
      <c r="P1515" s="17">
        <f t="shared" si="1427"/>
        <v>2.6499739175795518E-2</v>
      </c>
      <c r="Q1515" s="17">
        <f t="shared" si="1428"/>
        <v>2.6499739175795518E-2</v>
      </c>
      <c r="R1515" s="17">
        <f t="shared" si="1429"/>
        <v>2.6499739175795515E-2</v>
      </c>
      <c r="S1515" s="17">
        <f t="shared" si="1430"/>
        <v>2.6499739175795515E-2</v>
      </c>
      <c r="T1515" s="21">
        <f t="shared" si="1431"/>
        <v>2.6499739175795511E-2</v>
      </c>
      <c r="U1515" s="21">
        <f t="shared" si="1432"/>
        <v>2.8280370989812984E-2</v>
      </c>
      <c r="V1515" s="21">
        <f t="shared" si="1433"/>
        <v>2.4700850593493199E-2</v>
      </c>
      <c r="W1515" s="21">
        <f t="shared" si="1434"/>
        <v>2.5983347688774042E-2</v>
      </c>
      <c r="X1515" s="22">
        <f t="shared" si="1435"/>
        <v>2.6513620090585756E-2</v>
      </c>
      <c r="Y1515" s="22">
        <f t="shared" si="1436"/>
        <v>2.6513620090585756E-2</v>
      </c>
      <c r="Z1515" s="5" t="s">
        <v>131</v>
      </c>
      <c r="AA1515" s="31" t="s">
        <v>301</v>
      </c>
      <c r="AB1515" s="4" t="s">
        <v>21</v>
      </c>
      <c r="AC1515" s="4" t="s">
        <v>209</v>
      </c>
    </row>
    <row r="1516" spans="1:29" ht="31.5" hidden="1">
      <c r="A1516" t="s">
        <v>349</v>
      </c>
      <c r="B1516" s="4" t="str">
        <f t="shared" ca="1" si="1386"/>
        <v>Никарагуа</v>
      </c>
      <c r="C1516" s="5" t="s">
        <v>30</v>
      </c>
      <c r="D1516" s="3" t="s">
        <v>6</v>
      </c>
      <c r="E1516" s="4" t="str">
        <f t="shared" ca="1" si="1387"/>
        <v>O Другие коммунальные, социальные и личные виды услуг</v>
      </c>
      <c r="F1516" s="13">
        <v>85.595765247999992</v>
      </c>
      <c r="G1516" s="13">
        <v>87.342617599999997</v>
      </c>
      <c r="H1516" s="13">
        <v>89.125119999999995</v>
      </c>
      <c r="I1516" s="13">
        <v>90.944000000000003</v>
      </c>
      <c r="J1516" s="14">
        <v>92.8</v>
      </c>
      <c r="K1516" s="14">
        <v>84.9</v>
      </c>
      <c r="L1516" s="14">
        <v>91.8</v>
      </c>
      <c r="M1516" s="14">
        <v>89.2</v>
      </c>
      <c r="N1516" s="15">
        <v>89.2</v>
      </c>
      <c r="O1516" s="15">
        <v>87.415999999999997</v>
      </c>
      <c r="P1516" s="17">
        <f t="shared" si="1427"/>
        <v>4.8408972352634333E-2</v>
      </c>
      <c r="Q1516" s="17">
        <f t="shared" si="1428"/>
        <v>4.8408972352634333E-2</v>
      </c>
      <c r="R1516" s="17">
        <f t="shared" si="1429"/>
        <v>4.8408972352634326E-2</v>
      </c>
      <c r="S1516" s="17">
        <f t="shared" si="1430"/>
        <v>4.8408972352634333E-2</v>
      </c>
      <c r="T1516" s="21">
        <f t="shared" si="1431"/>
        <v>4.8408972352634326E-2</v>
      </c>
      <c r="U1516" s="21">
        <f t="shared" si="1432"/>
        <v>4.3028736506005784E-2</v>
      </c>
      <c r="V1516" s="21">
        <f t="shared" si="1433"/>
        <v>4.4115526935460614E-2</v>
      </c>
      <c r="W1516" s="21">
        <f t="shared" si="1434"/>
        <v>4.2683510383768782E-2</v>
      </c>
      <c r="X1516" s="22">
        <f t="shared" si="1435"/>
        <v>4.3554602432417121E-2</v>
      </c>
      <c r="Y1516" s="22">
        <f t="shared" si="1436"/>
        <v>4.3554602432417114E-2</v>
      </c>
      <c r="Z1516" s="5" t="s">
        <v>131</v>
      </c>
      <c r="AA1516" s="31" t="s">
        <v>301</v>
      </c>
      <c r="AB1516" s="4" t="s">
        <v>26</v>
      </c>
      <c r="AC1516" s="4" t="s">
        <v>217</v>
      </c>
    </row>
    <row r="1517" spans="1:29" ht="31.5" hidden="1">
      <c r="A1517" t="s">
        <v>349</v>
      </c>
      <c r="B1517" s="4" t="str">
        <f t="shared" ca="1" si="1386"/>
        <v>Никарагуа</v>
      </c>
      <c r="C1517" s="5" t="s">
        <v>30</v>
      </c>
      <c r="D1517" s="3" t="s">
        <v>6</v>
      </c>
      <c r="E1517" s="4" t="str">
        <f t="shared" ca="1" si="1387"/>
        <v>Q Организации и органы вне пределов территории</v>
      </c>
      <c r="F1517" s="13">
        <v>4.7963144320000008</v>
      </c>
      <c r="G1517" s="13">
        <v>4.8941984000000005</v>
      </c>
      <c r="H1517" s="13">
        <v>4.9940800000000003</v>
      </c>
      <c r="I1517" s="13">
        <v>5.0960000000000001</v>
      </c>
      <c r="J1517" s="14">
        <v>5.2</v>
      </c>
      <c r="K1517" s="14">
        <v>3.6</v>
      </c>
      <c r="L1517" s="14">
        <v>9.1999999999999993</v>
      </c>
      <c r="M1517" s="14">
        <v>8.1</v>
      </c>
      <c r="N1517" s="15">
        <v>8.1</v>
      </c>
      <c r="O1517" s="15">
        <v>7.9379999999999997</v>
      </c>
      <c r="P1517" s="17">
        <f t="shared" si="1427"/>
        <v>2.7125717266562347E-3</v>
      </c>
      <c r="Q1517" s="17">
        <f t="shared" si="1428"/>
        <v>2.7125717266562343E-3</v>
      </c>
      <c r="R1517" s="17">
        <f t="shared" si="1429"/>
        <v>2.7125717266562343E-3</v>
      </c>
      <c r="S1517" s="17">
        <f t="shared" si="1430"/>
        <v>2.7125717266562339E-3</v>
      </c>
      <c r="T1517" s="21">
        <f t="shared" si="1431"/>
        <v>2.7125717266562339E-3</v>
      </c>
      <c r="U1517" s="21">
        <f t="shared" si="1432"/>
        <v>1.8245400638589025E-3</v>
      </c>
      <c r="V1517" s="21">
        <f t="shared" si="1433"/>
        <v>4.4211639194579261E-3</v>
      </c>
      <c r="W1517" s="21">
        <f t="shared" si="1434"/>
        <v>3.8759689922480615E-3</v>
      </c>
      <c r="X1517" s="22">
        <f t="shared" si="1435"/>
        <v>3.9550704002531238E-3</v>
      </c>
      <c r="Y1517" s="22">
        <f t="shared" si="1436"/>
        <v>3.9550704002531238E-3</v>
      </c>
      <c r="Z1517" s="5" t="s">
        <v>131</v>
      </c>
      <c r="AA1517" s="31" t="s">
        <v>301</v>
      </c>
      <c r="AB1517" s="4" t="s">
        <v>22</v>
      </c>
      <c r="AC1517" s="4" t="s">
        <v>211</v>
      </c>
    </row>
    <row r="1518" spans="1:29" ht="15.75" hidden="1">
      <c r="A1518" t="s">
        <v>349</v>
      </c>
      <c r="B1518" s="4" t="str">
        <f t="shared" ca="1" si="1386"/>
        <v>NIUE</v>
      </c>
      <c r="C1518" s="2" t="s">
        <v>30</v>
      </c>
      <c r="D1518" s="3" t="s">
        <v>6</v>
      </c>
      <c r="E1518" s="4" t="str">
        <f t="shared" ca="1" si="1387"/>
        <v xml:space="preserve">Итого </v>
      </c>
      <c r="F1518" s="13">
        <v>0.63674520000000001</v>
      </c>
      <c r="G1518" s="13">
        <v>0.64973999999999998</v>
      </c>
      <c r="H1518" s="14">
        <v>0.66300000000000003</v>
      </c>
      <c r="I1518" s="14">
        <v>0.64400000000000002</v>
      </c>
      <c r="J1518" s="15">
        <v>0.63112000000000001</v>
      </c>
      <c r="K1518" s="15">
        <v>0.61849759999999998</v>
      </c>
      <c r="L1518" s="15">
        <v>0.60612764799999996</v>
      </c>
      <c r="M1518" s="15">
        <v>0.59400509503999999</v>
      </c>
      <c r="N1518" s="15">
        <v>0.58212499313919996</v>
      </c>
      <c r="O1518" s="15">
        <v>0.57048249327641598</v>
      </c>
      <c r="P1518" s="17">
        <f t="shared" ref="P1518:Y1518" si="1437">F1518/F$1518</f>
        <v>1</v>
      </c>
      <c r="Q1518" s="17">
        <f t="shared" si="1437"/>
        <v>1</v>
      </c>
      <c r="R1518" s="21">
        <f t="shared" si="1437"/>
        <v>1</v>
      </c>
      <c r="S1518" s="21">
        <f t="shared" si="1437"/>
        <v>1</v>
      </c>
      <c r="T1518" s="22">
        <f t="shared" si="1437"/>
        <v>1</v>
      </c>
      <c r="U1518" s="22">
        <f t="shared" si="1437"/>
        <v>1</v>
      </c>
      <c r="V1518" s="22">
        <f t="shared" si="1437"/>
        <v>1</v>
      </c>
      <c r="W1518" s="22">
        <f t="shared" si="1437"/>
        <v>1</v>
      </c>
      <c r="X1518" s="22">
        <f t="shared" si="1437"/>
        <v>1</v>
      </c>
      <c r="Y1518" s="22">
        <f t="shared" si="1437"/>
        <v>1</v>
      </c>
      <c r="Z1518" s="2" t="s">
        <v>132</v>
      </c>
      <c r="AA1518" s="32" t="s">
        <v>132</v>
      </c>
      <c r="AB1518" s="4" t="s">
        <v>7</v>
      </c>
      <c r="AC1518" s="4" t="s">
        <v>214</v>
      </c>
    </row>
    <row r="1519" spans="1:29" ht="31.5" hidden="1">
      <c r="A1519" t="s">
        <v>349</v>
      </c>
      <c r="B1519" s="4" t="str">
        <f t="shared" ca="1" si="1386"/>
        <v>NIUE</v>
      </c>
      <c r="C1519" s="5" t="s">
        <v>30</v>
      </c>
      <c r="D1519" s="6" t="s">
        <v>6</v>
      </c>
      <c r="E1519" s="4" t="str">
        <f t="shared" ca="1" si="1387"/>
        <v xml:space="preserve">A Сельское, лесное и охотничье хоз-во </v>
      </c>
      <c r="F1519" s="13">
        <v>5.2821999999999994E-2</v>
      </c>
      <c r="G1519" s="13">
        <v>5.3899999999999997E-2</v>
      </c>
      <c r="H1519" s="14">
        <v>5.5E-2</v>
      </c>
      <c r="I1519" s="14">
        <v>2.5999999999999999E-2</v>
      </c>
      <c r="J1519" s="15">
        <v>2.5999999999999999E-2</v>
      </c>
      <c r="K1519" s="15">
        <v>2.5999999999999999E-2</v>
      </c>
      <c r="L1519" s="15">
        <v>2.5739999999999999E-2</v>
      </c>
      <c r="M1519" s="15">
        <v>2.5765739999999995E-2</v>
      </c>
      <c r="N1519" s="15">
        <v>2.5765739999999995E-2</v>
      </c>
      <c r="O1519" s="15">
        <v>2.5250425199999996E-2</v>
      </c>
      <c r="P1519" s="17">
        <f t="shared" ref="P1519:P1535" si="1438">F1519/F$1518</f>
        <v>8.2956259426847645E-2</v>
      </c>
      <c r="Q1519" s="17">
        <f t="shared" ref="Q1519:Q1535" si="1439">G1519/G$1518</f>
        <v>8.2956259426847659E-2</v>
      </c>
      <c r="R1519" s="21">
        <f t="shared" ref="R1519:R1535" si="1440">H1519/H$1518</f>
        <v>8.2956259426847659E-2</v>
      </c>
      <c r="S1519" s="21">
        <f t="shared" ref="S1519:S1535" si="1441">I1519/I$1518</f>
        <v>4.0372670807453416E-2</v>
      </c>
      <c r="T1519" s="22">
        <f t="shared" ref="T1519:T1535" si="1442">J1519/J$1518</f>
        <v>4.1196602864748383E-2</v>
      </c>
      <c r="U1519" s="22">
        <f t="shared" ref="U1519:U1535" si="1443">K1519/K$1518</f>
        <v>4.2037349861988149E-2</v>
      </c>
      <c r="V1519" s="22">
        <f t="shared" ref="V1519:V1535" si="1444">L1519/L$1518</f>
        <v>4.2466302411600272E-2</v>
      </c>
      <c r="W1519" s="22">
        <f t="shared" ref="W1519:W1535" si="1445">M1519/M$1518</f>
        <v>4.3376294606134555E-2</v>
      </c>
      <c r="X1519" s="22">
        <f t="shared" ref="X1519:X1535" si="1446">N1519/N$1518</f>
        <v>4.4261525108300566E-2</v>
      </c>
      <c r="Y1519" s="22">
        <f t="shared" ref="Y1519:Y1535" si="1447">O1519/O$1518</f>
        <v>4.4261525108300566E-2</v>
      </c>
      <c r="Z1519" s="5" t="s">
        <v>132</v>
      </c>
      <c r="AA1519" s="31" t="s">
        <v>132</v>
      </c>
      <c r="AB1519" s="4" t="s">
        <v>8</v>
      </c>
      <c r="AC1519" s="4" t="s">
        <v>193</v>
      </c>
    </row>
    <row r="1520" spans="1:29" ht="15.75" hidden="1">
      <c r="A1520" t="s">
        <v>349</v>
      </c>
      <c r="B1520" s="4" t="str">
        <f t="shared" ca="1" si="1386"/>
        <v>NIUE</v>
      </c>
      <c r="C1520" s="5" t="s">
        <v>30</v>
      </c>
      <c r="D1520" s="6" t="s">
        <v>6</v>
      </c>
      <c r="E1520" s="4" t="str">
        <f t="shared" ca="1" si="1387"/>
        <v>B Рыбное хоз-во</v>
      </c>
      <c r="F1520" s="13">
        <v>4.8019999999999998E-3</v>
      </c>
      <c r="G1520" s="13">
        <v>4.8999999999999998E-3</v>
      </c>
      <c r="H1520" s="14">
        <v>5.0000000000000001E-3</v>
      </c>
      <c r="I1520" s="14">
        <v>5.0000000000000001E-3</v>
      </c>
      <c r="J1520" s="15">
        <v>5.0000000000000001E-3</v>
      </c>
      <c r="K1520" s="15">
        <v>5.0000000000000001E-3</v>
      </c>
      <c r="L1520" s="15">
        <v>4.9500000000000004E-3</v>
      </c>
      <c r="M1520" s="15">
        <v>4.9549499999999996E-3</v>
      </c>
      <c r="N1520" s="15">
        <v>4.9549499999999996E-3</v>
      </c>
      <c r="O1520" s="15">
        <v>4.8558509999999996E-3</v>
      </c>
      <c r="P1520" s="17">
        <f t="shared" si="1438"/>
        <v>7.5414781297134231E-3</v>
      </c>
      <c r="Q1520" s="17">
        <f t="shared" si="1439"/>
        <v>7.5414781297134239E-3</v>
      </c>
      <c r="R1520" s="21">
        <f t="shared" si="1440"/>
        <v>7.5414781297134239E-3</v>
      </c>
      <c r="S1520" s="21">
        <f t="shared" si="1441"/>
        <v>7.763975155279503E-3</v>
      </c>
      <c r="T1520" s="22">
        <f t="shared" si="1442"/>
        <v>7.9224236278362271E-3</v>
      </c>
      <c r="U1520" s="22">
        <f t="shared" si="1443"/>
        <v>8.0841057426900287E-3</v>
      </c>
      <c r="V1520" s="22">
        <f t="shared" si="1444"/>
        <v>8.1665966176154379E-3</v>
      </c>
      <c r="W1520" s="22">
        <f t="shared" si="1445"/>
        <v>8.3415951165643383E-3</v>
      </c>
      <c r="X1520" s="22">
        <f t="shared" si="1446"/>
        <v>8.5118317515962636E-3</v>
      </c>
      <c r="Y1520" s="22">
        <f t="shared" si="1447"/>
        <v>8.5118317515962636E-3</v>
      </c>
      <c r="Z1520" s="5" t="s">
        <v>132</v>
      </c>
      <c r="AA1520" s="31" t="s">
        <v>132</v>
      </c>
      <c r="AB1520" s="4" t="s">
        <v>9</v>
      </c>
      <c r="AC1520" s="4" t="s">
        <v>195</v>
      </c>
    </row>
    <row r="1521" spans="1:39" ht="15.75" hidden="1">
      <c r="A1521" t="s">
        <v>349</v>
      </c>
      <c r="B1521" s="4" t="str">
        <f t="shared" ca="1" si="1386"/>
        <v>NIUE</v>
      </c>
      <c r="C1521" s="5" t="s">
        <v>30</v>
      </c>
      <c r="D1521" s="6" t="s">
        <v>6</v>
      </c>
      <c r="E1521" s="4" t="str">
        <f t="shared" ca="1" si="1387"/>
        <v xml:space="preserve">C Добыча полезных ископаемых </v>
      </c>
      <c r="F1521" s="13">
        <v>1.6326800000000002E-2</v>
      </c>
      <c r="G1521" s="13">
        <v>1.6660000000000001E-2</v>
      </c>
      <c r="H1521" s="14">
        <v>1.7000000000000001E-2</v>
      </c>
      <c r="I1521" s="14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7">
        <f t="shared" si="1438"/>
        <v>2.5641025641025644E-2</v>
      </c>
      <c r="Q1521" s="17">
        <f t="shared" si="1439"/>
        <v>2.5641025641025644E-2</v>
      </c>
      <c r="R1521" s="21">
        <f t="shared" si="1440"/>
        <v>2.564102564102564E-2</v>
      </c>
      <c r="S1521" s="21">
        <f t="shared" si="1441"/>
        <v>0</v>
      </c>
      <c r="T1521" s="22">
        <f t="shared" si="1442"/>
        <v>0</v>
      </c>
      <c r="U1521" s="22">
        <f t="shared" si="1443"/>
        <v>0</v>
      </c>
      <c r="V1521" s="22">
        <f t="shared" si="1444"/>
        <v>0</v>
      </c>
      <c r="W1521" s="22">
        <f t="shared" si="1445"/>
        <v>0</v>
      </c>
      <c r="X1521" s="22">
        <f t="shared" si="1446"/>
        <v>0</v>
      </c>
      <c r="Y1521" s="22">
        <f t="shared" si="1447"/>
        <v>0</v>
      </c>
      <c r="Z1521" s="5" t="s">
        <v>132</v>
      </c>
      <c r="AA1521" s="31" t="s">
        <v>132</v>
      </c>
      <c r="AB1521" s="4" t="s">
        <v>10</v>
      </c>
      <c r="AC1521" s="4" t="s">
        <v>197</v>
      </c>
    </row>
    <row r="1522" spans="1:39" ht="15.75" hidden="1">
      <c r="A1522" t="s">
        <v>349</v>
      </c>
      <c r="B1522" s="4" t="str">
        <f t="shared" ca="1" si="1386"/>
        <v>NIUE</v>
      </c>
      <c r="C1522" s="5" t="s">
        <v>30</v>
      </c>
      <c r="D1522" s="6" t="s">
        <v>6</v>
      </c>
      <c r="E1522" s="4" t="str">
        <f t="shared" ca="1" si="1387"/>
        <v xml:space="preserve">D Промышленность </v>
      </c>
      <c r="F1522" s="13">
        <v>1.8247599999999996E-2</v>
      </c>
      <c r="G1522" s="13">
        <v>1.8619999999999998E-2</v>
      </c>
      <c r="H1522" s="14">
        <v>1.9E-2</v>
      </c>
      <c r="I1522" s="14">
        <v>1.9E-2</v>
      </c>
      <c r="J1522" s="15">
        <v>1.9E-2</v>
      </c>
      <c r="K1522" s="15">
        <v>1.9E-2</v>
      </c>
      <c r="L1522" s="15">
        <v>1.881E-2</v>
      </c>
      <c r="M1522" s="15">
        <v>1.8828809999999998E-2</v>
      </c>
      <c r="N1522" s="15">
        <v>1.8828809999999998E-2</v>
      </c>
      <c r="O1522" s="15">
        <v>1.8452233799999999E-2</v>
      </c>
      <c r="P1522" s="17">
        <f t="shared" si="1438"/>
        <v>2.8657616892911002E-2</v>
      </c>
      <c r="Q1522" s="17">
        <f t="shared" si="1439"/>
        <v>2.8657616892911009E-2</v>
      </c>
      <c r="R1522" s="21">
        <f t="shared" si="1440"/>
        <v>2.8657616892911009E-2</v>
      </c>
      <c r="S1522" s="21">
        <f t="shared" si="1441"/>
        <v>2.9503105590062112E-2</v>
      </c>
      <c r="T1522" s="22">
        <f t="shared" si="1442"/>
        <v>3.0105209785777663E-2</v>
      </c>
      <c r="U1522" s="22">
        <f t="shared" si="1443"/>
        <v>3.0719601822222109E-2</v>
      </c>
      <c r="V1522" s="22">
        <f t="shared" si="1444"/>
        <v>3.103306714693866E-2</v>
      </c>
      <c r="W1522" s="22">
        <f t="shared" si="1445"/>
        <v>3.1698061442944486E-2</v>
      </c>
      <c r="X1522" s="22">
        <f t="shared" si="1446"/>
        <v>3.2344960656065805E-2</v>
      </c>
      <c r="Y1522" s="22">
        <f t="shared" si="1447"/>
        <v>3.2344960656065805E-2</v>
      </c>
      <c r="Z1522" s="5" t="s">
        <v>132</v>
      </c>
      <c r="AA1522" s="31" t="s">
        <v>132</v>
      </c>
      <c r="AB1522" s="4" t="s">
        <v>11</v>
      </c>
      <c r="AC1522" s="4" t="s">
        <v>198</v>
      </c>
    </row>
    <row r="1523" spans="1:39" ht="31.5" hidden="1">
      <c r="A1523" t="s">
        <v>349</v>
      </c>
      <c r="B1523" s="4" t="str">
        <f t="shared" ref="B1523:B1586" ca="1" si="1448">OFFSET(Z1523,0,$AA$1)</f>
        <v>NIUE</v>
      </c>
      <c r="C1523" s="7" t="s">
        <v>30</v>
      </c>
      <c r="D1523" s="3" t="s">
        <v>6</v>
      </c>
      <c r="E1523" s="4" t="str">
        <f t="shared" ref="E1523:E1586" ca="1" si="1449">OFFSET(AB1523,0,$AA$1)</f>
        <v xml:space="preserve">E Электро-, газо- и водоснабжение </v>
      </c>
      <c r="F1523" s="13">
        <v>2.59308E-2</v>
      </c>
      <c r="G1523" s="13">
        <v>2.6460000000000001E-2</v>
      </c>
      <c r="H1523" s="14">
        <v>2.7E-2</v>
      </c>
      <c r="I1523" s="14">
        <v>2.1999999999999999E-2</v>
      </c>
      <c r="J1523" s="15">
        <v>2.1999999999999999E-2</v>
      </c>
      <c r="K1523" s="15">
        <v>2.1999999999999999E-2</v>
      </c>
      <c r="L1523" s="15">
        <v>2.1779999999999997E-2</v>
      </c>
      <c r="M1523" s="15">
        <v>2.1801779999999996E-2</v>
      </c>
      <c r="N1523" s="15">
        <v>2.1801779999999996E-2</v>
      </c>
      <c r="O1523" s="15">
        <v>2.1365744399999997E-2</v>
      </c>
      <c r="P1523" s="17">
        <f t="shared" si="1438"/>
        <v>4.072398190045249E-2</v>
      </c>
      <c r="Q1523" s="17">
        <f t="shared" si="1439"/>
        <v>4.072398190045249E-2</v>
      </c>
      <c r="R1523" s="21">
        <f t="shared" si="1440"/>
        <v>4.0723981900452483E-2</v>
      </c>
      <c r="S1523" s="21">
        <f t="shared" si="1441"/>
        <v>3.4161490683229809E-2</v>
      </c>
      <c r="T1523" s="22">
        <f t="shared" si="1442"/>
        <v>3.48586639624794E-2</v>
      </c>
      <c r="U1523" s="22">
        <f t="shared" si="1443"/>
        <v>3.5570065267836126E-2</v>
      </c>
      <c r="V1523" s="22">
        <f t="shared" si="1444"/>
        <v>3.593302511750792E-2</v>
      </c>
      <c r="W1523" s="22">
        <f t="shared" si="1445"/>
        <v>3.6703018512883087E-2</v>
      </c>
      <c r="X1523" s="22">
        <f t="shared" si="1446"/>
        <v>3.7452059707023561E-2</v>
      </c>
      <c r="Y1523" s="22">
        <f t="shared" si="1447"/>
        <v>3.7452059707023561E-2</v>
      </c>
      <c r="Z1523" s="7" t="s">
        <v>132</v>
      </c>
      <c r="AA1523" s="31" t="s">
        <v>132</v>
      </c>
      <c r="AB1523" s="4" t="s">
        <v>12</v>
      </c>
      <c r="AC1523" s="4" t="s">
        <v>201</v>
      </c>
    </row>
    <row r="1524" spans="1:39" ht="15.75" hidden="1">
      <c r="A1524" t="s">
        <v>349</v>
      </c>
      <c r="B1524" s="4" t="str">
        <f t="shared" ca="1" si="1448"/>
        <v>NIUE</v>
      </c>
      <c r="C1524" s="5" t="s">
        <v>30</v>
      </c>
      <c r="D1524" s="6" t="s">
        <v>6</v>
      </c>
      <c r="E1524" s="4" t="str">
        <f t="shared" ca="1" si="1449"/>
        <v xml:space="preserve">F Строительство </v>
      </c>
      <c r="F1524" s="13">
        <v>6.9148799999999996E-2</v>
      </c>
      <c r="G1524" s="13">
        <v>7.0559999999999998E-2</v>
      </c>
      <c r="H1524" s="14">
        <v>7.1999999999999995E-2</v>
      </c>
      <c r="I1524" s="14">
        <v>1.9E-2</v>
      </c>
      <c r="J1524" s="15">
        <v>1.9E-2</v>
      </c>
      <c r="K1524" s="15">
        <v>1.9E-2</v>
      </c>
      <c r="L1524" s="15">
        <v>1.881E-2</v>
      </c>
      <c r="M1524" s="15">
        <v>1.8828809999999998E-2</v>
      </c>
      <c r="N1524" s="15">
        <v>1.8828809999999998E-2</v>
      </c>
      <c r="O1524" s="15">
        <v>1.8452233799999999E-2</v>
      </c>
      <c r="P1524" s="17">
        <f t="shared" si="1438"/>
        <v>0.10859728506787329</v>
      </c>
      <c r="Q1524" s="17">
        <f t="shared" si="1439"/>
        <v>0.10859728506787331</v>
      </c>
      <c r="R1524" s="21">
        <f t="shared" si="1440"/>
        <v>0.10859728506787329</v>
      </c>
      <c r="S1524" s="21">
        <f t="shared" si="1441"/>
        <v>2.9503105590062112E-2</v>
      </c>
      <c r="T1524" s="22">
        <f t="shared" si="1442"/>
        <v>3.0105209785777663E-2</v>
      </c>
      <c r="U1524" s="22">
        <f t="shared" si="1443"/>
        <v>3.0719601822222109E-2</v>
      </c>
      <c r="V1524" s="22">
        <f t="shared" si="1444"/>
        <v>3.103306714693866E-2</v>
      </c>
      <c r="W1524" s="22">
        <f t="shared" si="1445"/>
        <v>3.1698061442944486E-2</v>
      </c>
      <c r="X1524" s="22">
        <f t="shared" si="1446"/>
        <v>3.2344960656065805E-2</v>
      </c>
      <c r="Y1524" s="22">
        <f t="shared" si="1447"/>
        <v>3.2344960656065805E-2</v>
      </c>
      <c r="Z1524" s="5" t="s">
        <v>132</v>
      </c>
      <c r="AA1524" s="31" t="s">
        <v>132</v>
      </c>
      <c r="AB1524" s="4" t="s">
        <v>13</v>
      </c>
      <c r="AC1524" s="4" t="s">
        <v>200</v>
      </c>
    </row>
    <row r="1525" spans="1:39" ht="47.25" hidden="1">
      <c r="A1525" t="s">
        <v>349</v>
      </c>
      <c r="B1525" s="4" t="str">
        <f t="shared" ca="1" si="1448"/>
        <v>NIUE</v>
      </c>
      <c r="C1525" s="8" t="s">
        <v>30</v>
      </c>
      <c r="D1525" s="3" t="s">
        <v>6</v>
      </c>
      <c r="E1525" s="4" t="str">
        <f t="shared" ca="1" si="1449"/>
        <v xml:space="preserve">G Оптовая и розничная торгоалв, ремонт автомашин, мотоциклов и личного имущества домохозяйств </v>
      </c>
      <c r="F1525" s="13">
        <v>4.60992E-2</v>
      </c>
      <c r="G1525" s="13">
        <v>4.7039999999999998E-2</v>
      </c>
      <c r="H1525" s="14">
        <v>4.8000000000000001E-2</v>
      </c>
      <c r="I1525" s="14">
        <v>1.7000000000000001E-2</v>
      </c>
      <c r="J1525" s="15">
        <v>1.7000000000000001E-2</v>
      </c>
      <c r="K1525" s="15">
        <v>1.7000000000000001E-2</v>
      </c>
      <c r="L1525" s="15">
        <v>1.6830000000000001E-2</v>
      </c>
      <c r="M1525" s="15">
        <v>1.684683E-2</v>
      </c>
      <c r="N1525" s="15">
        <v>1.684683E-2</v>
      </c>
      <c r="O1525" s="15">
        <v>1.65098934E-2</v>
      </c>
      <c r="P1525" s="17">
        <f t="shared" si="1438"/>
        <v>7.2398190045248861E-2</v>
      </c>
      <c r="Q1525" s="17">
        <f t="shared" si="1439"/>
        <v>7.2398190045248861E-2</v>
      </c>
      <c r="R1525" s="21">
        <f t="shared" si="1440"/>
        <v>7.2398190045248861E-2</v>
      </c>
      <c r="S1525" s="21">
        <f t="shared" si="1441"/>
        <v>2.6397515527950312E-2</v>
      </c>
      <c r="T1525" s="22">
        <f t="shared" si="1442"/>
        <v>2.6936240334643174E-2</v>
      </c>
      <c r="U1525" s="22">
        <f t="shared" si="1443"/>
        <v>2.7485959525146098E-2</v>
      </c>
      <c r="V1525" s="22">
        <f t="shared" si="1444"/>
        <v>2.7766428499892488E-2</v>
      </c>
      <c r="W1525" s="22">
        <f t="shared" si="1445"/>
        <v>2.8361423396318752E-2</v>
      </c>
      <c r="X1525" s="22">
        <f t="shared" si="1446"/>
        <v>2.8940227955427299E-2</v>
      </c>
      <c r="Y1525" s="22">
        <f t="shared" si="1447"/>
        <v>2.8940227955427299E-2</v>
      </c>
      <c r="Z1525" s="8" t="s">
        <v>132</v>
      </c>
      <c r="AA1525" s="31" t="s">
        <v>132</v>
      </c>
      <c r="AB1525" s="4" t="s">
        <v>14</v>
      </c>
      <c r="AC1525" s="4" t="s">
        <v>203</v>
      </c>
    </row>
    <row r="1526" spans="1:39" ht="15.75" hidden="1">
      <c r="A1526" t="s">
        <v>349</v>
      </c>
      <c r="B1526" s="4" t="str">
        <f t="shared" ca="1" si="1448"/>
        <v>NIUE</v>
      </c>
      <c r="C1526" s="5" t="s">
        <v>30</v>
      </c>
      <c r="D1526" s="3" t="s">
        <v>6</v>
      </c>
      <c r="E1526" s="4" t="str">
        <f t="shared" ca="1" si="1449"/>
        <v xml:space="preserve">H Отели и рестораны </v>
      </c>
      <c r="F1526" s="13">
        <v>2.7851600000000001E-2</v>
      </c>
      <c r="G1526" s="13">
        <v>2.8420000000000001E-2</v>
      </c>
      <c r="H1526" s="14">
        <v>2.9000000000000001E-2</v>
      </c>
      <c r="I1526" s="14">
        <v>2.5000000000000001E-2</v>
      </c>
      <c r="J1526" s="15">
        <v>2.5000000000000001E-2</v>
      </c>
      <c r="K1526" s="15">
        <v>2.5000000000000001E-2</v>
      </c>
      <c r="L1526" s="15">
        <v>2.4750000000000001E-2</v>
      </c>
      <c r="M1526" s="15">
        <v>2.4774749999999998E-2</v>
      </c>
      <c r="N1526" s="15">
        <v>2.4774749999999998E-2</v>
      </c>
      <c r="O1526" s="15">
        <v>2.4279254999999996E-2</v>
      </c>
      <c r="P1526" s="17">
        <f t="shared" si="1438"/>
        <v>4.3740573152337855E-2</v>
      </c>
      <c r="Q1526" s="17">
        <f t="shared" si="1439"/>
        <v>4.3740573152337862E-2</v>
      </c>
      <c r="R1526" s="21">
        <f t="shared" si="1440"/>
        <v>4.3740573152337855E-2</v>
      </c>
      <c r="S1526" s="21">
        <f t="shared" si="1441"/>
        <v>3.8819875776397519E-2</v>
      </c>
      <c r="T1526" s="22">
        <f t="shared" si="1442"/>
        <v>3.9612118139181141E-2</v>
      </c>
      <c r="U1526" s="22">
        <f t="shared" si="1443"/>
        <v>4.0420528713450143E-2</v>
      </c>
      <c r="V1526" s="22">
        <f t="shared" si="1444"/>
        <v>4.0832983088077188E-2</v>
      </c>
      <c r="W1526" s="22">
        <f t="shared" si="1445"/>
        <v>4.1707975582821695E-2</v>
      </c>
      <c r="X1526" s="22">
        <f t="shared" si="1446"/>
        <v>4.2559158757981323E-2</v>
      </c>
      <c r="Y1526" s="22">
        <f t="shared" si="1447"/>
        <v>4.2559158757981316E-2</v>
      </c>
      <c r="Z1526" s="5" t="s">
        <v>132</v>
      </c>
      <c r="AA1526" s="31" t="s">
        <v>132</v>
      </c>
      <c r="AB1526" s="4" t="s">
        <v>15</v>
      </c>
      <c r="AC1526" s="4" t="s">
        <v>202</v>
      </c>
    </row>
    <row r="1527" spans="1:39" ht="31.5" hidden="1">
      <c r="A1527" t="s">
        <v>349</v>
      </c>
      <c r="B1527" s="4" t="str">
        <f t="shared" ca="1" si="1448"/>
        <v>NIUE</v>
      </c>
      <c r="C1527" s="5" t="s">
        <v>30</v>
      </c>
      <c r="D1527" s="3" t="s">
        <v>6</v>
      </c>
      <c r="E1527" s="4" t="str">
        <f t="shared" ca="1" si="1449"/>
        <v xml:space="preserve">I Транспорт, складское хозяйство и связь </v>
      </c>
      <c r="F1527" s="13">
        <v>6.1465599999999995E-2</v>
      </c>
      <c r="G1527" s="13">
        <v>6.2719999999999998E-2</v>
      </c>
      <c r="H1527" s="14">
        <v>6.4000000000000001E-2</v>
      </c>
      <c r="I1527" s="14">
        <v>4.3999999999999997E-2</v>
      </c>
      <c r="J1527" s="15">
        <v>4.3999999999999997E-2</v>
      </c>
      <c r="K1527" s="15">
        <v>4.3999999999999997E-2</v>
      </c>
      <c r="L1527" s="15">
        <v>4.3559999999999995E-2</v>
      </c>
      <c r="M1527" s="15">
        <v>4.3603559999999993E-2</v>
      </c>
      <c r="N1527" s="15">
        <v>4.3603559999999993E-2</v>
      </c>
      <c r="O1527" s="15">
        <v>4.2731488799999995E-2</v>
      </c>
      <c r="P1527" s="17">
        <f t="shared" si="1438"/>
        <v>9.6530920060331815E-2</v>
      </c>
      <c r="Q1527" s="17">
        <f t="shared" si="1439"/>
        <v>9.6530920060331829E-2</v>
      </c>
      <c r="R1527" s="21">
        <f t="shared" si="1440"/>
        <v>9.6530920060331829E-2</v>
      </c>
      <c r="S1527" s="21">
        <f t="shared" si="1441"/>
        <v>6.8322981366459618E-2</v>
      </c>
      <c r="T1527" s="22">
        <f t="shared" si="1442"/>
        <v>6.97173279249588E-2</v>
      </c>
      <c r="U1527" s="22">
        <f t="shared" si="1443"/>
        <v>7.1140130535672252E-2</v>
      </c>
      <c r="V1527" s="22">
        <f t="shared" si="1444"/>
        <v>7.1866050235015841E-2</v>
      </c>
      <c r="W1527" s="22">
        <f t="shared" si="1445"/>
        <v>7.3406037025766174E-2</v>
      </c>
      <c r="X1527" s="22">
        <f t="shared" si="1446"/>
        <v>7.4904119414047121E-2</v>
      </c>
      <c r="Y1527" s="22">
        <f t="shared" si="1447"/>
        <v>7.4904119414047121E-2</v>
      </c>
      <c r="Z1527" s="5" t="s">
        <v>132</v>
      </c>
      <c r="AA1527" s="31" t="s">
        <v>132</v>
      </c>
      <c r="AB1527" s="4" t="s">
        <v>16</v>
      </c>
      <c r="AC1527" s="4" t="s">
        <v>204</v>
      </c>
    </row>
    <row r="1528" spans="1:39" ht="15.75" hidden="1">
      <c r="A1528" t="s">
        <v>349</v>
      </c>
      <c r="B1528" s="4" t="str">
        <f t="shared" ca="1" si="1448"/>
        <v>NIUE</v>
      </c>
      <c r="C1528" s="5" t="s">
        <v>30</v>
      </c>
      <c r="D1528" s="3" t="s">
        <v>6</v>
      </c>
      <c r="E1528" s="4" t="str">
        <f t="shared" ca="1" si="1449"/>
        <v>J Финансовое посредничество</v>
      </c>
      <c r="F1528" s="13">
        <v>3.3614000000000005E-2</v>
      </c>
      <c r="G1528" s="13">
        <v>3.4300000000000004E-2</v>
      </c>
      <c r="H1528" s="14">
        <v>3.5000000000000003E-2</v>
      </c>
      <c r="I1528" s="14">
        <v>2.5000000000000001E-2</v>
      </c>
      <c r="J1528" s="15">
        <v>2.5000000000000001E-2</v>
      </c>
      <c r="K1528" s="15">
        <v>2.5000000000000001E-2</v>
      </c>
      <c r="L1528" s="15">
        <v>2.4750000000000001E-2</v>
      </c>
      <c r="M1528" s="15">
        <v>2.4774749999999998E-2</v>
      </c>
      <c r="N1528" s="15">
        <v>2.4774749999999998E-2</v>
      </c>
      <c r="O1528" s="15">
        <v>2.4279254999999996E-2</v>
      </c>
      <c r="P1528" s="17">
        <f t="shared" si="1438"/>
        <v>5.2790346907993974E-2</v>
      </c>
      <c r="Q1528" s="17">
        <f t="shared" si="1439"/>
        <v>5.2790346907993974E-2</v>
      </c>
      <c r="R1528" s="21">
        <f t="shared" si="1440"/>
        <v>5.2790346907993967E-2</v>
      </c>
      <c r="S1528" s="21">
        <f t="shared" si="1441"/>
        <v>3.8819875776397519E-2</v>
      </c>
      <c r="T1528" s="22">
        <f t="shared" si="1442"/>
        <v>3.9612118139181141E-2</v>
      </c>
      <c r="U1528" s="22">
        <f t="shared" si="1443"/>
        <v>4.0420528713450143E-2</v>
      </c>
      <c r="V1528" s="22">
        <f t="shared" si="1444"/>
        <v>4.0832983088077188E-2</v>
      </c>
      <c r="W1528" s="22">
        <f t="shared" si="1445"/>
        <v>4.1707975582821695E-2</v>
      </c>
      <c r="X1528" s="22">
        <f t="shared" si="1446"/>
        <v>4.2559158757981323E-2</v>
      </c>
      <c r="Y1528" s="22">
        <f t="shared" si="1447"/>
        <v>4.2559158757981316E-2</v>
      </c>
      <c r="Z1528" s="5" t="s">
        <v>132</v>
      </c>
      <c r="AA1528" s="31" t="s">
        <v>132</v>
      </c>
      <c r="AB1528" s="4" t="s">
        <v>17</v>
      </c>
      <c r="AC1528" s="4" t="s">
        <v>205</v>
      </c>
    </row>
    <row r="1529" spans="1:39" ht="31.5" hidden="1">
      <c r="A1529" t="s">
        <v>349</v>
      </c>
      <c r="B1529" s="4" t="str">
        <f t="shared" ca="1" si="1448"/>
        <v>NIUE</v>
      </c>
      <c r="C1529" s="5" t="s">
        <v>30</v>
      </c>
      <c r="D1529" s="3" t="s">
        <v>6</v>
      </c>
      <c r="E1529" s="4" t="str">
        <f t="shared" ca="1" si="1449"/>
        <v>K Недвижимость, аренда и деловая активность</v>
      </c>
      <c r="F1529" s="13">
        <v>2.8812E-3</v>
      </c>
      <c r="G1529" s="13">
        <v>2.9399999999999999E-3</v>
      </c>
      <c r="H1529" s="14">
        <v>3.0000000000000001E-3</v>
      </c>
      <c r="I1529" s="14">
        <v>1.7999999999999999E-2</v>
      </c>
      <c r="J1529" s="15">
        <v>1.7999999999999999E-2</v>
      </c>
      <c r="K1529" s="15">
        <v>1.7999999999999999E-2</v>
      </c>
      <c r="L1529" s="15">
        <v>1.7819999999999999E-2</v>
      </c>
      <c r="M1529" s="15">
        <v>1.7837819999999997E-2</v>
      </c>
      <c r="N1529" s="15">
        <v>1.7837819999999997E-2</v>
      </c>
      <c r="O1529" s="15">
        <v>1.7481063599999996E-2</v>
      </c>
      <c r="P1529" s="17">
        <f t="shared" si="1438"/>
        <v>4.5248868778280538E-3</v>
      </c>
      <c r="Q1529" s="17">
        <f t="shared" si="1439"/>
        <v>4.5248868778280538E-3</v>
      </c>
      <c r="R1529" s="21">
        <f t="shared" si="1440"/>
        <v>4.5248868778280538E-3</v>
      </c>
      <c r="S1529" s="21">
        <f t="shared" si="1441"/>
        <v>2.7950310559006208E-2</v>
      </c>
      <c r="T1529" s="22">
        <f t="shared" si="1442"/>
        <v>2.8520725060210417E-2</v>
      </c>
      <c r="U1529" s="22">
        <f t="shared" si="1443"/>
        <v>2.91027806736841E-2</v>
      </c>
      <c r="V1529" s="22">
        <f t="shared" si="1444"/>
        <v>2.9399747823415572E-2</v>
      </c>
      <c r="W1529" s="22">
        <f t="shared" si="1445"/>
        <v>3.0029742419631616E-2</v>
      </c>
      <c r="X1529" s="22">
        <f t="shared" si="1446"/>
        <v>3.0642594305746548E-2</v>
      </c>
      <c r="Y1529" s="22">
        <f t="shared" si="1447"/>
        <v>3.0642594305746545E-2</v>
      </c>
      <c r="Z1529" s="5" t="s">
        <v>132</v>
      </c>
      <c r="AA1529" s="31" t="s">
        <v>132</v>
      </c>
      <c r="AB1529" s="4" t="s">
        <v>18</v>
      </c>
      <c r="AC1529" s="4" t="s">
        <v>206</v>
      </c>
    </row>
    <row r="1530" spans="1:39" ht="47.25" hidden="1">
      <c r="A1530" t="s">
        <v>349</v>
      </c>
      <c r="B1530" s="4" t="str">
        <f t="shared" ca="1" si="1448"/>
        <v>NIUE</v>
      </c>
      <c r="C1530" s="5" t="s">
        <v>30</v>
      </c>
      <c r="D1530" s="3" t="s">
        <v>6</v>
      </c>
      <c r="E1530" s="4" t="str">
        <f t="shared" ca="1" si="1449"/>
        <v>L Государственное управление и оборона; обязательное соц.страхование</v>
      </c>
      <c r="F1530" s="13">
        <v>9.21984E-2</v>
      </c>
      <c r="G1530" s="13">
        <v>9.4079999999999997E-2</v>
      </c>
      <c r="H1530" s="14">
        <v>9.6000000000000002E-2</v>
      </c>
      <c r="I1530" s="14">
        <v>0.16600000000000001</v>
      </c>
      <c r="J1530" s="15">
        <v>0.16600000000000001</v>
      </c>
      <c r="K1530" s="15">
        <v>0.16600000000000001</v>
      </c>
      <c r="L1530" s="15">
        <v>0.16434000000000001</v>
      </c>
      <c r="M1530" s="15">
        <v>0.16450434</v>
      </c>
      <c r="N1530" s="15">
        <v>0.16450434</v>
      </c>
      <c r="O1530" s="15">
        <v>0.16121425319999999</v>
      </c>
      <c r="P1530" s="17">
        <f t="shared" si="1438"/>
        <v>0.14479638009049772</v>
      </c>
      <c r="Q1530" s="17">
        <f t="shared" si="1439"/>
        <v>0.14479638009049772</v>
      </c>
      <c r="R1530" s="21">
        <f t="shared" si="1440"/>
        <v>0.14479638009049772</v>
      </c>
      <c r="S1530" s="21">
        <f t="shared" si="1441"/>
        <v>0.25776397515527949</v>
      </c>
      <c r="T1530" s="22">
        <f t="shared" si="1442"/>
        <v>0.26302446444416278</v>
      </c>
      <c r="U1530" s="22">
        <f t="shared" si="1443"/>
        <v>0.26839231065730895</v>
      </c>
      <c r="V1530" s="22">
        <f t="shared" si="1444"/>
        <v>0.27113100770483256</v>
      </c>
      <c r="W1530" s="22">
        <f t="shared" si="1445"/>
        <v>0.27694095786993606</v>
      </c>
      <c r="X1530" s="22">
        <f t="shared" si="1446"/>
        <v>0.28259281415299597</v>
      </c>
      <c r="Y1530" s="22">
        <f t="shared" si="1447"/>
        <v>0.28259281415299597</v>
      </c>
      <c r="Z1530" s="5" t="s">
        <v>132</v>
      </c>
      <c r="AA1530" s="31" t="s">
        <v>132</v>
      </c>
      <c r="AB1530" s="4" t="s">
        <v>19</v>
      </c>
      <c r="AC1530" s="4" t="s">
        <v>215</v>
      </c>
    </row>
    <row r="1531" spans="1:39" ht="15.75" hidden="1">
      <c r="A1531" t="s">
        <v>349</v>
      </c>
      <c r="B1531" s="4" t="str">
        <f t="shared" ca="1" si="1448"/>
        <v>NIUE</v>
      </c>
      <c r="C1531" s="5" t="s">
        <v>30</v>
      </c>
      <c r="D1531" s="3" t="s">
        <v>6</v>
      </c>
      <c r="E1531" s="4" t="str">
        <f t="shared" ca="1" si="1449"/>
        <v>M Образование</v>
      </c>
      <c r="F1531" s="13">
        <v>6.0505199999999995E-2</v>
      </c>
      <c r="G1531" s="13">
        <v>6.1739999999999996E-2</v>
      </c>
      <c r="H1531" s="14">
        <v>6.3E-2</v>
      </c>
      <c r="I1531" s="14">
        <v>7.9000000000000001E-2</v>
      </c>
      <c r="J1531" s="15">
        <v>7.9000000000000001E-2</v>
      </c>
      <c r="K1531" s="15">
        <v>7.9000000000000001E-2</v>
      </c>
      <c r="L1531" s="15">
        <v>7.8210000000000002E-2</v>
      </c>
      <c r="M1531" s="15">
        <v>7.8288209999999997E-2</v>
      </c>
      <c r="N1531" s="15">
        <v>7.8288209999999997E-2</v>
      </c>
      <c r="O1531" s="15">
        <v>7.6722445799999997E-2</v>
      </c>
      <c r="P1531" s="17">
        <f t="shared" si="1438"/>
        <v>9.5022624434389136E-2</v>
      </c>
      <c r="Q1531" s="17">
        <f t="shared" si="1439"/>
        <v>9.5022624434389136E-2</v>
      </c>
      <c r="R1531" s="21">
        <f t="shared" si="1440"/>
        <v>9.5022624434389136E-2</v>
      </c>
      <c r="S1531" s="21">
        <f t="shared" si="1441"/>
        <v>0.12267080745341614</v>
      </c>
      <c r="T1531" s="22">
        <f t="shared" si="1442"/>
        <v>0.12517429331981239</v>
      </c>
      <c r="U1531" s="22">
        <f t="shared" si="1443"/>
        <v>0.12772887073450245</v>
      </c>
      <c r="V1531" s="22">
        <f t="shared" si="1444"/>
        <v>0.12903222655832391</v>
      </c>
      <c r="W1531" s="22">
        <f t="shared" si="1445"/>
        <v>0.13179720284171656</v>
      </c>
      <c r="X1531" s="22">
        <f t="shared" si="1446"/>
        <v>0.13448694167522099</v>
      </c>
      <c r="Y1531" s="22">
        <f t="shared" si="1447"/>
        <v>0.13448694167522096</v>
      </c>
      <c r="Z1531" s="5" t="s">
        <v>132</v>
      </c>
      <c r="AA1531" s="31" t="s">
        <v>132</v>
      </c>
      <c r="AB1531" s="4" t="s">
        <v>20</v>
      </c>
      <c r="AC1531" s="4" t="s">
        <v>207</v>
      </c>
    </row>
    <row r="1532" spans="1:39" ht="31.5" hidden="1">
      <c r="A1532" t="s">
        <v>349</v>
      </c>
      <c r="B1532" s="4" t="str">
        <f t="shared" ca="1" si="1448"/>
        <v>NIUE</v>
      </c>
      <c r="C1532" s="5" t="s">
        <v>30</v>
      </c>
      <c r="D1532" s="3" t="s">
        <v>6</v>
      </c>
      <c r="E1532" s="4" t="str">
        <f t="shared" ca="1" si="1449"/>
        <v>N Здравоохранение и социальная работа</v>
      </c>
      <c r="F1532" s="13">
        <v>6.9148799999999996E-2</v>
      </c>
      <c r="G1532" s="13">
        <v>7.0559999999999998E-2</v>
      </c>
      <c r="H1532" s="14">
        <v>7.1999999999999995E-2</v>
      </c>
      <c r="I1532" s="14">
        <v>5.2999999999999999E-2</v>
      </c>
      <c r="J1532" s="15">
        <v>5.2999999999999999E-2</v>
      </c>
      <c r="K1532" s="15">
        <v>5.2999999999999999E-2</v>
      </c>
      <c r="L1532" s="15">
        <v>5.2469999999999996E-2</v>
      </c>
      <c r="M1532" s="15">
        <v>5.2522469999999988E-2</v>
      </c>
      <c r="N1532" s="15">
        <v>5.2522469999999988E-2</v>
      </c>
      <c r="O1532" s="15">
        <v>5.1472020599999987E-2</v>
      </c>
      <c r="P1532" s="17">
        <f t="shared" si="1438"/>
        <v>0.10859728506787329</v>
      </c>
      <c r="Q1532" s="17">
        <f t="shared" si="1439"/>
        <v>0.10859728506787331</v>
      </c>
      <c r="R1532" s="21">
        <f t="shared" si="1440"/>
        <v>0.10859728506787329</v>
      </c>
      <c r="S1532" s="21">
        <f t="shared" si="1441"/>
        <v>8.2298136645962722E-2</v>
      </c>
      <c r="T1532" s="22">
        <f t="shared" si="1442"/>
        <v>8.3977690455064008E-2</v>
      </c>
      <c r="U1532" s="22">
        <f t="shared" si="1443"/>
        <v>8.5691520872514304E-2</v>
      </c>
      <c r="V1532" s="22">
        <f t="shared" si="1444"/>
        <v>8.6565924146723622E-2</v>
      </c>
      <c r="W1532" s="22">
        <f t="shared" si="1445"/>
        <v>8.8420908235581977E-2</v>
      </c>
      <c r="X1532" s="22">
        <f t="shared" si="1446"/>
        <v>9.0225416566920388E-2</v>
      </c>
      <c r="Y1532" s="22">
        <f t="shared" si="1447"/>
        <v>9.0225416566920374E-2</v>
      </c>
      <c r="Z1532" s="5" t="s">
        <v>132</v>
      </c>
      <c r="AA1532" s="31" t="s">
        <v>132</v>
      </c>
      <c r="AB1532" s="4" t="s">
        <v>21</v>
      </c>
      <c r="AC1532" s="4" t="s">
        <v>209</v>
      </c>
    </row>
    <row r="1533" spans="1:39" ht="31.5" hidden="1">
      <c r="A1533" t="s">
        <v>349</v>
      </c>
      <c r="B1533" s="4" t="str">
        <f t="shared" ca="1" si="1448"/>
        <v>NIUE</v>
      </c>
      <c r="C1533" s="5" t="s">
        <v>30</v>
      </c>
      <c r="D1533" s="3" t="s">
        <v>6</v>
      </c>
      <c r="E1533" s="4" t="str">
        <f t="shared" ca="1" si="1449"/>
        <v>O Другие коммунальные, социальные и личные виды услуг</v>
      </c>
      <c r="F1533" s="13">
        <v>4.8980399999999993E-2</v>
      </c>
      <c r="G1533" s="13">
        <v>4.9979999999999997E-2</v>
      </c>
      <c r="H1533" s="14">
        <v>5.0999999999999997E-2</v>
      </c>
      <c r="I1533" s="14">
        <v>0.105</v>
      </c>
      <c r="J1533" s="15">
        <v>0.105</v>
      </c>
      <c r="K1533" s="15">
        <v>0.105</v>
      </c>
      <c r="L1533" s="15">
        <v>0.10395</v>
      </c>
      <c r="M1533" s="15">
        <v>0.10405394999999999</v>
      </c>
      <c r="N1533" s="15">
        <v>0.10405394999999999</v>
      </c>
      <c r="O1533" s="15">
        <v>0.10197287099999999</v>
      </c>
      <c r="P1533" s="17">
        <f t="shared" si="1438"/>
        <v>7.6923076923076913E-2</v>
      </c>
      <c r="Q1533" s="17">
        <f t="shared" si="1439"/>
        <v>7.6923076923076913E-2</v>
      </c>
      <c r="R1533" s="21">
        <f t="shared" si="1440"/>
        <v>7.6923076923076913E-2</v>
      </c>
      <c r="S1533" s="21">
        <f t="shared" si="1441"/>
        <v>0.16304347826086957</v>
      </c>
      <c r="T1533" s="22">
        <f t="shared" si="1442"/>
        <v>0.16637089618456077</v>
      </c>
      <c r="U1533" s="22">
        <f t="shared" si="1443"/>
        <v>0.1697662205964906</v>
      </c>
      <c r="V1533" s="22">
        <f t="shared" si="1444"/>
        <v>0.17149852896992418</v>
      </c>
      <c r="W1533" s="22">
        <f t="shared" si="1445"/>
        <v>0.1751734974478511</v>
      </c>
      <c r="X1533" s="22">
        <f t="shared" si="1446"/>
        <v>0.17874846678352155</v>
      </c>
      <c r="Y1533" s="22">
        <f t="shared" si="1447"/>
        <v>0.17874846678352155</v>
      </c>
      <c r="Z1533" s="5" t="s">
        <v>132</v>
      </c>
      <c r="AA1533" s="31" t="s">
        <v>132</v>
      </c>
      <c r="AB1533" s="4" t="s">
        <v>26</v>
      </c>
      <c r="AC1533" s="4" t="s">
        <v>217</v>
      </c>
    </row>
    <row r="1534" spans="1:39" ht="31.5" hidden="1">
      <c r="A1534" t="s">
        <v>349</v>
      </c>
      <c r="B1534" s="4" t="str">
        <f t="shared" ca="1" si="1448"/>
        <v>NIUE</v>
      </c>
      <c r="C1534" s="5" t="s">
        <v>30</v>
      </c>
      <c r="D1534" s="3" t="s">
        <v>6</v>
      </c>
      <c r="E1534" s="4" t="str">
        <f t="shared" ca="1" si="1449"/>
        <v>Q Организации и органы вне пределов территории</v>
      </c>
      <c r="F1534" s="13">
        <v>3.8415999999999997E-3</v>
      </c>
      <c r="G1534" s="13">
        <v>3.9199999999999999E-3</v>
      </c>
      <c r="H1534" s="14">
        <v>4.0000000000000001E-3</v>
      </c>
      <c r="I1534" s="14">
        <v>4.0000000000000001E-3</v>
      </c>
      <c r="J1534" s="15">
        <v>4.0000000000000001E-3</v>
      </c>
      <c r="K1534" s="15">
        <v>4.0000000000000001E-3</v>
      </c>
      <c r="L1534" s="15">
        <v>3.96E-3</v>
      </c>
      <c r="M1534" s="15">
        <v>3.9639599999999999E-3</v>
      </c>
      <c r="N1534" s="15">
        <v>3.9639599999999999E-3</v>
      </c>
      <c r="O1534" s="15">
        <v>3.8846808E-3</v>
      </c>
      <c r="P1534" s="17">
        <f t="shared" si="1438"/>
        <v>6.0331825037707384E-3</v>
      </c>
      <c r="Q1534" s="17">
        <f t="shared" si="1439"/>
        <v>6.0331825037707393E-3</v>
      </c>
      <c r="R1534" s="21">
        <f t="shared" si="1440"/>
        <v>6.0331825037707393E-3</v>
      </c>
      <c r="S1534" s="21">
        <f t="shared" si="1441"/>
        <v>6.2111801242236021E-3</v>
      </c>
      <c r="T1534" s="22">
        <f t="shared" si="1442"/>
        <v>6.3379389022689822E-3</v>
      </c>
      <c r="U1534" s="22">
        <f t="shared" si="1443"/>
        <v>6.4672845941520229E-3</v>
      </c>
      <c r="V1534" s="22">
        <f t="shared" si="1444"/>
        <v>6.53327729409235E-3</v>
      </c>
      <c r="W1534" s="22">
        <f t="shared" si="1445"/>
        <v>6.6732760932514713E-3</v>
      </c>
      <c r="X1534" s="22">
        <f t="shared" si="1446"/>
        <v>6.8094654012770114E-3</v>
      </c>
      <c r="Y1534" s="22">
        <f t="shared" si="1447"/>
        <v>6.8094654012770114E-3</v>
      </c>
      <c r="Z1534" s="5" t="s">
        <v>132</v>
      </c>
      <c r="AA1534" s="31" t="s">
        <v>132</v>
      </c>
      <c r="AB1534" s="4" t="s">
        <v>22</v>
      </c>
      <c r="AC1534" s="4" t="s">
        <v>211</v>
      </c>
    </row>
    <row r="1535" spans="1:39" ht="31.5" hidden="1">
      <c r="A1535" t="s">
        <v>349</v>
      </c>
      <c r="B1535" s="4" t="str">
        <f t="shared" ca="1" si="1448"/>
        <v>NIUE</v>
      </c>
      <c r="C1535" s="5" t="s">
        <v>30</v>
      </c>
      <c r="D1535" s="3" t="s">
        <v>6</v>
      </c>
      <c r="E1535" s="4" t="str">
        <f t="shared" ca="1" si="1449"/>
        <v>X Неклассифицируемые по экономической деятельности</v>
      </c>
      <c r="F1535" s="13">
        <v>2.8812E-3</v>
      </c>
      <c r="G1535" s="13">
        <v>2.9399999999999999E-3</v>
      </c>
      <c r="H1535" s="14">
        <v>3.0000000000000001E-3</v>
      </c>
      <c r="I1535" s="14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  <c r="P1535" s="17">
        <f t="shared" si="1438"/>
        <v>4.5248868778280538E-3</v>
      </c>
      <c r="Q1535" s="17">
        <f t="shared" si="1439"/>
        <v>4.5248868778280538E-3</v>
      </c>
      <c r="R1535" s="21">
        <f t="shared" si="1440"/>
        <v>4.5248868778280538E-3</v>
      </c>
      <c r="S1535" s="21">
        <f t="shared" si="1441"/>
        <v>0</v>
      </c>
      <c r="T1535" s="22">
        <f t="shared" si="1442"/>
        <v>0</v>
      </c>
      <c r="U1535" s="22">
        <f t="shared" si="1443"/>
        <v>0</v>
      </c>
      <c r="V1535" s="22">
        <f t="shared" si="1444"/>
        <v>0</v>
      </c>
      <c r="W1535" s="22">
        <f t="shared" si="1445"/>
        <v>0</v>
      </c>
      <c r="X1535" s="22">
        <f t="shared" si="1446"/>
        <v>0</v>
      </c>
      <c r="Y1535" s="22">
        <f t="shared" si="1447"/>
        <v>0</v>
      </c>
      <c r="Z1535" s="5" t="s">
        <v>132</v>
      </c>
      <c r="AA1535" s="31" t="s">
        <v>132</v>
      </c>
      <c r="AB1535" s="4" t="s">
        <v>23</v>
      </c>
      <c r="AC1535" s="4" t="s">
        <v>213</v>
      </c>
    </row>
    <row r="1536" spans="1:39" ht="15.75" hidden="1">
      <c r="A1536" t="s">
        <v>351</v>
      </c>
      <c r="B1536" s="4" t="str">
        <f t="shared" ca="1" si="1448"/>
        <v>Норвегия</v>
      </c>
      <c r="C1536" s="2" t="s">
        <v>30</v>
      </c>
      <c r="D1536" s="3" t="s">
        <v>6</v>
      </c>
      <c r="E1536" s="4" t="str">
        <f t="shared" ca="1" si="1449"/>
        <v xml:space="preserve">Итого </v>
      </c>
      <c r="F1536" s="43">
        <v>2259</v>
      </c>
      <c r="G1536" s="43">
        <v>2269</v>
      </c>
      <c r="H1536" s="43">
        <v>2278</v>
      </c>
      <c r="I1536" s="43">
        <v>2286</v>
      </c>
      <c r="J1536" s="43">
        <v>2269</v>
      </c>
      <c r="K1536" s="43">
        <v>2276</v>
      </c>
      <c r="L1536" s="43">
        <v>2289</v>
      </c>
      <c r="M1536" s="44">
        <v>2362</v>
      </c>
      <c r="N1536" s="43">
        <v>2443</v>
      </c>
      <c r="O1536" s="43">
        <v>2524</v>
      </c>
      <c r="P1536" s="21">
        <f t="shared" ref="P1536:Y1536" si="1450">F1536/F$1536</f>
        <v>1</v>
      </c>
      <c r="Q1536" s="21">
        <f t="shared" si="1450"/>
        <v>1</v>
      </c>
      <c r="R1536" s="21">
        <f t="shared" si="1450"/>
        <v>1</v>
      </c>
      <c r="S1536" s="21">
        <f t="shared" si="1450"/>
        <v>1</v>
      </c>
      <c r="T1536" s="21">
        <f t="shared" si="1450"/>
        <v>1</v>
      </c>
      <c r="U1536" s="21">
        <f t="shared" si="1450"/>
        <v>1</v>
      </c>
      <c r="V1536" s="21">
        <f t="shared" si="1450"/>
        <v>1</v>
      </c>
      <c r="W1536" s="23">
        <f t="shared" si="1450"/>
        <v>1</v>
      </c>
      <c r="X1536" s="21">
        <f t="shared" si="1450"/>
        <v>1</v>
      </c>
      <c r="Y1536" s="21">
        <f t="shared" si="1450"/>
        <v>1</v>
      </c>
      <c r="Z1536" s="35" t="s">
        <v>133</v>
      </c>
      <c r="AA1536" s="32" t="s">
        <v>302</v>
      </c>
      <c r="AB1536" s="4" t="s">
        <v>7</v>
      </c>
      <c r="AC1536" s="4" t="s">
        <v>214</v>
      </c>
      <c r="AD1536" s="27">
        <f>F1536/F1536</f>
        <v>1</v>
      </c>
      <c r="AE1536" s="27">
        <f>G1536/F1536</f>
        <v>1.0044267374944666</v>
      </c>
      <c r="AF1536" s="27">
        <f t="shared" ref="AF1536" si="1451">H1536/G1536</f>
        <v>1.003966505068312</v>
      </c>
      <c r="AG1536" s="27">
        <f t="shared" ref="AG1536" si="1452">I1536/H1536</f>
        <v>1.0035118525021949</v>
      </c>
      <c r="AH1536" s="27">
        <f t="shared" ref="AH1536" si="1453">J1536/I1536</f>
        <v>0.99256342957130361</v>
      </c>
      <c r="AI1536" s="27">
        <f t="shared" ref="AI1536" si="1454">K1536/J1536</f>
        <v>1.003085059497576</v>
      </c>
      <c r="AJ1536" s="27">
        <f t="shared" ref="AJ1536" si="1455">L1536/K1536</f>
        <v>1.0057117750439368</v>
      </c>
      <c r="AK1536" s="27">
        <f t="shared" ref="AK1536" si="1456">M1536/L1536</f>
        <v>1.0318916557448667</v>
      </c>
      <c r="AL1536" s="27">
        <f t="shared" ref="AL1536" si="1457">N1536/M1536</f>
        <v>1.0342929720575784</v>
      </c>
      <c r="AM1536" s="27">
        <f t="shared" ref="AM1536" si="1458">O1536/N1536</f>
        <v>1.0331559557920589</v>
      </c>
    </row>
    <row r="1537" spans="1:29" ht="31.5" hidden="1">
      <c r="A1537" t="s">
        <v>351</v>
      </c>
      <c r="B1537" s="4" t="str">
        <f t="shared" ca="1" si="1448"/>
        <v>Норвегия</v>
      </c>
      <c r="C1537" s="5" t="s">
        <v>30</v>
      </c>
      <c r="D1537" s="6" t="s">
        <v>6</v>
      </c>
      <c r="E1537" s="4" t="str">
        <f t="shared" ca="1" si="1449"/>
        <v xml:space="preserve">A Сельское, лесное и охотничье хоз-во </v>
      </c>
      <c r="F1537" s="14">
        <v>84</v>
      </c>
      <c r="G1537" s="14">
        <v>77</v>
      </c>
      <c r="H1537" s="14">
        <v>72</v>
      </c>
      <c r="I1537" s="14">
        <v>69</v>
      </c>
      <c r="J1537" s="14">
        <v>67</v>
      </c>
      <c r="K1537" s="14">
        <v>63</v>
      </c>
      <c r="L1537" s="14">
        <v>60</v>
      </c>
      <c r="M1537" s="16">
        <v>63</v>
      </c>
      <c r="N1537" s="14">
        <v>56</v>
      </c>
      <c r="O1537" s="14">
        <v>56</v>
      </c>
      <c r="P1537" s="21">
        <f t="shared" ref="P1537:P1552" si="1459">F1537/F$1536</f>
        <v>3.7184594953519258E-2</v>
      </c>
      <c r="Q1537" s="21">
        <f t="shared" ref="Q1537:Q1552" si="1460">G1537/G$1536</f>
        <v>3.3935654473336269E-2</v>
      </c>
      <c r="R1537" s="21">
        <f t="shared" ref="R1537:R1552" si="1461">H1537/H$1536</f>
        <v>3.1606672519754173E-2</v>
      </c>
      <c r="S1537" s="21">
        <f t="shared" ref="S1537:S1552" si="1462">I1537/I$1536</f>
        <v>3.0183727034120734E-2</v>
      </c>
      <c r="T1537" s="21">
        <f t="shared" ref="T1537:T1552" si="1463">J1537/J$1536</f>
        <v>2.9528426619656236E-2</v>
      </c>
      <c r="U1537" s="21">
        <f t="shared" ref="U1537:U1552" si="1464">K1537/K$1536</f>
        <v>2.7680140597539545E-2</v>
      </c>
      <c r="V1537" s="21">
        <f t="shared" ref="V1537:V1552" si="1465">L1537/L$1536</f>
        <v>2.621231979030144E-2</v>
      </c>
      <c r="W1537" s="23">
        <f t="shared" ref="W1537:W1552" si="1466">M1537/M$1536</f>
        <v>2.6672311600338696E-2</v>
      </c>
      <c r="X1537" s="21">
        <f t="shared" ref="X1537:X1552" si="1467">N1537/N$1536</f>
        <v>2.2922636103151862E-2</v>
      </c>
      <c r="Y1537" s="21">
        <f t="shared" ref="Y1537:Y1552" si="1468">O1537/O$1536</f>
        <v>2.2187004754358162E-2</v>
      </c>
      <c r="Z1537" s="36" t="s">
        <v>133</v>
      </c>
      <c r="AA1537" s="31" t="s">
        <v>302</v>
      </c>
      <c r="AB1537" s="4" t="s">
        <v>8</v>
      </c>
      <c r="AC1537" s="4" t="s">
        <v>193</v>
      </c>
    </row>
    <row r="1538" spans="1:29" ht="15.75" hidden="1">
      <c r="A1538" t="s">
        <v>351</v>
      </c>
      <c r="B1538" s="4" t="str">
        <f t="shared" ca="1" si="1448"/>
        <v>Норвегия</v>
      </c>
      <c r="C1538" s="5" t="s">
        <v>30</v>
      </c>
      <c r="D1538" s="6" t="s">
        <v>6</v>
      </c>
      <c r="E1538" s="4" t="str">
        <f t="shared" ca="1" si="1449"/>
        <v>B Рыбное хоз-во</v>
      </c>
      <c r="F1538" s="14">
        <v>18</v>
      </c>
      <c r="G1538" s="14">
        <v>16</v>
      </c>
      <c r="H1538" s="14">
        <v>17</v>
      </c>
      <c r="I1538" s="14">
        <v>17</v>
      </c>
      <c r="J1538" s="14">
        <v>16</v>
      </c>
      <c r="K1538" s="14">
        <v>16</v>
      </c>
      <c r="L1538" s="14">
        <v>15</v>
      </c>
      <c r="M1538" s="16">
        <v>14</v>
      </c>
      <c r="N1538" s="14">
        <v>13</v>
      </c>
      <c r="O1538" s="14">
        <v>14</v>
      </c>
      <c r="P1538" s="21">
        <f t="shared" si="1459"/>
        <v>7.9681274900398405E-3</v>
      </c>
      <c r="Q1538" s="21">
        <f t="shared" si="1460"/>
        <v>7.0515645658880566E-3</v>
      </c>
      <c r="R1538" s="21">
        <f t="shared" si="1461"/>
        <v>7.462686567164179E-3</v>
      </c>
      <c r="S1538" s="21">
        <f t="shared" si="1462"/>
        <v>7.4365704286964126E-3</v>
      </c>
      <c r="T1538" s="21">
        <f t="shared" si="1463"/>
        <v>7.0515645658880566E-3</v>
      </c>
      <c r="U1538" s="21">
        <f t="shared" si="1464"/>
        <v>7.0298769771528994E-3</v>
      </c>
      <c r="V1538" s="21">
        <f t="shared" si="1465"/>
        <v>6.55307994757536E-3</v>
      </c>
      <c r="W1538" s="23">
        <f t="shared" si="1466"/>
        <v>5.9271803556308214E-3</v>
      </c>
      <c r="X1538" s="21">
        <f t="shared" si="1467"/>
        <v>5.3213262382316821E-3</v>
      </c>
      <c r="Y1538" s="21">
        <f t="shared" si="1468"/>
        <v>5.5467511885895406E-3</v>
      </c>
      <c r="Z1538" s="36" t="s">
        <v>133</v>
      </c>
      <c r="AA1538" s="31" t="s">
        <v>302</v>
      </c>
      <c r="AB1538" s="4" t="s">
        <v>9</v>
      </c>
      <c r="AC1538" s="4" t="s">
        <v>195</v>
      </c>
    </row>
    <row r="1539" spans="1:29" ht="15.75" hidden="1">
      <c r="A1539" t="s">
        <v>351</v>
      </c>
      <c r="B1539" s="4" t="str">
        <f t="shared" ca="1" si="1448"/>
        <v>Норвегия</v>
      </c>
      <c r="C1539" s="5" t="s">
        <v>30</v>
      </c>
      <c r="D1539" s="6" t="s">
        <v>6</v>
      </c>
      <c r="E1539" s="4" t="str">
        <f t="shared" ca="1" si="1449"/>
        <v xml:space="preserve">C Добыча полезных ископаемых </v>
      </c>
      <c r="F1539" s="14">
        <v>32</v>
      </c>
      <c r="G1539" s="14">
        <v>33</v>
      </c>
      <c r="H1539" s="14">
        <v>36</v>
      </c>
      <c r="I1539" s="14">
        <v>35</v>
      </c>
      <c r="J1539" s="14">
        <v>32</v>
      </c>
      <c r="K1539" s="14">
        <v>33</v>
      </c>
      <c r="L1539" s="14">
        <v>35</v>
      </c>
      <c r="M1539" s="16">
        <v>35</v>
      </c>
      <c r="N1539" s="14">
        <v>39</v>
      </c>
      <c r="O1539" s="14">
        <v>42</v>
      </c>
      <c r="P1539" s="21">
        <f t="shared" si="1459"/>
        <v>1.416555998229305E-2</v>
      </c>
      <c r="Q1539" s="21">
        <f t="shared" si="1460"/>
        <v>1.4543851917144116E-2</v>
      </c>
      <c r="R1539" s="21">
        <f t="shared" si="1461"/>
        <v>1.5803336259877086E-2</v>
      </c>
      <c r="S1539" s="21">
        <f t="shared" si="1462"/>
        <v>1.5310586176727909E-2</v>
      </c>
      <c r="T1539" s="21">
        <f t="shared" si="1463"/>
        <v>1.4103129131776113E-2</v>
      </c>
      <c r="U1539" s="21">
        <f t="shared" si="1464"/>
        <v>1.4499121265377855E-2</v>
      </c>
      <c r="V1539" s="21">
        <f t="shared" si="1465"/>
        <v>1.5290519877675841E-2</v>
      </c>
      <c r="W1539" s="23">
        <f t="shared" si="1466"/>
        <v>1.4817950889077053E-2</v>
      </c>
      <c r="X1539" s="21">
        <f t="shared" si="1467"/>
        <v>1.5963978714695046E-2</v>
      </c>
      <c r="Y1539" s="21">
        <f t="shared" si="1468"/>
        <v>1.664025356576862E-2</v>
      </c>
      <c r="Z1539" s="36" t="s">
        <v>133</v>
      </c>
      <c r="AA1539" s="31" t="s">
        <v>302</v>
      </c>
      <c r="AB1539" s="4" t="s">
        <v>10</v>
      </c>
      <c r="AC1539" s="4" t="s">
        <v>197</v>
      </c>
    </row>
    <row r="1540" spans="1:29" ht="15.75" hidden="1">
      <c r="A1540" t="s">
        <v>351</v>
      </c>
      <c r="B1540" s="4" t="str">
        <f t="shared" ca="1" si="1448"/>
        <v>Норвегия</v>
      </c>
      <c r="C1540" s="5" t="s">
        <v>30</v>
      </c>
      <c r="D1540" s="10" t="s">
        <v>6</v>
      </c>
      <c r="E1540" s="4" t="str">
        <f t="shared" ca="1" si="1449"/>
        <v xml:space="preserve">D Промышленность </v>
      </c>
      <c r="F1540" s="14">
        <v>300</v>
      </c>
      <c r="G1540" s="14">
        <v>290</v>
      </c>
      <c r="H1540" s="14">
        <v>286</v>
      </c>
      <c r="I1540" s="14">
        <v>289</v>
      </c>
      <c r="J1540" s="14">
        <v>278</v>
      </c>
      <c r="K1540" s="14">
        <v>264</v>
      </c>
      <c r="L1540" s="14">
        <v>265</v>
      </c>
      <c r="M1540" s="16">
        <v>272</v>
      </c>
      <c r="N1540" s="14">
        <v>277</v>
      </c>
      <c r="O1540" s="14">
        <v>286</v>
      </c>
      <c r="P1540" s="21">
        <f t="shared" si="1459"/>
        <v>0.13280212483399734</v>
      </c>
      <c r="Q1540" s="21">
        <f t="shared" si="1460"/>
        <v>0.12780960775672101</v>
      </c>
      <c r="R1540" s="21">
        <f t="shared" si="1461"/>
        <v>0.12554872695346794</v>
      </c>
      <c r="S1540" s="21">
        <f t="shared" si="1462"/>
        <v>0.12642169728783903</v>
      </c>
      <c r="T1540" s="21">
        <f t="shared" si="1463"/>
        <v>0.12252093433230499</v>
      </c>
      <c r="U1540" s="21">
        <f t="shared" si="1464"/>
        <v>0.11599297012302284</v>
      </c>
      <c r="V1540" s="21">
        <f t="shared" si="1465"/>
        <v>0.11577107907383137</v>
      </c>
      <c r="W1540" s="23">
        <f t="shared" si="1466"/>
        <v>0.11515664690939881</v>
      </c>
      <c r="X1540" s="21">
        <f t="shared" si="1467"/>
        <v>0.11338518215309046</v>
      </c>
      <c r="Y1540" s="21">
        <f t="shared" si="1468"/>
        <v>0.1133122028526149</v>
      </c>
      <c r="Z1540" s="36" t="s">
        <v>133</v>
      </c>
      <c r="AA1540" s="31" t="s">
        <v>302</v>
      </c>
      <c r="AB1540" s="4" t="s">
        <v>11</v>
      </c>
      <c r="AC1540" s="4" t="s">
        <v>198</v>
      </c>
    </row>
    <row r="1541" spans="1:29" ht="31.5" hidden="1">
      <c r="A1541" t="s">
        <v>351</v>
      </c>
      <c r="B1541" s="4" t="str">
        <f t="shared" ca="1" si="1448"/>
        <v>Норвегия</v>
      </c>
      <c r="C1541" s="7" t="s">
        <v>30</v>
      </c>
      <c r="D1541" s="3" t="s">
        <v>6</v>
      </c>
      <c r="E1541" s="4" t="str">
        <f t="shared" ca="1" si="1449"/>
        <v xml:space="preserve">E Электро-, газо- и водоснабжение </v>
      </c>
      <c r="F1541" s="14">
        <v>18</v>
      </c>
      <c r="G1541" s="14">
        <v>20</v>
      </c>
      <c r="H1541" s="14">
        <v>18</v>
      </c>
      <c r="I1541" s="14">
        <v>14</v>
      </c>
      <c r="J1541" s="14">
        <v>17</v>
      </c>
      <c r="K1541" s="14">
        <v>16</v>
      </c>
      <c r="L1541" s="14">
        <v>16</v>
      </c>
      <c r="M1541" s="16">
        <v>16</v>
      </c>
      <c r="N1541" s="14">
        <v>17</v>
      </c>
      <c r="O1541" s="14">
        <v>18</v>
      </c>
      <c r="P1541" s="21">
        <f t="shared" si="1459"/>
        <v>7.9681274900398405E-3</v>
      </c>
      <c r="Q1541" s="21">
        <f t="shared" si="1460"/>
        <v>8.8144557073600704E-3</v>
      </c>
      <c r="R1541" s="21">
        <f t="shared" si="1461"/>
        <v>7.9016681299385431E-3</v>
      </c>
      <c r="S1541" s="21">
        <f t="shared" si="1462"/>
        <v>6.1242344706911632E-3</v>
      </c>
      <c r="T1541" s="21">
        <f t="shared" si="1463"/>
        <v>7.4922873512560601E-3</v>
      </c>
      <c r="U1541" s="21">
        <f t="shared" si="1464"/>
        <v>7.0298769771528994E-3</v>
      </c>
      <c r="V1541" s="21">
        <f t="shared" si="1465"/>
        <v>6.9899519440803845E-3</v>
      </c>
      <c r="W1541" s="23">
        <f t="shared" si="1466"/>
        <v>6.7739204064352241E-3</v>
      </c>
      <c r="X1541" s="21">
        <f t="shared" si="1467"/>
        <v>6.9586573884568154E-3</v>
      </c>
      <c r="Y1541" s="21">
        <f t="shared" si="1468"/>
        <v>7.1315372424722665E-3</v>
      </c>
      <c r="Z1541" s="38" t="s">
        <v>133</v>
      </c>
      <c r="AA1541" s="31" t="s">
        <v>302</v>
      </c>
      <c r="AB1541" s="4" t="s">
        <v>12</v>
      </c>
      <c r="AC1541" s="4" t="s">
        <v>201</v>
      </c>
    </row>
    <row r="1542" spans="1:29" ht="15.75" hidden="1">
      <c r="A1542" t="s">
        <v>351</v>
      </c>
      <c r="B1542" s="4" t="str">
        <f t="shared" ca="1" si="1448"/>
        <v>Норвегия</v>
      </c>
      <c r="C1542" s="5" t="s">
        <v>30</v>
      </c>
      <c r="D1542" s="6" t="s">
        <v>6</v>
      </c>
      <c r="E1542" s="4" t="str">
        <f t="shared" ca="1" si="1449"/>
        <v xml:space="preserve">F Строительство </v>
      </c>
      <c r="F1542" s="14">
        <v>146</v>
      </c>
      <c r="G1542" s="14">
        <v>147</v>
      </c>
      <c r="H1542" s="14">
        <v>152</v>
      </c>
      <c r="I1542" s="14">
        <v>157</v>
      </c>
      <c r="J1542" s="14">
        <v>159</v>
      </c>
      <c r="K1542" s="14">
        <v>160</v>
      </c>
      <c r="L1542" s="14">
        <v>159</v>
      </c>
      <c r="M1542" s="16">
        <v>167</v>
      </c>
      <c r="N1542" s="14">
        <v>180</v>
      </c>
      <c r="O1542" s="14">
        <v>183</v>
      </c>
      <c r="P1542" s="21">
        <f t="shared" si="1459"/>
        <v>6.4630367419212034E-2</v>
      </c>
      <c r="Q1542" s="21">
        <f t="shared" si="1460"/>
        <v>6.4786249449096514E-2</v>
      </c>
      <c r="R1542" s="21">
        <f t="shared" si="1461"/>
        <v>6.6725197541703252E-2</v>
      </c>
      <c r="S1542" s="21">
        <f t="shared" si="1462"/>
        <v>6.8678915135608046E-2</v>
      </c>
      <c r="T1542" s="21">
        <f t="shared" si="1463"/>
        <v>7.0074922873512566E-2</v>
      </c>
      <c r="U1542" s="21">
        <f t="shared" si="1464"/>
        <v>7.0298769771529004E-2</v>
      </c>
      <c r="V1542" s="21">
        <f t="shared" si="1465"/>
        <v>6.9462647444298822E-2</v>
      </c>
      <c r="W1542" s="23">
        <f t="shared" si="1466"/>
        <v>7.070279424216766E-2</v>
      </c>
      <c r="X1542" s="21">
        <f t="shared" si="1467"/>
        <v>7.3679901760130992E-2</v>
      </c>
      <c r="Y1542" s="21">
        <f t="shared" si="1468"/>
        <v>7.25039619651347E-2</v>
      </c>
      <c r="Z1542" s="36" t="s">
        <v>133</v>
      </c>
      <c r="AA1542" s="31" t="s">
        <v>302</v>
      </c>
      <c r="AB1542" s="4" t="s">
        <v>13</v>
      </c>
      <c r="AC1542" s="4" t="s">
        <v>200</v>
      </c>
    </row>
    <row r="1543" spans="1:29" ht="47.25" hidden="1">
      <c r="A1543" t="s">
        <v>351</v>
      </c>
      <c r="B1543" s="4" t="str">
        <f t="shared" ca="1" si="1448"/>
        <v>Норвегия</v>
      </c>
      <c r="C1543" s="8" t="s">
        <v>30</v>
      </c>
      <c r="D1543" s="3" t="s">
        <v>6</v>
      </c>
      <c r="E1543" s="4" t="str">
        <f t="shared" ca="1" si="1449"/>
        <v xml:space="preserve">G Оптовая и розничная торгоалв, ремонт автомашин, мотоциклов и личного имущества домохозяйств </v>
      </c>
      <c r="F1543" s="14">
        <v>338</v>
      </c>
      <c r="G1543" s="14">
        <v>346</v>
      </c>
      <c r="H1543" s="14">
        <v>330</v>
      </c>
      <c r="I1543" s="14">
        <v>332</v>
      </c>
      <c r="J1543" s="14">
        <v>337</v>
      </c>
      <c r="K1543" s="14">
        <v>345</v>
      </c>
      <c r="L1543" s="14">
        <v>350</v>
      </c>
      <c r="M1543" s="16">
        <v>353</v>
      </c>
      <c r="N1543" s="14">
        <v>358</v>
      </c>
      <c r="O1543" s="14">
        <v>362</v>
      </c>
      <c r="P1543" s="21">
        <f t="shared" si="1459"/>
        <v>0.14962372731297033</v>
      </c>
      <c r="Q1543" s="21">
        <f t="shared" si="1460"/>
        <v>0.15249008373732922</v>
      </c>
      <c r="R1543" s="21">
        <f t="shared" si="1461"/>
        <v>0.14486391571553994</v>
      </c>
      <c r="S1543" s="21">
        <f t="shared" si="1462"/>
        <v>0.1452318460192476</v>
      </c>
      <c r="T1543" s="21">
        <f t="shared" si="1463"/>
        <v>0.14852357866901719</v>
      </c>
      <c r="U1543" s="21">
        <f t="shared" si="1464"/>
        <v>0.15158172231985939</v>
      </c>
      <c r="V1543" s="21">
        <f t="shared" si="1465"/>
        <v>0.1529051987767584</v>
      </c>
      <c r="W1543" s="23">
        <f t="shared" si="1466"/>
        <v>0.14944961896697714</v>
      </c>
      <c r="X1543" s="21">
        <f t="shared" si="1467"/>
        <v>0.14654113794514942</v>
      </c>
      <c r="Y1543" s="21">
        <f t="shared" si="1468"/>
        <v>0.14342313787638669</v>
      </c>
      <c r="Z1543" s="39" t="s">
        <v>133</v>
      </c>
      <c r="AA1543" s="31" t="s">
        <v>302</v>
      </c>
      <c r="AB1543" s="4" t="s">
        <v>14</v>
      </c>
      <c r="AC1543" s="4" t="s">
        <v>203</v>
      </c>
    </row>
    <row r="1544" spans="1:29" ht="15.75" hidden="1">
      <c r="A1544" t="s">
        <v>351</v>
      </c>
      <c r="B1544" s="4" t="str">
        <f t="shared" ca="1" si="1448"/>
        <v>Норвегия</v>
      </c>
      <c r="C1544" s="5" t="s">
        <v>30</v>
      </c>
      <c r="D1544" s="3" t="s">
        <v>6</v>
      </c>
      <c r="E1544" s="4" t="str">
        <f t="shared" ca="1" si="1449"/>
        <v xml:space="preserve">H Отели и рестораны </v>
      </c>
      <c r="F1544" s="14">
        <v>72</v>
      </c>
      <c r="G1544" s="14">
        <v>73</v>
      </c>
      <c r="H1544" s="14">
        <v>67</v>
      </c>
      <c r="I1544" s="14">
        <v>68</v>
      </c>
      <c r="J1544" s="14">
        <v>70</v>
      </c>
      <c r="K1544" s="14">
        <v>70</v>
      </c>
      <c r="L1544" s="14">
        <v>71</v>
      </c>
      <c r="M1544" s="16">
        <v>68</v>
      </c>
      <c r="N1544" s="14">
        <v>67</v>
      </c>
      <c r="O1544" s="14">
        <v>68</v>
      </c>
      <c r="P1544" s="21">
        <f t="shared" si="1459"/>
        <v>3.1872509960159362E-2</v>
      </c>
      <c r="Q1544" s="21">
        <f t="shared" si="1460"/>
        <v>3.2172763331864258E-2</v>
      </c>
      <c r="R1544" s="21">
        <f t="shared" si="1461"/>
        <v>2.9411764705882353E-2</v>
      </c>
      <c r="S1544" s="21">
        <f t="shared" si="1462"/>
        <v>2.974628171478565E-2</v>
      </c>
      <c r="T1544" s="21">
        <f t="shared" si="1463"/>
        <v>3.0850594975760245E-2</v>
      </c>
      <c r="U1544" s="21">
        <f t="shared" si="1464"/>
        <v>3.0755711775043937E-2</v>
      </c>
      <c r="V1544" s="21">
        <f t="shared" si="1465"/>
        <v>3.1017911751856708E-2</v>
      </c>
      <c r="W1544" s="23">
        <f t="shared" si="1466"/>
        <v>2.8789161727349702E-2</v>
      </c>
      <c r="X1544" s="21">
        <f t="shared" si="1467"/>
        <v>2.7425296766270979E-2</v>
      </c>
      <c r="Y1544" s="21">
        <f t="shared" si="1468"/>
        <v>2.694136291600634E-2</v>
      </c>
      <c r="Z1544" s="36" t="s">
        <v>133</v>
      </c>
      <c r="AA1544" s="31" t="s">
        <v>302</v>
      </c>
      <c r="AB1544" s="4" t="s">
        <v>15</v>
      </c>
      <c r="AC1544" s="4" t="s">
        <v>202</v>
      </c>
    </row>
    <row r="1545" spans="1:29" ht="31.5" hidden="1">
      <c r="A1545" t="s">
        <v>351</v>
      </c>
      <c r="B1545" s="4" t="str">
        <f t="shared" ca="1" si="1448"/>
        <v>Норвегия</v>
      </c>
      <c r="C1545" s="5" t="s">
        <v>30</v>
      </c>
      <c r="D1545" s="3" t="s">
        <v>6</v>
      </c>
      <c r="E1545" s="4" t="str">
        <f t="shared" ca="1" si="1449"/>
        <v xml:space="preserve">I Транспорт, складское хозяйство и связь </v>
      </c>
      <c r="F1545" s="14">
        <v>170</v>
      </c>
      <c r="G1545" s="14">
        <v>168</v>
      </c>
      <c r="H1545" s="14">
        <v>169</v>
      </c>
      <c r="I1545" s="14">
        <v>161</v>
      </c>
      <c r="J1545" s="14">
        <v>149</v>
      </c>
      <c r="K1545" s="14">
        <v>149</v>
      </c>
      <c r="L1545" s="14">
        <v>152</v>
      </c>
      <c r="M1545" s="16">
        <v>157</v>
      </c>
      <c r="N1545" s="14">
        <v>158</v>
      </c>
      <c r="O1545" s="14">
        <v>156</v>
      </c>
      <c r="P1545" s="21">
        <f t="shared" si="1459"/>
        <v>7.5254537405931826E-2</v>
      </c>
      <c r="Q1545" s="21">
        <f t="shared" si="1460"/>
        <v>7.4041427941824597E-2</v>
      </c>
      <c r="R1545" s="21">
        <f t="shared" si="1461"/>
        <v>7.4187884108867425E-2</v>
      </c>
      <c r="S1545" s="21">
        <f t="shared" si="1462"/>
        <v>7.0428696412948383E-2</v>
      </c>
      <c r="T1545" s="21">
        <f t="shared" si="1463"/>
        <v>6.5667695019832523E-2</v>
      </c>
      <c r="U1545" s="21">
        <f t="shared" si="1464"/>
        <v>6.5465729349736379E-2</v>
      </c>
      <c r="V1545" s="21">
        <f t="shared" si="1465"/>
        <v>6.6404543468763649E-2</v>
      </c>
      <c r="W1545" s="23">
        <f t="shared" si="1466"/>
        <v>6.6469093988145642E-2</v>
      </c>
      <c r="X1545" s="21">
        <f t="shared" si="1467"/>
        <v>6.467458043389275E-2</v>
      </c>
      <c r="Y1545" s="21">
        <f t="shared" si="1468"/>
        <v>6.1806656101426306E-2</v>
      </c>
      <c r="Z1545" s="36" t="s">
        <v>133</v>
      </c>
      <c r="AA1545" s="31" t="s">
        <v>302</v>
      </c>
      <c r="AB1545" s="4" t="s">
        <v>16</v>
      </c>
      <c r="AC1545" s="4" t="s">
        <v>204</v>
      </c>
    </row>
    <row r="1546" spans="1:29" ht="15.75" hidden="1">
      <c r="A1546" t="s">
        <v>351</v>
      </c>
      <c r="B1546" s="4" t="str">
        <f t="shared" ca="1" si="1448"/>
        <v>Норвегия</v>
      </c>
      <c r="C1546" s="5" t="s">
        <v>30</v>
      </c>
      <c r="D1546" s="3" t="s">
        <v>6</v>
      </c>
      <c r="E1546" s="4" t="str">
        <f t="shared" ca="1" si="1449"/>
        <v>J Финансовое посредничество</v>
      </c>
      <c r="F1546" s="14">
        <v>53</v>
      </c>
      <c r="G1546" s="14">
        <v>50</v>
      </c>
      <c r="H1546" s="14">
        <v>49</v>
      </c>
      <c r="I1546" s="14">
        <v>51</v>
      </c>
      <c r="J1546" s="14">
        <v>47</v>
      </c>
      <c r="K1546" s="14">
        <v>48</v>
      </c>
      <c r="L1546" s="14">
        <v>51</v>
      </c>
      <c r="M1546" s="16">
        <v>54</v>
      </c>
      <c r="N1546" s="14">
        <v>55</v>
      </c>
      <c r="O1546" s="14">
        <v>55</v>
      </c>
      <c r="P1546" s="21">
        <f t="shared" si="1459"/>
        <v>2.3461708720672863E-2</v>
      </c>
      <c r="Q1546" s="21">
        <f t="shared" si="1460"/>
        <v>2.2036139268400177E-2</v>
      </c>
      <c r="R1546" s="21">
        <f t="shared" si="1461"/>
        <v>2.1510096575943809E-2</v>
      </c>
      <c r="S1546" s="21">
        <f t="shared" si="1462"/>
        <v>2.2309711286089239E-2</v>
      </c>
      <c r="T1546" s="21">
        <f t="shared" si="1463"/>
        <v>2.0713970912296167E-2</v>
      </c>
      <c r="U1546" s="21">
        <f t="shared" si="1464"/>
        <v>2.10896309314587E-2</v>
      </c>
      <c r="V1546" s="21">
        <f t="shared" si="1465"/>
        <v>2.2280471821756225E-2</v>
      </c>
      <c r="W1546" s="23">
        <f t="shared" si="1466"/>
        <v>2.2861981371718881E-2</v>
      </c>
      <c r="X1546" s="21">
        <f t="shared" si="1467"/>
        <v>2.2513303315595579E-2</v>
      </c>
      <c r="Y1546" s="21">
        <f t="shared" si="1468"/>
        <v>2.1790808240887482E-2</v>
      </c>
      <c r="Z1546" s="36" t="s">
        <v>133</v>
      </c>
      <c r="AA1546" s="31" t="s">
        <v>302</v>
      </c>
      <c r="AB1546" s="4" t="s">
        <v>17</v>
      </c>
      <c r="AC1546" s="4" t="s">
        <v>205</v>
      </c>
    </row>
    <row r="1547" spans="1:29" ht="31.5" hidden="1">
      <c r="A1547" t="s">
        <v>351</v>
      </c>
      <c r="B1547" s="4" t="str">
        <f t="shared" ca="1" si="1448"/>
        <v>Норвегия</v>
      </c>
      <c r="C1547" s="5" t="s">
        <v>30</v>
      </c>
      <c r="D1547" s="3" t="s">
        <v>6</v>
      </c>
      <c r="E1547" s="4" t="str">
        <f t="shared" ca="1" si="1449"/>
        <v>K Недвижимость, аренда и деловая активность</v>
      </c>
      <c r="F1547" s="14">
        <v>200</v>
      </c>
      <c r="G1547" s="14">
        <v>206</v>
      </c>
      <c r="H1547" s="14">
        <v>224</v>
      </c>
      <c r="I1547" s="14">
        <v>221</v>
      </c>
      <c r="J1547" s="14">
        <v>225</v>
      </c>
      <c r="K1547" s="14">
        <v>223</v>
      </c>
      <c r="L1547" s="14">
        <v>231</v>
      </c>
      <c r="M1547" s="16">
        <v>252</v>
      </c>
      <c r="N1547" s="14">
        <v>269</v>
      </c>
      <c r="O1547" s="14">
        <v>290</v>
      </c>
      <c r="P1547" s="21">
        <f t="shared" si="1459"/>
        <v>8.8534749889331563E-2</v>
      </c>
      <c r="Q1547" s="21">
        <f t="shared" si="1460"/>
        <v>9.0788893785808733E-2</v>
      </c>
      <c r="R1547" s="21">
        <f t="shared" si="1461"/>
        <v>9.8331870061457424E-2</v>
      </c>
      <c r="S1547" s="21">
        <f t="shared" si="1462"/>
        <v>9.6675415573053369E-2</v>
      </c>
      <c r="T1547" s="21">
        <f t="shared" si="1463"/>
        <v>9.9162626707800794E-2</v>
      </c>
      <c r="U1547" s="21">
        <f t="shared" si="1464"/>
        <v>9.7978910369068542E-2</v>
      </c>
      <c r="V1547" s="21">
        <f t="shared" si="1465"/>
        <v>0.10091743119266056</v>
      </c>
      <c r="W1547" s="23">
        <f t="shared" si="1466"/>
        <v>0.10668924640135478</v>
      </c>
      <c r="X1547" s="21">
        <f t="shared" si="1467"/>
        <v>0.1101105198526402</v>
      </c>
      <c r="Y1547" s="21">
        <f t="shared" si="1468"/>
        <v>0.11489698890649762</v>
      </c>
      <c r="Z1547" s="36" t="s">
        <v>133</v>
      </c>
      <c r="AA1547" s="31" t="s">
        <v>302</v>
      </c>
      <c r="AB1547" s="4" t="s">
        <v>18</v>
      </c>
      <c r="AC1547" s="4" t="s">
        <v>206</v>
      </c>
    </row>
    <row r="1548" spans="1:29" ht="47.25" hidden="1">
      <c r="A1548" t="s">
        <v>351</v>
      </c>
      <c r="B1548" s="4" t="str">
        <f t="shared" ca="1" si="1448"/>
        <v>Норвегия</v>
      </c>
      <c r="C1548" s="5" t="s">
        <v>30</v>
      </c>
      <c r="D1548" s="3" t="s">
        <v>6</v>
      </c>
      <c r="E1548" s="4" t="str">
        <f t="shared" ca="1" si="1449"/>
        <v>L Государственное управление и оборона; обязательное соц.страхование</v>
      </c>
      <c r="F1548" s="14">
        <v>153</v>
      </c>
      <c r="G1548" s="14">
        <v>157</v>
      </c>
      <c r="H1548" s="14">
        <v>151</v>
      </c>
      <c r="I1548" s="14">
        <v>145</v>
      </c>
      <c r="J1548" s="14">
        <v>149</v>
      </c>
      <c r="K1548" s="14">
        <v>144</v>
      </c>
      <c r="L1548" s="14">
        <v>138</v>
      </c>
      <c r="M1548" s="16">
        <v>143</v>
      </c>
      <c r="N1548" s="14">
        <v>154</v>
      </c>
      <c r="O1548" s="14">
        <v>162</v>
      </c>
      <c r="P1548" s="21">
        <f t="shared" si="1459"/>
        <v>6.7729083665338641E-2</v>
      </c>
      <c r="Q1548" s="21">
        <f t="shared" si="1460"/>
        <v>6.9193477302776557E-2</v>
      </c>
      <c r="R1548" s="21">
        <f t="shared" si="1461"/>
        <v>6.6286215978928892E-2</v>
      </c>
      <c r="S1548" s="21">
        <f t="shared" si="1462"/>
        <v>6.3429571303587048E-2</v>
      </c>
      <c r="T1548" s="21">
        <f t="shared" si="1463"/>
        <v>6.5667695019832523E-2</v>
      </c>
      <c r="U1548" s="21">
        <f t="shared" si="1464"/>
        <v>6.32688927943761E-2</v>
      </c>
      <c r="V1548" s="21">
        <f t="shared" si="1465"/>
        <v>6.0288335517693317E-2</v>
      </c>
      <c r="W1548" s="23">
        <f t="shared" si="1466"/>
        <v>6.0541913632514821E-2</v>
      </c>
      <c r="X1548" s="21">
        <f t="shared" si="1467"/>
        <v>6.3037249283667621E-2</v>
      </c>
      <c r="Y1548" s="21">
        <f t="shared" si="1468"/>
        <v>6.418383518225039E-2</v>
      </c>
      <c r="Z1548" s="36" t="s">
        <v>133</v>
      </c>
      <c r="AA1548" s="31" t="s">
        <v>302</v>
      </c>
      <c r="AB1548" s="4" t="s">
        <v>19</v>
      </c>
      <c r="AC1548" s="4" t="s">
        <v>215</v>
      </c>
    </row>
    <row r="1549" spans="1:29" ht="15.75" hidden="1">
      <c r="A1549" t="s">
        <v>351</v>
      </c>
      <c r="B1549" s="4" t="str">
        <f t="shared" ca="1" si="1448"/>
        <v>Норвегия</v>
      </c>
      <c r="C1549" s="5" t="s">
        <v>30</v>
      </c>
      <c r="D1549" s="3" t="s">
        <v>6</v>
      </c>
      <c r="E1549" s="4" t="str">
        <f t="shared" ca="1" si="1449"/>
        <v>M Образование</v>
      </c>
      <c r="F1549" s="14">
        <v>179</v>
      </c>
      <c r="G1549" s="14">
        <v>184</v>
      </c>
      <c r="H1549" s="14">
        <v>190</v>
      </c>
      <c r="I1549" s="14">
        <v>188</v>
      </c>
      <c r="J1549" s="14">
        <v>186</v>
      </c>
      <c r="K1549" s="14">
        <v>195</v>
      </c>
      <c r="L1549" s="14">
        <v>190</v>
      </c>
      <c r="M1549" s="16">
        <v>193</v>
      </c>
      <c r="N1549" s="14">
        <v>215</v>
      </c>
      <c r="O1549" s="14">
        <v>220</v>
      </c>
      <c r="P1549" s="21">
        <f t="shared" si="1459"/>
        <v>7.9238601150951743E-2</v>
      </c>
      <c r="Q1549" s="21">
        <f t="shared" si="1460"/>
        <v>8.1092992507712652E-2</v>
      </c>
      <c r="R1549" s="21">
        <f t="shared" si="1461"/>
        <v>8.3406496927129065E-2</v>
      </c>
      <c r="S1549" s="21">
        <f t="shared" si="1462"/>
        <v>8.223972003499562E-2</v>
      </c>
      <c r="T1549" s="21">
        <f t="shared" si="1463"/>
        <v>8.1974438078448661E-2</v>
      </c>
      <c r="U1549" s="21">
        <f t="shared" si="1464"/>
        <v>8.5676625659050973E-2</v>
      </c>
      <c r="V1549" s="21">
        <f t="shared" si="1465"/>
        <v>8.3005679335954569E-2</v>
      </c>
      <c r="W1549" s="23">
        <f t="shared" si="1466"/>
        <v>8.17104149026249E-2</v>
      </c>
      <c r="X1549" s="21">
        <f t="shared" si="1467"/>
        <v>8.8006549324600905E-2</v>
      </c>
      <c r="Y1549" s="21">
        <f t="shared" si="1468"/>
        <v>8.7163232963549928E-2</v>
      </c>
      <c r="Z1549" s="36" t="s">
        <v>133</v>
      </c>
      <c r="AA1549" s="31" t="s">
        <v>302</v>
      </c>
      <c r="AB1549" s="4" t="s">
        <v>20</v>
      </c>
      <c r="AC1549" s="4" t="s">
        <v>207</v>
      </c>
    </row>
    <row r="1550" spans="1:29" ht="31.5" hidden="1">
      <c r="A1550" t="s">
        <v>351</v>
      </c>
      <c r="B1550" s="4" t="str">
        <f t="shared" ca="1" si="1448"/>
        <v>Норвегия</v>
      </c>
      <c r="C1550" s="5" t="s">
        <v>30</v>
      </c>
      <c r="D1550" s="3" t="s">
        <v>6</v>
      </c>
      <c r="E1550" s="4" t="str">
        <f t="shared" ca="1" si="1449"/>
        <v>N Здравоохранение и социальная работа</v>
      </c>
      <c r="F1550" s="14">
        <v>397</v>
      </c>
      <c r="G1550" s="14">
        <v>403</v>
      </c>
      <c r="H1550" s="14">
        <v>417</v>
      </c>
      <c r="I1550" s="14">
        <v>440</v>
      </c>
      <c r="J1550" s="14">
        <v>440</v>
      </c>
      <c r="K1550" s="14">
        <v>449</v>
      </c>
      <c r="L1550" s="14">
        <v>458</v>
      </c>
      <c r="M1550" s="16">
        <v>471</v>
      </c>
      <c r="N1550" s="14">
        <v>476</v>
      </c>
      <c r="O1550" s="14">
        <v>502</v>
      </c>
      <c r="P1550" s="21">
        <f t="shared" si="1459"/>
        <v>0.17574147853032315</v>
      </c>
      <c r="Q1550" s="21">
        <f t="shared" si="1460"/>
        <v>0.17761128250330543</v>
      </c>
      <c r="R1550" s="21">
        <f t="shared" si="1461"/>
        <v>0.18305531167690958</v>
      </c>
      <c r="S1550" s="21">
        <f t="shared" si="1462"/>
        <v>0.19247594050743658</v>
      </c>
      <c r="T1550" s="21">
        <f t="shared" si="1463"/>
        <v>0.19391802556192156</v>
      </c>
      <c r="U1550" s="21">
        <f t="shared" si="1464"/>
        <v>0.19727592267135324</v>
      </c>
      <c r="V1550" s="21">
        <f t="shared" si="1465"/>
        <v>0.20008737439930099</v>
      </c>
      <c r="W1550" s="23">
        <f t="shared" si="1466"/>
        <v>0.19940728196443691</v>
      </c>
      <c r="X1550" s="21">
        <f t="shared" si="1467"/>
        <v>0.19484240687679083</v>
      </c>
      <c r="Y1550" s="21">
        <f t="shared" si="1468"/>
        <v>0.1988906497622821</v>
      </c>
      <c r="Z1550" s="36" t="s">
        <v>133</v>
      </c>
      <c r="AA1550" s="31" t="s">
        <v>302</v>
      </c>
      <c r="AB1550" s="4" t="s">
        <v>21</v>
      </c>
      <c r="AC1550" s="4" t="s">
        <v>209</v>
      </c>
    </row>
    <row r="1551" spans="1:29" ht="31.5" hidden="1">
      <c r="A1551" t="s">
        <v>351</v>
      </c>
      <c r="B1551" s="4" t="str">
        <f t="shared" ca="1" si="1448"/>
        <v>Норвегия</v>
      </c>
      <c r="C1551" s="5" t="s">
        <v>30</v>
      </c>
      <c r="D1551" s="3" t="s">
        <v>6</v>
      </c>
      <c r="E1551" s="4" t="str">
        <f t="shared" ca="1" si="1449"/>
        <v>O Другие коммунальные, социальные и личные виды услуг</v>
      </c>
      <c r="F1551" s="14">
        <v>90</v>
      </c>
      <c r="G1551" s="14">
        <v>90</v>
      </c>
      <c r="H1551" s="14">
        <v>94</v>
      </c>
      <c r="I1551" s="14">
        <v>92</v>
      </c>
      <c r="J1551" s="14">
        <v>92</v>
      </c>
      <c r="K1551" s="14">
        <v>96</v>
      </c>
      <c r="L1551" s="14">
        <v>95</v>
      </c>
      <c r="M1551" s="16">
        <v>98</v>
      </c>
      <c r="N1551" s="14">
        <v>105</v>
      </c>
      <c r="O1551" s="14">
        <v>107</v>
      </c>
      <c r="P1551" s="21">
        <f t="shared" si="1459"/>
        <v>3.9840637450199202E-2</v>
      </c>
      <c r="Q1551" s="21">
        <f t="shared" si="1460"/>
        <v>3.9665050683120318E-2</v>
      </c>
      <c r="R1551" s="21">
        <f t="shared" si="1461"/>
        <v>4.1264266900790166E-2</v>
      </c>
      <c r="S1551" s="21">
        <f t="shared" si="1462"/>
        <v>4.0244969378827648E-2</v>
      </c>
      <c r="T1551" s="21">
        <f t="shared" si="1463"/>
        <v>4.0546496253856326E-2</v>
      </c>
      <c r="U1551" s="21">
        <f t="shared" si="1464"/>
        <v>4.21792618629174E-2</v>
      </c>
      <c r="V1551" s="21">
        <f t="shared" si="1465"/>
        <v>4.1502839667977284E-2</v>
      </c>
      <c r="W1551" s="23">
        <f t="shared" si="1466"/>
        <v>4.1490262489415751E-2</v>
      </c>
      <c r="X1551" s="21">
        <f t="shared" si="1467"/>
        <v>4.2979942693409739E-2</v>
      </c>
      <c r="Y1551" s="21">
        <f t="shared" si="1468"/>
        <v>4.2393026941362918E-2</v>
      </c>
      <c r="Z1551" s="36" t="s">
        <v>133</v>
      </c>
      <c r="AA1551" s="31" t="s">
        <v>302</v>
      </c>
      <c r="AB1551" s="4" t="s">
        <v>26</v>
      </c>
      <c r="AC1551" s="4" t="s">
        <v>217</v>
      </c>
    </row>
    <row r="1552" spans="1:29" ht="31.5" hidden="1">
      <c r="A1552" t="s">
        <v>351</v>
      </c>
      <c r="B1552" s="4" t="str">
        <f t="shared" ca="1" si="1448"/>
        <v>Норвегия</v>
      </c>
      <c r="C1552" s="5" t="s">
        <v>30</v>
      </c>
      <c r="D1552" s="3" t="s">
        <v>6</v>
      </c>
      <c r="E1552" s="4" t="str">
        <f t="shared" ca="1" si="1449"/>
        <v>X Неклассифицируемые по экономической деятельности</v>
      </c>
      <c r="F1552" s="14">
        <v>2</v>
      </c>
      <c r="G1552" s="14">
        <v>3</v>
      </c>
      <c r="H1552" s="14">
        <v>3</v>
      </c>
      <c r="I1552" s="14">
        <v>3</v>
      </c>
      <c r="J1552" s="14">
        <v>2</v>
      </c>
      <c r="K1552" s="14">
        <v>1</v>
      </c>
      <c r="L1552" s="14">
        <v>1</v>
      </c>
      <c r="M1552" s="16">
        <v>1</v>
      </c>
      <c r="N1552" s="14">
        <v>1</v>
      </c>
      <c r="O1552" s="14">
        <v>1</v>
      </c>
      <c r="P1552" s="21">
        <f t="shared" si="1459"/>
        <v>8.8534749889331564E-4</v>
      </c>
      <c r="Q1552" s="21">
        <f t="shared" si="1460"/>
        <v>1.3221683561040105E-3</v>
      </c>
      <c r="R1552" s="21">
        <f t="shared" si="1461"/>
        <v>1.3169446883230904E-3</v>
      </c>
      <c r="S1552" s="21">
        <f t="shared" si="1462"/>
        <v>1.3123359580052493E-3</v>
      </c>
      <c r="T1552" s="21">
        <f t="shared" si="1463"/>
        <v>8.8144557073600708E-4</v>
      </c>
      <c r="U1552" s="21">
        <f t="shared" si="1464"/>
        <v>4.3936731107205621E-4</v>
      </c>
      <c r="V1552" s="21">
        <f t="shared" si="1465"/>
        <v>4.3687199650502403E-4</v>
      </c>
      <c r="W1552" s="23">
        <f t="shared" si="1466"/>
        <v>4.2337002540220151E-4</v>
      </c>
      <c r="X1552" s="21">
        <f t="shared" si="1467"/>
        <v>4.0933278755628325E-4</v>
      </c>
      <c r="Y1552" s="21">
        <f t="shared" si="1468"/>
        <v>3.9619651347068147E-4</v>
      </c>
      <c r="Z1552" s="36" t="s">
        <v>133</v>
      </c>
      <c r="AA1552" s="31" t="s">
        <v>302</v>
      </c>
      <c r="AB1552" s="4" t="s">
        <v>23</v>
      </c>
      <c r="AC1552" s="4" t="s">
        <v>213</v>
      </c>
    </row>
    <row r="1553" spans="1:29" ht="15.75" hidden="1">
      <c r="A1553" t="s">
        <v>349</v>
      </c>
      <c r="B1553" s="4" t="str">
        <f t="shared" ca="1" si="1448"/>
        <v>Оман</v>
      </c>
      <c r="C1553" s="2" t="s">
        <v>25</v>
      </c>
      <c r="D1553" s="3" t="s">
        <v>6</v>
      </c>
      <c r="E1553" s="4" t="str">
        <f t="shared" ca="1" si="1449"/>
        <v xml:space="preserve">Итого </v>
      </c>
      <c r="F1553" s="13">
        <v>276.01209999999998</v>
      </c>
      <c r="G1553" s="14">
        <v>281.64499999999998</v>
      </c>
      <c r="H1553" s="15">
        <v>276.01209999999998</v>
      </c>
      <c r="I1553" s="15">
        <v>270.49185799999998</v>
      </c>
      <c r="J1553" s="15">
        <v>265.08202083999998</v>
      </c>
      <c r="K1553" s="15">
        <v>259.78038042319997</v>
      </c>
      <c r="L1553" s="15">
        <v>254.58477281473597</v>
      </c>
      <c r="M1553" s="15">
        <v>249.49307735844124</v>
      </c>
      <c r="N1553" s="15">
        <v>244.50321581127241</v>
      </c>
      <c r="O1553" s="15">
        <v>239.61315149504696</v>
      </c>
      <c r="P1553" s="17">
        <f t="shared" ref="P1553:Y1553" si="1469">F1553/F$1553</f>
        <v>1</v>
      </c>
      <c r="Q1553" s="21">
        <f t="shared" si="1469"/>
        <v>1</v>
      </c>
      <c r="R1553" s="22">
        <f t="shared" si="1469"/>
        <v>1</v>
      </c>
      <c r="S1553" s="22">
        <f t="shared" si="1469"/>
        <v>1</v>
      </c>
      <c r="T1553" s="22">
        <f t="shared" si="1469"/>
        <v>1</v>
      </c>
      <c r="U1553" s="22">
        <f t="shared" si="1469"/>
        <v>1</v>
      </c>
      <c r="V1553" s="22">
        <f t="shared" si="1469"/>
        <v>1</v>
      </c>
      <c r="W1553" s="22">
        <f t="shared" si="1469"/>
        <v>1</v>
      </c>
      <c r="X1553" s="22">
        <f t="shared" si="1469"/>
        <v>1</v>
      </c>
      <c r="Y1553" s="22">
        <f t="shared" si="1469"/>
        <v>1</v>
      </c>
      <c r="Z1553" s="2" t="s">
        <v>134</v>
      </c>
      <c r="AA1553" s="32" t="s">
        <v>303</v>
      </c>
      <c r="AB1553" s="4" t="s">
        <v>7</v>
      </c>
      <c r="AC1553" s="4" t="s">
        <v>214</v>
      </c>
    </row>
    <row r="1554" spans="1:29" ht="31.5" hidden="1">
      <c r="A1554" t="s">
        <v>349</v>
      </c>
      <c r="B1554" s="4" t="str">
        <f t="shared" ca="1" si="1448"/>
        <v>Оман</v>
      </c>
      <c r="C1554" s="5" t="s">
        <v>25</v>
      </c>
      <c r="D1554" s="6" t="s">
        <v>6</v>
      </c>
      <c r="E1554" s="4" t="str">
        <f t="shared" ca="1" si="1449"/>
        <v xml:space="preserve">A Сельское, лесное и охотничье хоз-во </v>
      </c>
      <c r="F1554" s="13">
        <v>10.487959999999999</v>
      </c>
      <c r="G1554" s="14">
        <v>10.702</v>
      </c>
      <c r="H1554" s="15">
        <v>10.487959999999999</v>
      </c>
      <c r="I1554" s="15">
        <v>10.46698408</v>
      </c>
      <c r="J1554" s="15">
        <v>10.46698408</v>
      </c>
      <c r="K1554" s="15">
        <v>10.46698408</v>
      </c>
      <c r="L1554" s="15">
        <v>10.3623142392</v>
      </c>
      <c r="M1554" s="15">
        <v>10.372676553439199</v>
      </c>
      <c r="N1554" s="15">
        <v>10.372676553439199</v>
      </c>
      <c r="O1554" s="15">
        <v>10.165223022370414</v>
      </c>
      <c r="P1554" s="17">
        <f t="shared" ref="P1554:P1570" si="1470">F1554/F$1553</f>
        <v>3.7998189209820878E-2</v>
      </c>
      <c r="Q1554" s="21">
        <f t="shared" ref="Q1554:Q1570" si="1471">G1554/G$1553</f>
        <v>3.7998189209820878E-2</v>
      </c>
      <c r="R1554" s="22">
        <f t="shared" ref="R1554:R1570" si="1472">H1554/H$1553</f>
        <v>3.7998189209820878E-2</v>
      </c>
      <c r="S1554" s="22">
        <f t="shared" ref="S1554:S1570" si="1473">I1554/I$1553</f>
        <v>3.8696115134082894E-2</v>
      </c>
      <c r="T1554" s="22">
        <f t="shared" ref="T1554:T1570" si="1474">J1554/J$1553</f>
        <v>3.9485831769472339E-2</v>
      </c>
      <c r="U1554" s="22">
        <f t="shared" ref="U1554:U1570" si="1475">K1554/K$1553</f>
        <v>4.0291665070890145E-2</v>
      </c>
      <c r="V1554" s="22">
        <f t="shared" ref="V1554:V1570" si="1476">L1554/L$1553</f>
        <v>4.0702804510389025E-2</v>
      </c>
      <c r="W1554" s="22">
        <f t="shared" ref="W1554:W1570" si="1477">M1554/M$1553</f>
        <v>4.1575007464183071E-2</v>
      </c>
      <c r="X1554" s="22">
        <f t="shared" ref="X1554:X1570" si="1478">N1554/N$1553</f>
        <v>4.2423477004268441E-2</v>
      </c>
      <c r="Y1554" s="22">
        <f t="shared" ref="Y1554:Y1570" si="1479">O1554/O$1553</f>
        <v>4.2423477004268434E-2</v>
      </c>
      <c r="Z1554" s="5" t="s">
        <v>134</v>
      </c>
      <c r="AA1554" s="31" t="s">
        <v>303</v>
      </c>
      <c r="AB1554" s="4" t="s">
        <v>8</v>
      </c>
      <c r="AC1554" s="4" t="s">
        <v>193</v>
      </c>
    </row>
    <row r="1555" spans="1:29" ht="15.75" hidden="1">
      <c r="A1555" t="s">
        <v>349</v>
      </c>
      <c r="B1555" s="4" t="str">
        <f t="shared" ca="1" si="1448"/>
        <v>Оман</v>
      </c>
      <c r="C1555" s="5" t="s">
        <v>25</v>
      </c>
      <c r="D1555" s="6" t="s">
        <v>6</v>
      </c>
      <c r="E1555" s="4" t="str">
        <f t="shared" ca="1" si="1449"/>
        <v>B Рыбное хоз-во</v>
      </c>
      <c r="F1555" s="13">
        <v>7.1010800000000005</v>
      </c>
      <c r="G1555" s="14">
        <v>7.2460000000000004</v>
      </c>
      <c r="H1555" s="15">
        <v>7.1010800000000005</v>
      </c>
      <c r="I1555" s="15">
        <v>7.0868778400000005</v>
      </c>
      <c r="J1555" s="15">
        <v>7.0868778400000005</v>
      </c>
      <c r="K1555" s="15">
        <v>7.0868778400000005</v>
      </c>
      <c r="L1555" s="15">
        <v>7.0160090616000002</v>
      </c>
      <c r="M1555" s="15">
        <v>7.0230250706615998</v>
      </c>
      <c r="N1555" s="15">
        <v>7.0230250706615998</v>
      </c>
      <c r="O1555" s="15">
        <v>6.8825645692483679</v>
      </c>
      <c r="P1555" s="17">
        <f t="shared" si="1470"/>
        <v>2.572742281950683E-2</v>
      </c>
      <c r="Q1555" s="21">
        <f t="shared" si="1471"/>
        <v>2.572742281950683E-2</v>
      </c>
      <c r="R1555" s="22">
        <f t="shared" si="1472"/>
        <v>2.572742281950683E-2</v>
      </c>
      <c r="S1555" s="22">
        <f t="shared" si="1473"/>
        <v>2.6199967320273281E-2</v>
      </c>
      <c r="T1555" s="22">
        <f t="shared" si="1474"/>
        <v>2.6734660530891102E-2</v>
      </c>
      <c r="U1555" s="22">
        <f t="shared" si="1475"/>
        <v>2.7280265847848068E-2</v>
      </c>
      <c r="V1555" s="22">
        <f t="shared" si="1476"/>
        <v>2.7558635907519984E-2</v>
      </c>
      <c r="W1555" s="22">
        <f t="shared" si="1477"/>
        <v>2.8149178105538269E-2</v>
      </c>
      <c r="X1555" s="22">
        <f t="shared" si="1478"/>
        <v>2.8723651128100276E-2</v>
      </c>
      <c r="Y1555" s="22">
        <f t="shared" si="1479"/>
        <v>2.8723651128100276E-2</v>
      </c>
      <c r="Z1555" s="5" t="s">
        <v>134</v>
      </c>
      <c r="AA1555" s="31" t="s">
        <v>303</v>
      </c>
      <c r="AB1555" s="4" t="s">
        <v>9</v>
      </c>
      <c r="AC1555" s="4" t="s">
        <v>195</v>
      </c>
    </row>
    <row r="1556" spans="1:29" ht="15.75" hidden="1">
      <c r="A1556" t="s">
        <v>349</v>
      </c>
      <c r="B1556" s="4" t="str">
        <f t="shared" ca="1" si="1448"/>
        <v>Оман</v>
      </c>
      <c r="C1556" s="5" t="s">
        <v>25</v>
      </c>
      <c r="D1556" s="6" t="s">
        <v>6</v>
      </c>
      <c r="E1556" s="4" t="str">
        <f t="shared" ca="1" si="1449"/>
        <v xml:space="preserve">C Добыча полезных ископаемых </v>
      </c>
      <c r="F1556" s="13">
        <v>8.2986400000000007</v>
      </c>
      <c r="G1556" s="14">
        <v>8.468</v>
      </c>
      <c r="H1556" s="15">
        <v>8.2986400000000007</v>
      </c>
      <c r="I1556" s="15">
        <v>8.2820427200000015</v>
      </c>
      <c r="J1556" s="15">
        <v>8.2820427200000015</v>
      </c>
      <c r="K1556" s="15">
        <v>8.2820427200000015</v>
      </c>
      <c r="L1556" s="15">
        <v>8.1992222928000018</v>
      </c>
      <c r="M1556" s="15">
        <v>8.2074215150928005</v>
      </c>
      <c r="N1556" s="15">
        <v>8.2074215150928005</v>
      </c>
      <c r="O1556" s="15">
        <v>8.043273084790945</v>
      </c>
      <c r="P1556" s="17">
        <f t="shared" si="1470"/>
        <v>3.0066218111452367E-2</v>
      </c>
      <c r="Q1556" s="21">
        <f t="shared" si="1471"/>
        <v>3.0066218111452363E-2</v>
      </c>
      <c r="R1556" s="22">
        <f t="shared" si="1472"/>
        <v>3.0066218111452367E-2</v>
      </c>
      <c r="S1556" s="22">
        <f t="shared" si="1473"/>
        <v>3.061845477064231E-2</v>
      </c>
      <c r="T1556" s="22">
        <f t="shared" si="1474"/>
        <v>3.1243321194532967E-2</v>
      </c>
      <c r="U1556" s="22">
        <f t="shared" si="1475"/>
        <v>3.1880939994421396E-2</v>
      </c>
      <c r="V1556" s="22">
        <f t="shared" si="1476"/>
        <v>3.220625570865019E-2</v>
      </c>
      <c r="W1556" s="22">
        <f t="shared" si="1477"/>
        <v>3.2896389759549831E-2</v>
      </c>
      <c r="X1556" s="22">
        <f t="shared" si="1478"/>
        <v>3.3567744652601872E-2</v>
      </c>
      <c r="Y1556" s="22">
        <f t="shared" si="1479"/>
        <v>3.3567744652601872E-2</v>
      </c>
      <c r="Z1556" s="5" t="s">
        <v>134</v>
      </c>
      <c r="AA1556" s="31" t="s">
        <v>303</v>
      </c>
      <c r="AB1556" s="4" t="s">
        <v>10</v>
      </c>
      <c r="AC1556" s="4" t="s">
        <v>197</v>
      </c>
    </row>
    <row r="1557" spans="1:29" ht="15.75" hidden="1">
      <c r="A1557" t="s">
        <v>349</v>
      </c>
      <c r="B1557" s="4" t="str">
        <f t="shared" ca="1" si="1448"/>
        <v>Оман</v>
      </c>
      <c r="C1557" s="5" t="s">
        <v>25</v>
      </c>
      <c r="D1557" s="6" t="s">
        <v>6</v>
      </c>
      <c r="E1557" s="4" t="str">
        <f t="shared" ca="1" si="1449"/>
        <v xml:space="preserve">D Промышленность </v>
      </c>
      <c r="F1557" s="13">
        <v>13.609260000000001</v>
      </c>
      <c r="G1557" s="14">
        <v>13.887</v>
      </c>
      <c r="H1557" s="15">
        <v>13.609260000000001</v>
      </c>
      <c r="I1557" s="15">
        <v>13.582041480000001</v>
      </c>
      <c r="J1557" s="15">
        <v>13.582041480000001</v>
      </c>
      <c r="K1557" s="15">
        <v>13.582041480000001</v>
      </c>
      <c r="L1557" s="15">
        <v>13.446221065200001</v>
      </c>
      <c r="M1557" s="15">
        <v>13.4596672862652</v>
      </c>
      <c r="N1557" s="15">
        <v>13.4596672862652</v>
      </c>
      <c r="O1557" s="15">
        <v>13.190473940539896</v>
      </c>
      <c r="P1557" s="17">
        <f t="shared" si="1470"/>
        <v>4.9306751406912964E-2</v>
      </c>
      <c r="Q1557" s="21">
        <f t="shared" si="1471"/>
        <v>4.9306751406912964E-2</v>
      </c>
      <c r="R1557" s="22">
        <f t="shared" si="1472"/>
        <v>4.9306751406912964E-2</v>
      </c>
      <c r="S1557" s="22">
        <f t="shared" si="1473"/>
        <v>5.0212385616427692E-2</v>
      </c>
      <c r="T1557" s="22">
        <f t="shared" si="1474"/>
        <v>5.1237128180028256E-2</v>
      </c>
      <c r="U1557" s="22">
        <f t="shared" si="1475"/>
        <v>5.2282783857171694E-2</v>
      </c>
      <c r="V1557" s="22">
        <f t="shared" si="1476"/>
        <v>5.2816281651632629E-2</v>
      </c>
      <c r="W1557" s="22">
        <f t="shared" si="1477"/>
        <v>5.3948059115596185E-2</v>
      </c>
      <c r="X1557" s="22">
        <f t="shared" si="1478"/>
        <v>5.5049039913873658E-2</v>
      </c>
      <c r="Y1557" s="22">
        <f t="shared" si="1479"/>
        <v>5.5049039913873658E-2</v>
      </c>
      <c r="Z1557" s="5" t="s">
        <v>134</v>
      </c>
      <c r="AA1557" s="31" t="s">
        <v>303</v>
      </c>
      <c r="AB1557" s="4" t="s">
        <v>11</v>
      </c>
      <c r="AC1557" s="4" t="s">
        <v>198</v>
      </c>
    </row>
    <row r="1558" spans="1:29" ht="31.5" hidden="1">
      <c r="A1558" t="s">
        <v>349</v>
      </c>
      <c r="B1558" s="4" t="str">
        <f t="shared" ca="1" si="1448"/>
        <v>Оман</v>
      </c>
      <c r="C1558" s="7" t="s">
        <v>25</v>
      </c>
      <c r="D1558" s="3" t="s">
        <v>6</v>
      </c>
      <c r="E1558" s="4" t="str">
        <f t="shared" ca="1" si="1449"/>
        <v xml:space="preserve">E Электро-, газо- и водоснабжение </v>
      </c>
      <c r="F1558" s="13">
        <v>1.0750599999999999</v>
      </c>
      <c r="G1558" s="14">
        <v>1.097</v>
      </c>
      <c r="H1558" s="15">
        <v>1.0750599999999999</v>
      </c>
      <c r="I1558" s="15">
        <v>1.0729098799999999</v>
      </c>
      <c r="J1558" s="15">
        <v>1.0729098799999999</v>
      </c>
      <c r="K1558" s="15">
        <v>1.0729098799999999</v>
      </c>
      <c r="L1558" s="15">
        <v>1.0621807811999999</v>
      </c>
      <c r="M1558" s="15">
        <v>1.0632429619811998</v>
      </c>
      <c r="N1558" s="15">
        <v>1.0632429619811998</v>
      </c>
      <c r="O1558" s="15">
        <v>1.0419781027415758</v>
      </c>
      <c r="P1558" s="17">
        <f t="shared" si="1470"/>
        <v>3.8949741696106799E-3</v>
      </c>
      <c r="Q1558" s="21">
        <f t="shared" si="1471"/>
        <v>3.8949741696106804E-3</v>
      </c>
      <c r="R1558" s="22">
        <f t="shared" si="1472"/>
        <v>3.8949741696106799E-3</v>
      </c>
      <c r="S1558" s="22">
        <f t="shared" si="1473"/>
        <v>3.9665145115014887E-3</v>
      </c>
      <c r="T1558" s="22">
        <f t="shared" si="1474"/>
        <v>4.0474637872464168E-3</v>
      </c>
      <c r="U1558" s="22">
        <f t="shared" si="1475"/>
        <v>4.1300650890269556E-3</v>
      </c>
      <c r="V1558" s="22">
        <f t="shared" si="1476"/>
        <v>4.172208610343558E-3</v>
      </c>
      <c r="W1558" s="22">
        <f t="shared" si="1477"/>
        <v>4.2616130805652056E-3</v>
      </c>
      <c r="X1558" s="22">
        <f t="shared" si="1478"/>
        <v>4.3485847760869438E-3</v>
      </c>
      <c r="Y1558" s="22">
        <f t="shared" si="1479"/>
        <v>4.3485847760869438E-3</v>
      </c>
      <c r="Z1558" s="7" t="s">
        <v>134</v>
      </c>
      <c r="AA1558" s="31" t="s">
        <v>303</v>
      </c>
      <c r="AB1558" s="4" t="s">
        <v>12</v>
      </c>
      <c r="AC1558" s="4" t="s">
        <v>201</v>
      </c>
    </row>
    <row r="1559" spans="1:29" ht="15.75" hidden="1">
      <c r="A1559" t="s">
        <v>349</v>
      </c>
      <c r="B1559" s="4" t="str">
        <f t="shared" ca="1" si="1448"/>
        <v>Оман</v>
      </c>
      <c r="C1559" s="5" t="s">
        <v>25</v>
      </c>
      <c r="D1559" s="6" t="s">
        <v>6</v>
      </c>
      <c r="E1559" s="4" t="str">
        <f t="shared" ca="1" si="1449"/>
        <v xml:space="preserve">F Строительство </v>
      </c>
      <c r="F1559" s="13">
        <v>7.7968800000000007</v>
      </c>
      <c r="G1559" s="14">
        <v>7.9560000000000004</v>
      </c>
      <c r="H1559" s="15">
        <v>7.7968800000000007</v>
      </c>
      <c r="I1559" s="15">
        <v>7.7812862400000009</v>
      </c>
      <c r="J1559" s="15">
        <v>7.7812862400000009</v>
      </c>
      <c r="K1559" s="15">
        <v>7.7812862400000009</v>
      </c>
      <c r="L1559" s="15">
        <v>7.7034733776000008</v>
      </c>
      <c r="M1559" s="15">
        <v>7.7111768509776004</v>
      </c>
      <c r="N1559" s="15">
        <v>7.7111768509776004</v>
      </c>
      <c r="O1559" s="15">
        <v>7.556953313958048</v>
      </c>
      <c r="P1559" s="17">
        <f t="shared" si="1470"/>
        <v>2.8248326794368804E-2</v>
      </c>
      <c r="Q1559" s="21">
        <f t="shared" si="1471"/>
        <v>2.8248326794368801E-2</v>
      </c>
      <c r="R1559" s="22">
        <f t="shared" si="1472"/>
        <v>2.8248326794368804E-2</v>
      </c>
      <c r="S1559" s="22">
        <f t="shared" si="1473"/>
        <v>2.8767173613040882E-2</v>
      </c>
      <c r="T1559" s="22">
        <f t="shared" si="1474"/>
        <v>2.9354258788817228E-2</v>
      </c>
      <c r="U1559" s="22">
        <f t="shared" si="1475"/>
        <v>2.9953325294711456E-2</v>
      </c>
      <c r="V1559" s="22">
        <f t="shared" si="1476"/>
        <v>3.0258971471188105E-2</v>
      </c>
      <c r="W1559" s="22">
        <f t="shared" si="1477"/>
        <v>3.0907378002713565E-2</v>
      </c>
      <c r="X1559" s="22">
        <f t="shared" si="1478"/>
        <v>3.1538140819095471E-2</v>
      </c>
      <c r="Y1559" s="22">
        <f t="shared" si="1479"/>
        <v>3.1538140819095471E-2</v>
      </c>
      <c r="Z1559" s="5" t="s">
        <v>134</v>
      </c>
      <c r="AA1559" s="31" t="s">
        <v>303</v>
      </c>
      <c r="AB1559" s="4" t="s">
        <v>13</v>
      </c>
      <c r="AC1559" s="4" t="s">
        <v>200</v>
      </c>
    </row>
    <row r="1560" spans="1:29" ht="47.25" hidden="1">
      <c r="A1560" t="s">
        <v>349</v>
      </c>
      <c r="B1560" s="4" t="str">
        <f t="shared" ca="1" si="1448"/>
        <v>Оман</v>
      </c>
      <c r="C1560" s="8" t="s">
        <v>25</v>
      </c>
      <c r="D1560" s="3" t="s">
        <v>6</v>
      </c>
      <c r="E1560" s="4" t="str">
        <f t="shared" ca="1" si="1449"/>
        <v xml:space="preserve">G Оптовая и розничная торгоалв, ремонт автомашин, мотоциклов и личного имущества домохозяйств </v>
      </c>
      <c r="F1560" s="13">
        <v>16.225859999999997</v>
      </c>
      <c r="G1560" s="14">
        <v>16.556999999999999</v>
      </c>
      <c r="H1560" s="15">
        <v>16.225859999999997</v>
      </c>
      <c r="I1560" s="15">
        <v>16.193408279999996</v>
      </c>
      <c r="J1560" s="15">
        <v>16.193408279999996</v>
      </c>
      <c r="K1560" s="15">
        <v>16.193408279999996</v>
      </c>
      <c r="L1560" s="15">
        <v>16.031474197199998</v>
      </c>
      <c r="M1560" s="15">
        <v>16.047505671397197</v>
      </c>
      <c r="N1560" s="15">
        <v>16.047505671397197</v>
      </c>
      <c r="O1560" s="15">
        <v>15.726555557969252</v>
      </c>
      <c r="P1560" s="17">
        <f t="shared" si="1470"/>
        <v>5.8786770579985437E-2</v>
      </c>
      <c r="Q1560" s="21">
        <f t="shared" si="1471"/>
        <v>5.8786770579985444E-2</v>
      </c>
      <c r="R1560" s="22">
        <f t="shared" si="1472"/>
        <v>5.8786770579985437E-2</v>
      </c>
      <c r="S1560" s="22">
        <f t="shared" si="1473"/>
        <v>5.9866527590638229E-2</v>
      </c>
      <c r="T1560" s="22">
        <f t="shared" si="1474"/>
        <v>6.1088293459834922E-2</v>
      </c>
      <c r="U1560" s="22">
        <f t="shared" si="1475"/>
        <v>6.2334993326362172E-2</v>
      </c>
      <c r="V1560" s="22">
        <f t="shared" si="1476"/>
        <v>6.2971064686835262E-2</v>
      </c>
      <c r="W1560" s="22">
        <f t="shared" si="1477"/>
        <v>6.4320444644410293E-2</v>
      </c>
      <c r="X1560" s="22">
        <f t="shared" si="1478"/>
        <v>6.5633106780010511E-2</v>
      </c>
      <c r="Y1560" s="22">
        <f t="shared" si="1479"/>
        <v>6.5633106780010511E-2</v>
      </c>
      <c r="Z1560" s="8" t="s">
        <v>134</v>
      </c>
      <c r="AA1560" s="31" t="s">
        <v>303</v>
      </c>
      <c r="AB1560" s="4" t="s">
        <v>14</v>
      </c>
      <c r="AC1560" s="4" t="s">
        <v>203</v>
      </c>
    </row>
    <row r="1561" spans="1:29" ht="15.75" hidden="1">
      <c r="A1561" t="s">
        <v>349</v>
      </c>
      <c r="B1561" s="4" t="str">
        <f t="shared" ca="1" si="1448"/>
        <v>Оман</v>
      </c>
      <c r="C1561" s="5" t="s">
        <v>25</v>
      </c>
      <c r="D1561" s="3" t="s">
        <v>6</v>
      </c>
      <c r="E1561" s="4" t="str">
        <f t="shared" ca="1" si="1449"/>
        <v xml:space="preserve">H Отели и рестораны </v>
      </c>
      <c r="F1561" s="13">
        <v>2.4588199999999998</v>
      </c>
      <c r="G1561" s="14">
        <v>2.5089999999999999</v>
      </c>
      <c r="H1561" s="15">
        <v>2.4588199999999998</v>
      </c>
      <c r="I1561" s="15">
        <v>2.4539023599999998</v>
      </c>
      <c r="J1561" s="15">
        <v>2.4539023599999998</v>
      </c>
      <c r="K1561" s="15">
        <v>2.4539023599999998</v>
      </c>
      <c r="L1561" s="15">
        <v>2.4293633363999998</v>
      </c>
      <c r="M1561" s="15">
        <v>2.4317926997363997</v>
      </c>
      <c r="N1561" s="15">
        <v>2.4317926997363997</v>
      </c>
      <c r="O1561" s="15">
        <v>2.3831568457416714</v>
      </c>
      <c r="P1561" s="17">
        <f t="shared" si="1470"/>
        <v>8.9083775675051925E-3</v>
      </c>
      <c r="Q1561" s="21">
        <f t="shared" si="1471"/>
        <v>8.9083775675051925E-3</v>
      </c>
      <c r="R1561" s="22">
        <f t="shared" si="1472"/>
        <v>8.9083775675051925E-3</v>
      </c>
      <c r="S1561" s="22">
        <f t="shared" si="1473"/>
        <v>9.0720008289491665E-3</v>
      </c>
      <c r="T1561" s="22">
        <f t="shared" si="1474"/>
        <v>9.2571437030093528E-3</v>
      </c>
      <c r="U1561" s="22">
        <f t="shared" si="1475"/>
        <v>9.4460650030707676E-3</v>
      </c>
      <c r="V1561" s="22">
        <f t="shared" si="1476"/>
        <v>9.542453421469449E-3</v>
      </c>
      <c r="W1561" s="22">
        <f t="shared" si="1477"/>
        <v>9.7469345662152228E-3</v>
      </c>
      <c r="X1561" s="22">
        <f t="shared" si="1478"/>
        <v>9.9458515981788002E-3</v>
      </c>
      <c r="Y1561" s="22">
        <f t="shared" si="1479"/>
        <v>9.9458515981787985E-3</v>
      </c>
      <c r="Z1561" s="5" t="s">
        <v>134</v>
      </c>
      <c r="AA1561" s="31" t="s">
        <v>303</v>
      </c>
      <c r="AB1561" s="4" t="s">
        <v>15</v>
      </c>
      <c r="AC1561" s="4" t="s">
        <v>202</v>
      </c>
    </row>
    <row r="1562" spans="1:29" ht="31.5" hidden="1">
      <c r="A1562" t="s">
        <v>349</v>
      </c>
      <c r="B1562" s="4" t="str">
        <f t="shared" ca="1" si="1448"/>
        <v>Оман</v>
      </c>
      <c r="C1562" s="5" t="s">
        <v>25</v>
      </c>
      <c r="D1562" s="3" t="s">
        <v>6</v>
      </c>
      <c r="E1562" s="4" t="str">
        <f t="shared" ca="1" si="1449"/>
        <v xml:space="preserve">I Транспорт, складское хозяйство и связь </v>
      </c>
      <c r="F1562" s="13">
        <v>19.958679999999998</v>
      </c>
      <c r="G1562" s="14">
        <v>20.366</v>
      </c>
      <c r="H1562" s="15">
        <v>19.958679999999998</v>
      </c>
      <c r="I1562" s="15">
        <v>19.918762639999997</v>
      </c>
      <c r="J1562" s="15">
        <v>19.918762639999997</v>
      </c>
      <c r="K1562" s="15">
        <v>19.918762639999997</v>
      </c>
      <c r="L1562" s="15">
        <v>19.719575013599997</v>
      </c>
      <c r="M1562" s="15">
        <v>19.739294588613593</v>
      </c>
      <c r="N1562" s="15">
        <v>19.739294588613593</v>
      </c>
      <c r="O1562" s="15">
        <v>19.34450869684132</v>
      </c>
      <c r="P1562" s="17">
        <f t="shared" si="1470"/>
        <v>7.2310887819773115E-2</v>
      </c>
      <c r="Q1562" s="21">
        <f t="shared" si="1471"/>
        <v>7.2310887819773129E-2</v>
      </c>
      <c r="R1562" s="22">
        <f t="shared" si="1472"/>
        <v>7.2310887819773115E-2</v>
      </c>
      <c r="S1562" s="22">
        <f t="shared" si="1473"/>
        <v>7.3639046983809769E-2</v>
      </c>
      <c r="T1562" s="22">
        <f t="shared" si="1474"/>
        <v>7.5141884677356899E-2</v>
      </c>
      <c r="U1562" s="22">
        <f t="shared" si="1475"/>
        <v>7.6675392527915207E-2</v>
      </c>
      <c r="V1562" s="22">
        <f t="shared" si="1476"/>
        <v>7.7457794492485771E-2</v>
      </c>
      <c r="W1562" s="22">
        <f t="shared" si="1477"/>
        <v>7.911760437446759E-2</v>
      </c>
      <c r="X1562" s="22">
        <f t="shared" si="1478"/>
        <v>8.0732249361701633E-2</v>
      </c>
      <c r="Y1562" s="22">
        <f t="shared" si="1479"/>
        <v>8.0732249361701619E-2</v>
      </c>
      <c r="Z1562" s="5" t="s">
        <v>134</v>
      </c>
      <c r="AA1562" s="31" t="s">
        <v>303</v>
      </c>
      <c r="AB1562" s="4" t="s">
        <v>16</v>
      </c>
      <c r="AC1562" s="4" t="s">
        <v>204</v>
      </c>
    </row>
    <row r="1563" spans="1:29" ht="15.75" hidden="1">
      <c r="A1563" t="s">
        <v>349</v>
      </c>
      <c r="B1563" s="4" t="str">
        <f t="shared" ca="1" si="1448"/>
        <v>Оман</v>
      </c>
      <c r="C1563" s="5" t="s">
        <v>25</v>
      </c>
      <c r="D1563" s="3" t="s">
        <v>6</v>
      </c>
      <c r="E1563" s="4" t="str">
        <f t="shared" ca="1" si="1449"/>
        <v>J Финансовое посредничество</v>
      </c>
      <c r="F1563" s="13">
        <v>5.9515400000000005</v>
      </c>
      <c r="G1563" s="14">
        <v>6.0730000000000004</v>
      </c>
      <c r="H1563" s="15">
        <v>5.9515400000000005</v>
      </c>
      <c r="I1563" s="15">
        <v>5.9396369200000008</v>
      </c>
      <c r="J1563" s="15">
        <v>5.9396369200000008</v>
      </c>
      <c r="K1563" s="15">
        <v>5.9396369200000008</v>
      </c>
      <c r="L1563" s="15">
        <v>5.8802405508000009</v>
      </c>
      <c r="M1563" s="15">
        <v>5.8861207913508</v>
      </c>
      <c r="N1563" s="15">
        <v>5.8861207913508</v>
      </c>
      <c r="O1563" s="15">
        <v>5.768398375523784</v>
      </c>
      <c r="P1563" s="17">
        <f t="shared" si="1470"/>
        <v>2.1562605407516557E-2</v>
      </c>
      <c r="Q1563" s="21">
        <f t="shared" si="1471"/>
        <v>2.1562605407516557E-2</v>
      </c>
      <c r="R1563" s="22">
        <f t="shared" si="1472"/>
        <v>2.1562605407516557E-2</v>
      </c>
      <c r="S1563" s="22">
        <f t="shared" si="1473"/>
        <v>2.1958653261940332E-2</v>
      </c>
      <c r="T1563" s="22">
        <f t="shared" si="1474"/>
        <v>2.2406789042796256E-2</v>
      </c>
      <c r="U1563" s="22">
        <f t="shared" si="1475"/>
        <v>2.2864070451832915E-2</v>
      </c>
      <c r="V1563" s="22">
        <f t="shared" si="1476"/>
        <v>2.3097377293178151E-2</v>
      </c>
      <c r="W1563" s="22">
        <f t="shared" si="1477"/>
        <v>2.3592321092317681E-2</v>
      </c>
      <c r="X1563" s="22">
        <f t="shared" si="1478"/>
        <v>2.4073797032977226E-2</v>
      </c>
      <c r="Y1563" s="22">
        <f t="shared" si="1479"/>
        <v>2.4073797032977226E-2</v>
      </c>
      <c r="Z1563" s="5" t="s">
        <v>134</v>
      </c>
      <c r="AA1563" s="31" t="s">
        <v>303</v>
      </c>
      <c r="AB1563" s="4" t="s">
        <v>17</v>
      </c>
      <c r="AC1563" s="4" t="s">
        <v>205</v>
      </c>
    </row>
    <row r="1564" spans="1:29" ht="31.5" hidden="1">
      <c r="A1564" t="s">
        <v>349</v>
      </c>
      <c r="B1564" s="4" t="str">
        <f t="shared" ca="1" si="1448"/>
        <v>Оман</v>
      </c>
      <c r="C1564" s="5" t="s">
        <v>25</v>
      </c>
      <c r="D1564" s="3" t="s">
        <v>6</v>
      </c>
      <c r="E1564" s="4" t="str">
        <f t="shared" ca="1" si="1449"/>
        <v>K Недвижимость, аренда и деловая активность</v>
      </c>
      <c r="F1564" s="13">
        <v>2.9713599999999998</v>
      </c>
      <c r="G1564" s="14">
        <v>3.032</v>
      </c>
      <c r="H1564" s="15">
        <v>2.9713599999999998</v>
      </c>
      <c r="I1564" s="15">
        <v>2.9654172799999996</v>
      </c>
      <c r="J1564" s="15">
        <v>2.9654172799999996</v>
      </c>
      <c r="K1564" s="15">
        <v>2.9654172799999996</v>
      </c>
      <c r="L1564" s="15">
        <v>2.9357631071999997</v>
      </c>
      <c r="M1564" s="15">
        <v>2.9386988703071992</v>
      </c>
      <c r="N1564" s="15">
        <v>2.9386988703071992</v>
      </c>
      <c r="O1564" s="15">
        <v>2.8799248929010552</v>
      </c>
      <c r="P1564" s="17">
        <f t="shared" si="1470"/>
        <v>1.0765325143354224E-2</v>
      </c>
      <c r="Q1564" s="21">
        <f t="shared" si="1471"/>
        <v>1.0765325143354224E-2</v>
      </c>
      <c r="R1564" s="22">
        <f t="shared" si="1472"/>
        <v>1.0765325143354224E-2</v>
      </c>
      <c r="S1564" s="22">
        <f t="shared" si="1473"/>
        <v>1.0963055605170932E-2</v>
      </c>
      <c r="T1564" s="22">
        <f t="shared" si="1474"/>
        <v>1.118679143384789E-2</v>
      </c>
      <c r="U1564" s="22">
        <f t="shared" si="1475"/>
        <v>1.1415093299844786E-2</v>
      </c>
      <c r="V1564" s="22">
        <f t="shared" si="1476"/>
        <v>1.1531573843720753E-2</v>
      </c>
      <c r="W1564" s="22">
        <f t="shared" si="1477"/>
        <v>1.1778678997514768E-2</v>
      </c>
      <c r="X1564" s="22">
        <f t="shared" si="1478"/>
        <v>1.2019060201545683E-2</v>
      </c>
      <c r="Y1564" s="22">
        <f t="shared" si="1479"/>
        <v>1.2019060201545683E-2</v>
      </c>
      <c r="Z1564" s="5" t="s">
        <v>134</v>
      </c>
      <c r="AA1564" s="31" t="s">
        <v>303</v>
      </c>
      <c r="AB1564" s="4" t="s">
        <v>18</v>
      </c>
      <c r="AC1564" s="4" t="s">
        <v>206</v>
      </c>
    </row>
    <row r="1565" spans="1:29" ht="47.25" hidden="1">
      <c r="A1565" t="s">
        <v>349</v>
      </c>
      <c r="B1565" s="4" t="str">
        <f t="shared" ca="1" si="1448"/>
        <v>Оман</v>
      </c>
      <c r="C1565" s="5" t="s">
        <v>25</v>
      </c>
      <c r="D1565" s="3" t="s">
        <v>6</v>
      </c>
      <c r="E1565" s="4" t="str">
        <f t="shared" ca="1" si="1449"/>
        <v>L Государственное управление и оборона; обязательное соц.страхование</v>
      </c>
      <c r="F1565" s="13">
        <v>134.17081999999999</v>
      </c>
      <c r="G1565" s="14">
        <v>136.90899999999999</v>
      </c>
      <c r="H1565" s="15">
        <v>134.17081999999999</v>
      </c>
      <c r="I1565" s="15">
        <v>133.90247836</v>
      </c>
      <c r="J1565" s="15">
        <v>133.90247836</v>
      </c>
      <c r="K1565" s="15">
        <v>133.90247836</v>
      </c>
      <c r="L1565" s="15">
        <v>132.56345357640001</v>
      </c>
      <c r="M1565" s="15">
        <v>132.69601702997639</v>
      </c>
      <c r="N1565" s="15">
        <v>132.69601702997639</v>
      </c>
      <c r="O1565" s="15">
        <v>130.04209668937685</v>
      </c>
      <c r="P1565" s="17">
        <f t="shared" si="1470"/>
        <v>0.4861048483019404</v>
      </c>
      <c r="Q1565" s="21">
        <f t="shared" si="1471"/>
        <v>0.4861048483019404</v>
      </c>
      <c r="R1565" s="22">
        <f t="shared" si="1472"/>
        <v>0.4861048483019404</v>
      </c>
      <c r="S1565" s="22">
        <f t="shared" si="1473"/>
        <v>0.495033304699323</v>
      </c>
      <c r="T1565" s="22">
        <f t="shared" si="1474"/>
        <v>0.50513602520339085</v>
      </c>
      <c r="U1565" s="22">
        <f t="shared" si="1475"/>
        <v>0.5154449236769294</v>
      </c>
      <c r="V1565" s="22">
        <f t="shared" si="1476"/>
        <v>0.52070456575526547</v>
      </c>
      <c r="W1565" s="22">
        <f t="shared" si="1477"/>
        <v>0.53186252073573537</v>
      </c>
      <c r="X1565" s="22">
        <f t="shared" si="1478"/>
        <v>0.54271685789360757</v>
      </c>
      <c r="Y1565" s="22">
        <f t="shared" si="1479"/>
        <v>0.54271685789360746</v>
      </c>
      <c r="Z1565" s="5" t="s">
        <v>134</v>
      </c>
      <c r="AA1565" s="31" t="s">
        <v>303</v>
      </c>
      <c r="AB1565" s="4" t="s">
        <v>19</v>
      </c>
      <c r="AC1565" s="4" t="s">
        <v>215</v>
      </c>
    </row>
    <row r="1566" spans="1:29" ht="15.75" hidden="1">
      <c r="A1566" t="s">
        <v>349</v>
      </c>
      <c r="B1566" s="4" t="str">
        <f t="shared" ca="1" si="1448"/>
        <v>Оман</v>
      </c>
      <c r="C1566" s="5" t="s">
        <v>25</v>
      </c>
      <c r="D1566" s="3" t="s">
        <v>6</v>
      </c>
      <c r="E1566" s="4" t="str">
        <f t="shared" ca="1" si="1449"/>
        <v>M Образование</v>
      </c>
      <c r="F1566" s="13">
        <v>33.109299999999998</v>
      </c>
      <c r="G1566" s="14">
        <v>33.784999999999997</v>
      </c>
      <c r="H1566" s="15">
        <v>33.109299999999998</v>
      </c>
      <c r="I1566" s="15">
        <v>33.043081399999998</v>
      </c>
      <c r="J1566" s="15">
        <v>33.043081399999998</v>
      </c>
      <c r="K1566" s="15">
        <v>33.043081399999998</v>
      </c>
      <c r="L1566" s="15">
        <v>32.712650585999995</v>
      </c>
      <c r="M1566" s="15">
        <v>32.745363236585995</v>
      </c>
      <c r="N1566" s="15">
        <v>32.745363236585995</v>
      </c>
      <c r="O1566" s="15">
        <v>32.090455971854276</v>
      </c>
      <c r="P1566" s="17">
        <f t="shared" si="1470"/>
        <v>0.11995597294466438</v>
      </c>
      <c r="Q1566" s="21">
        <f t="shared" si="1471"/>
        <v>0.11995597294466438</v>
      </c>
      <c r="R1566" s="22">
        <f t="shared" si="1472"/>
        <v>0.11995597294466438</v>
      </c>
      <c r="S1566" s="22">
        <f t="shared" si="1473"/>
        <v>0.12215924591711741</v>
      </c>
      <c r="T1566" s="22">
        <f t="shared" si="1474"/>
        <v>0.12465229175216061</v>
      </c>
      <c r="U1566" s="22">
        <f t="shared" si="1475"/>
        <v>0.12719621607363329</v>
      </c>
      <c r="V1566" s="22">
        <f t="shared" si="1476"/>
        <v>0.12849413664581322</v>
      </c>
      <c r="W1566" s="22">
        <f t="shared" si="1477"/>
        <v>0.13124758243108064</v>
      </c>
      <c r="X1566" s="22">
        <f t="shared" si="1478"/>
        <v>0.13392610452151085</v>
      </c>
      <c r="Y1566" s="22">
        <f t="shared" si="1479"/>
        <v>0.13392610452151085</v>
      </c>
      <c r="Z1566" s="5" t="s">
        <v>134</v>
      </c>
      <c r="AA1566" s="31" t="s">
        <v>303</v>
      </c>
      <c r="AB1566" s="4" t="s">
        <v>20</v>
      </c>
      <c r="AC1566" s="4" t="s">
        <v>207</v>
      </c>
    </row>
    <row r="1567" spans="1:29" ht="31.5" hidden="1">
      <c r="A1567" t="s">
        <v>349</v>
      </c>
      <c r="B1567" s="4" t="str">
        <f t="shared" ca="1" si="1448"/>
        <v>Оман</v>
      </c>
      <c r="C1567" s="5" t="s">
        <v>25</v>
      </c>
      <c r="D1567" s="3" t="s">
        <v>6</v>
      </c>
      <c r="E1567" s="4" t="str">
        <f t="shared" ca="1" si="1449"/>
        <v>N Здравоохранение и социальная работа</v>
      </c>
      <c r="F1567" s="13">
        <v>10.39682</v>
      </c>
      <c r="G1567" s="14">
        <v>10.609</v>
      </c>
      <c r="H1567" s="15">
        <v>10.39682</v>
      </c>
      <c r="I1567" s="15">
        <v>10.376026359999999</v>
      </c>
      <c r="J1567" s="15">
        <v>10.376026359999999</v>
      </c>
      <c r="K1567" s="15">
        <v>10.376026359999999</v>
      </c>
      <c r="L1567" s="15">
        <v>10.272266096399999</v>
      </c>
      <c r="M1567" s="15">
        <v>10.282538362496398</v>
      </c>
      <c r="N1567" s="15">
        <v>10.282538362496398</v>
      </c>
      <c r="O1567" s="15">
        <v>10.07688759524647</v>
      </c>
      <c r="P1567" s="17">
        <f t="shared" si="1470"/>
        <v>3.7667986294803744E-2</v>
      </c>
      <c r="Q1567" s="21">
        <f t="shared" si="1471"/>
        <v>3.7667986294803744E-2</v>
      </c>
      <c r="R1567" s="22">
        <f t="shared" si="1472"/>
        <v>3.7667986294803744E-2</v>
      </c>
      <c r="S1567" s="22">
        <f t="shared" si="1473"/>
        <v>3.8359847267565444E-2</v>
      </c>
      <c r="T1567" s="22">
        <f t="shared" si="1474"/>
        <v>3.9142701293434126E-2</v>
      </c>
      <c r="U1567" s="22">
        <f t="shared" si="1475"/>
        <v>3.9941531932075641E-2</v>
      </c>
      <c r="V1567" s="22">
        <f t="shared" si="1476"/>
        <v>4.0349098584443757E-2</v>
      </c>
      <c r="W1567" s="22">
        <f t="shared" si="1477"/>
        <v>4.1213722125538976E-2</v>
      </c>
      <c r="X1567" s="22">
        <f t="shared" si="1478"/>
        <v>4.205481849544794E-2</v>
      </c>
      <c r="Y1567" s="22">
        <f t="shared" si="1479"/>
        <v>4.205481849544794E-2</v>
      </c>
      <c r="Z1567" s="5" t="s">
        <v>134</v>
      </c>
      <c r="AA1567" s="31" t="s">
        <v>303</v>
      </c>
      <c r="AB1567" s="4" t="s">
        <v>21</v>
      </c>
      <c r="AC1567" s="4" t="s">
        <v>209</v>
      </c>
    </row>
    <row r="1568" spans="1:29" ht="31.5" hidden="1">
      <c r="A1568" t="s">
        <v>349</v>
      </c>
      <c r="B1568" s="4" t="str">
        <f t="shared" ca="1" si="1448"/>
        <v>Оман</v>
      </c>
      <c r="C1568" s="5" t="s">
        <v>25</v>
      </c>
      <c r="D1568" s="3" t="s">
        <v>6</v>
      </c>
      <c r="E1568" s="4" t="str">
        <f t="shared" ca="1" si="1449"/>
        <v>O Другие коммунальные, социальные и личные виды услуг</v>
      </c>
      <c r="F1568" s="13">
        <v>1.3847400000000001</v>
      </c>
      <c r="G1568" s="14">
        <v>1.413</v>
      </c>
      <c r="H1568" s="15">
        <v>1.3847400000000001</v>
      </c>
      <c r="I1568" s="15">
        <v>1.3819705200000001</v>
      </c>
      <c r="J1568" s="15">
        <v>1.3819705200000001</v>
      </c>
      <c r="K1568" s="15">
        <v>1.3819705200000001</v>
      </c>
      <c r="L1568" s="15">
        <v>1.3681508148000001</v>
      </c>
      <c r="M1568" s="15">
        <v>1.3695189656147999</v>
      </c>
      <c r="N1568" s="15">
        <v>1.3695189656147999</v>
      </c>
      <c r="O1568" s="15">
        <v>1.3421285863025039</v>
      </c>
      <c r="P1568" s="17">
        <f t="shared" si="1470"/>
        <v>5.016953966873192E-3</v>
      </c>
      <c r="Q1568" s="21">
        <f t="shared" si="1471"/>
        <v>5.016953966873192E-3</v>
      </c>
      <c r="R1568" s="22">
        <f t="shared" si="1472"/>
        <v>5.016953966873192E-3</v>
      </c>
      <c r="S1568" s="22">
        <f t="shared" si="1473"/>
        <v>5.1091021009586181E-3</v>
      </c>
      <c r="T1568" s="22">
        <f t="shared" si="1474"/>
        <v>5.2133694907741E-3</v>
      </c>
      <c r="U1568" s="22">
        <f t="shared" si="1475"/>
        <v>5.3197647865041841E-3</v>
      </c>
      <c r="V1568" s="22">
        <f t="shared" si="1476"/>
        <v>5.3740481006521856E-3</v>
      </c>
      <c r="W1568" s="22">
        <f t="shared" si="1477"/>
        <v>5.4892062742375892E-3</v>
      </c>
      <c r="X1568" s="22">
        <f t="shared" si="1478"/>
        <v>5.6012308920791731E-3</v>
      </c>
      <c r="Y1568" s="22">
        <f t="shared" si="1479"/>
        <v>5.6012308920791731E-3</v>
      </c>
      <c r="Z1568" s="5" t="s">
        <v>134</v>
      </c>
      <c r="AA1568" s="31" t="s">
        <v>303</v>
      </c>
      <c r="AB1568" s="4" t="s">
        <v>26</v>
      </c>
      <c r="AC1568" s="4" t="s">
        <v>217</v>
      </c>
    </row>
    <row r="1569" spans="1:29" ht="31.5" hidden="1">
      <c r="A1569" t="s">
        <v>349</v>
      </c>
      <c r="B1569" s="4" t="str">
        <f t="shared" ca="1" si="1448"/>
        <v>Оман</v>
      </c>
      <c r="C1569" s="5" t="s">
        <v>25</v>
      </c>
      <c r="D1569" s="3" t="s">
        <v>6</v>
      </c>
      <c r="E1569" s="4" t="str">
        <f t="shared" ca="1" si="1449"/>
        <v>Q Организации и органы вне пределов территории</v>
      </c>
      <c r="F1569" s="13">
        <v>0.11172</v>
      </c>
      <c r="G1569" s="14">
        <v>0.114</v>
      </c>
      <c r="H1569" s="15">
        <v>0.11172</v>
      </c>
      <c r="I1569" s="15">
        <v>0.11149655999999999</v>
      </c>
      <c r="J1569" s="15">
        <v>0.11149655999999999</v>
      </c>
      <c r="K1569" s="15">
        <v>0.11149655999999999</v>
      </c>
      <c r="L1569" s="15">
        <v>0.11038159439999999</v>
      </c>
      <c r="M1569" s="15">
        <v>0.11049197599439999</v>
      </c>
      <c r="N1569" s="15">
        <v>0.11049197599439999</v>
      </c>
      <c r="O1569" s="15">
        <v>0.10828213647451199</v>
      </c>
      <c r="P1569" s="17">
        <f t="shared" si="1470"/>
        <v>4.0476486356938701E-4</v>
      </c>
      <c r="Q1569" s="21">
        <f t="shared" si="1471"/>
        <v>4.0476486356938701E-4</v>
      </c>
      <c r="R1569" s="22">
        <f t="shared" si="1472"/>
        <v>4.0476486356938701E-4</v>
      </c>
      <c r="S1569" s="22">
        <f t="shared" si="1473"/>
        <v>4.1219932024719208E-4</v>
      </c>
      <c r="T1569" s="22">
        <f t="shared" si="1474"/>
        <v>4.2061155127264498E-4</v>
      </c>
      <c r="U1569" s="22">
        <f t="shared" si="1475"/>
        <v>4.2919546048229081E-4</v>
      </c>
      <c r="V1569" s="22">
        <f t="shared" si="1476"/>
        <v>4.3357500599741622E-4</v>
      </c>
      <c r="W1569" s="22">
        <f t="shared" si="1477"/>
        <v>4.4286589898307512E-4</v>
      </c>
      <c r="X1569" s="22">
        <f t="shared" si="1478"/>
        <v>4.519039785541583E-4</v>
      </c>
      <c r="Y1569" s="22">
        <f t="shared" si="1479"/>
        <v>4.519039785541583E-4</v>
      </c>
      <c r="Z1569" s="5" t="s">
        <v>134</v>
      </c>
      <c r="AA1569" s="31" t="s">
        <v>303</v>
      </c>
      <c r="AB1569" s="4" t="s">
        <v>22</v>
      </c>
      <c r="AC1569" s="4" t="s">
        <v>211</v>
      </c>
    </row>
    <row r="1570" spans="1:29" ht="31.5" hidden="1">
      <c r="A1570" t="s">
        <v>349</v>
      </c>
      <c r="B1570" s="4" t="str">
        <f t="shared" ca="1" si="1448"/>
        <v>Оман</v>
      </c>
      <c r="C1570" s="5" t="s">
        <v>25</v>
      </c>
      <c r="D1570" s="3" t="s">
        <v>6</v>
      </c>
      <c r="E1570" s="4" t="str">
        <f t="shared" ca="1" si="1449"/>
        <v>X Неклассифицируемые по экономической деятельности</v>
      </c>
      <c r="F1570" s="13">
        <v>0.87709999999999999</v>
      </c>
      <c r="G1570" s="14">
        <v>0.89500000000000002</v>
      </c>
      <c r="H1570" s="15">
        <v>0.87709999999999999</v>
      </c>
      <c r="I1570" s="15">
        <v>0.87534579999999995</v>
      </c>
      <c r="J1570" s="15">
        <v>0.87534579999999995</v>
      </c>
      <c r="K1570" s="15">
        <v>0.87534579999999995</v>
      </c>
      <c r="L1570" s="15">
        <v>0.8665923419999999</v>
      </c>
      <c r="M1570" s="15">
        <v>0.86745893434199983</v>
      </c>
      <c r="N1570" s="15">
        <v>0.86745893434199983</v>
      </c>
      <c r="O1570" s="15">
        <v>0.85010975565515978</v>
      </c>
      <c r="P1570" s="17">
        <f t="shared" si="1470"/>
        <v>3.1777592359175559E-3</v>
      </c>
      <c r="Q1570" s="21">
        <f t="shared" si="1471"/>
        <v>3.1777592359175559E-3</v>
      </c>
      <c r="R1570" s="22">
        <f t="shared" si="1472"/>
        <v>3.1777592359175559E-3</v>
      </c>
      <c r="S1570" s="22">
        <f t="shared" si="1473"/>
        <v>3.2361262422915516E-3</v>
      </c>
      <c r="T1570" s="22">
        <f t="shared" si="1474"/>
        <v>3.3021696349913791E-3</v>
      </c>
      <c r="U1570" s="22">
        <f t="shared" si="1475"/>
        <v>3.3695608520320198E-3</v>
      </c>
      <c r="V1570" s="22">
        <f t="shared" si="1476"/>
        <v>3.4039441260323463E-3</v>
      </c>
      <c r="W1570" s="22">
        <f t="shared" si="1477"/>
        <v>3.4768857858758968E-3</v>
      </c>
      <c r="X1570" s="22">
        <f t="shared" si="1478"/>
        <v>3.5478426386488741E-3</v>
      </c>
      <c r="Y1570" s="22">
        <f t="shared" si="1479"/>
        <v>3.5478426386488741E-3</v>
      </c>
      <c r="Z1570" s="5" t="s">
        <v>134</v>
      </c>
      <c r="AA1570" s="31" t="s">
        <v>303</v>
      </c>
      <c r="AB1570" s="4" t="s">
        <v>23</v>
      </c>
      <c r="AC1570" s="4" t="s">
        <v>213</v>
      </c>
    </row>
    <row r="1571" spans="1:29" ht="15.75" hidden="1">
      <c r="A1571" t="s">
        <v>349</v>
      </c>
      <c r="B1571" s="4" t="str">
        <f t="shared" ca="1" si="1448"/>
        <v>Палау</v>
      </c>
      <c r="C1571" s="2" t="s">
        <v>30</v>
      </c>
      <c r="D1571" s="3" t="s">
        <v>6</v>
      </c>
      <c r="E1571" s="4" t="str">
        <f t="shared" ca="1" si="1449"/>
        <v xml:space="preserve">Итого </v>
      </c>
      <c r="F1571" s="13">
        <v>10.294232573239604</v>
      </c>
      <c r="G1571" s="13">
        <v>10.504318952285312</v>
      </c>
      <c r="H1571" s="13">
        <v>10.718692808454399</v>
      </c>
      <c r="I1571" s="13">
        <v>10.93744164128</v>
      </c>
      <c r="J1571" s="13">
        <v>11.160654736</v>
      </c>
      <c r="K1571" s="13">
        <v>11.3884232</v>
      </c>
      <c r="L1571" s="13">
        <v>11.620839999999999</v>
      </c>
      <c r="M1571" s="13">
        <v>11.857999999999999</v>
      </c>
      <c r="N1571" s="14">
        <v>12.1</v>
      </c>
      <c r="O1571" s="14">
        <v>11.7</v>
      </c>
      <c r="P1571" s="17">
        <f t="shared" ref="P1571:Y1571" si="1480">F1571/F$1571</f>
        <v>1</v>
      </c>
      <c r="Q1571" s="17">
        <f t="shared" si="1480"/>
        <v>1</v>
      </c>
      <c r="R1571" s="17">
        <f t="shared" si="1480"/>
        <v>1</v>
      </c>
      <c r="S1571" s="17">
        <f t="shared" si="1480"/>
        <v>1</v>
      </c>
      <c r="T1571" s="17">
        <f t="shared" si="1480"/>
        <v>1</v>
      </c>
      <c r="U1571" s="17">
        <f t="shared" si="1480"/>
        <v>1</v>
      </c>
      <c r="V1571" s="17">
        <f t="shared" si="1480"/>
        <v>1</v>
      </c>
      <c r="W1571" s="17">
        <f t="shared" si="1480"/>
        <v>1</v>
      </c>
      <c r="X1571" s="21">
        <f t="shared" si="1480"/>
        <v>1</v>
      </c>
      <c r="Y1571" s="21">
        <f t="shared" si="1480"/>
        <v>1</v>
      </c>
      <c r="Z1571" s="2" t="s">
        <v>135</v>
      </c>
      <c r="AA1571" s="32" t="s">
        <v>304</v>
      </c>
      <c r="AB1571" s="4" t="s">
        <v>7</v>
      </c>
      <c r="AC1571" s="4" t="s">
        <v>214</v>
      </c>
    </row>
    <row r="1572" spans="1:29" ht="31.5" hidden="1">
      <c r="A1572" t="s">
        <v>349</v>
      </c>
      <c r="B1572" s="4" t="str">
        <f t="shared" ca="1" si="1448"/>
        <v>Палау</v>
      </c>
      <c r="C1572" s="5" t="s">
        <v>30</v>
      </c>
      <c r="D1572" s="6" t="s">
        <v>6</v>
      </c>
      <c r="E1572" s="4" t="str">
        <f t="shared" ca="1" si="1449"/>
        <v xml:space="preserve">A Сельское, лесное и охотничье хоз-во </v>
      </c>
      <c r="F1572" s="13">
        <v>0.17015260451635711</v>
      </c>
      <c r="G1572" s="13">
        <v>0.173625106649344</v>
      </c>
      <c r="H1572" s="13">
        <v>0.17716847617279999</v>
      </c>
      <c r="I1572" s="13">
        <v>0.18078415936</v>
      </c>
      <c r="J1572" s="13">
        <v>0.184473632</v>
      </c>
      <c r="K1572" s="13">
        <v>0.1882384</v>
      </c>
      <c r="L1572" s="13">
        <v>0.19208</v>
      </c>
      <c r="M1572" s="13">
        <v>0.19600000000000001</v>
      </c>
      <c r="N1572" s="14">
        <v>0.2</v>
      </c>
      <c r="O1572" s="14">
        <v>0.1</v>
      </c>
      <c r="P1572" s="17">
        <f t="shared" ref="P1572:P1586" si="1481">F1572/F$1571</f>
        <v>1.6528925619834711E-2</v>
      </c>
      <c r="Q1572" s="17">
        <f t="shared" ref="Q1572:Q1586" si="1482">G1572/G$1571</f>
        <v>1.6528925619834711E-2</v>
      </c>
      <c r="R1572" s="17">
        <f t="shared" ref="R1572:R1586" si="1483">H1572/H$1571</f>
        <v>1.6528925619834711E-2</v>
      </c>
      <c r="S1572" s="17">
        <f t="shared" ref="S1572:S1586" si="1484">I1572/I$1571</f>
        <v>1.6528925619834711E-2</v>
      </c>
      <c r="T1572" s="17">
        <f t="shared" ref="T1572:T1586" si="1485">J1572/J$1571</f>
        <v>1.6528925619834711E-2</v>
      </c>
      <c r="U1572" s="17">
        <f t="shared" ref="U1572:U1586" si="1486">K1572/K$1571</f>
        <v>1.6528925619834711E-2</v>
      </c>
      <c r="V1572" s="17">
        <f t="shared" ref="V1572:V1586" si="1487">L1572/L$1571</f>
        <v>1.6528925619834711E-2</v>
      </c>
      <c r="W1572" s="17">
        <f t="shared" ref="W1572:W1586" si="1488">M1572/M$1571</f>
        <v>1.6528925619834715E-2</v>
      </c>
      <c r="X1572" s="21">
        <f t="shared" ref="X1572:X1586" si="1489">N1572/N$1571</f>
        <v>1.6528925619834711E-2</v>
      </c>
      <c r="Y1572" s="21">
        <f t="shared" ref="Y1572:Y1586" si="1490">O1572/O$1571</f>
        <v>8.5470085470085479E-3</v>
      </c>
      <c r="Z1572" s="5" t="s">
        <v>135</v>
      </c>
      <c r="AA1572" s="31" t="s">
        <v>304</v>
      </c>
      <c r="AB1572" s="4" t="s">
        <v>8</v>
      </c>
      <c r="AC1572" s="4" t="s">
        <v>193</v>
      </c>
    </row>
    <row r="1573" spans="1:29" ht="15.75" hidden="1">
      <c r="A1573" t="s">
        <v>349</v>
      </c>
      <c r="B1573" s="4" t="str">
        <f t="shared" ca="1" si="1448"/>
        <v>Палау</v>
      </c>
      <c r="C1573" s="5" t="s">
        <v>30</v>
      </c>
      <c r="D1573" s="6" t="s">
        <v>6</v>
      </c>
      <c r="E1573" s="4" t="str">
        <f t="shared" ca="1" si="1449"/>
        <v>B Рыбное хоз-во</v>
      </c>
      <c r="F1573" s="13">
        <v>0.17015260451635711</v>
      </c>
      <c r="G1573" s="13">
        <v>0.173625106649344</v>
      </c>
      <c r="H1573" s="13">
        <v>0.17716847617279999</v>
      </c>
      <c r="I1573" s="13">
        <v>0.18078415936</v>
      </c>
      <c r="J1573" s="13">
        <v>0.184473632</v>
      </c>
      <c r="K1573" s="13">
        <v>0.1882384</v>
      </c>
      <c r="L1573" s="13">
        <v>0.19208</v>
      </c>
      <c r="M1573" s="13">
        <v>0.19600000000000001</v>
      </c>
      <c r="N1573" s="14">
        <v>0.2</v>
      </c>
      <c r="O1573" s="14">
        <v>0.1</v>
      </c>
      <c r="P1573" s="17">
        <f t="shared" si="1481"/>
        <v>1.6528925619834711E-2</v>
      </c>
      <c r="Q1573" s="17">
        <f t="shared" si="1482"/>
        <v>1.6528925619834711E-2</v>
      </c>
      <c r="R1573" s="17">
        <f t="shared" si="1483"/>
        <v>1.6528925619834711E-2</v>
      </c>
      <c r="S1573" s="17">
        <f t="shared" si="1484"/>
        <v>1.6528925619834711E-2</v>
      </c>
      <c r="T1573" s="17">
        <f t="shared" si="1485"/>
        <v>1.6528925619834711E-2</v>
      </c>
      <c r="U1573" s="17">
        <f t="shared" si="1486"/>
        <v>1.6528925619834711E-2</v>
      </c>
      <c r="V1573" s="17">
        <f t="shared" si="1487"/>
        <v>1.6528925619834711E-2</v>
      </c>
      <c r="W1573" s="17">
        <f t="shared" si="1488"/>
        <v>1.6528925619834715E-2</v>
      </c>
      <c r="X1573" s="21">
        <f t="shared" si="1489"/>
        <v>1.6528925619834711E-2</v>
      </c>
      <c r="Y1573" s="21">
        <f t="shared" si="1490"/>
        <v>8.5470085470085479E-3</v>
      </c>
      <c r="Z1573" s="5" t="s">
        <v>135</v>
      </c>
      <c r="AA1573" s="31" t="s">
        <v>304</v>
      </c>
      <c r="AB1573" s="4" t="s">
        <v>9</v>
      </c>
      <c r="AC1573" s="4" t="s">
        <v>195</v>
      </c>
    </row>
    <row r="1574" spans="1:29" ht="15.75" hidden="1">
      <c r="A1574" t="s">
        <v>349</v>
      </c>
      <c r="B1574" s="4" t="str">
        <f t="shared" ca="1" si="1448"/>
        <v>Палау</v>
      </c>
      <c r="C1574" s="5" t="s">
        <v>30</v>
      </c>
      <c r="D1574" s="6" t="s">
        <v>6</v>
      </c>
      <c r="E1574" s="4" t="str">
        <f t="shared" ca="1" si="1449"/>
        <v xml:space="preserve">C Добыча полезных ископаемых 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4">
        <v>0</v>
      </c>
      <c r="O1574" s="14">
        <v>0</v>
      </c>
      <c r="P1574" s="17">
        <f t="shared" si="1481"/>
        <v>0</v>
      </c>
      <c r="Q1574" s="17">
        <f t="shared" si="1482"/>
        <v>0</v>
      </c>
      <c r="R1574" s="17">
        <f t="shared" si="1483"/>
        <v>0</v>
      </c>
      <c r="S1574" s="17">
        <f t="shared" si="1484"/>
        <v>0</v>
      </c>
      <c r="T1574" s="17">
        <f t="shared" si="1485"/>
        <v>0</v>
      </c>
      <c r="U1574" s="17">
        <f t="shared" si="1486"/>
        <v>0</v>
      </c>
      <c r="V1574" s="17">
        <f t="shared" si="1487"/>
        <v>0</v>
      </c>
      <c r="W1574" s="17">
        <f t="shared" si="1488"/>
        <v>0</v>
      </c>
      <c r="X1574" s="21">
        <f t="shared" si="1489"/>
        <v>0</v>
      </c>
      <c r="Y1574" s="21">
        <f t="shared" si="1490"/>
        <v>0</v>
      </c>
      <c r="Z1574" s="5" t="s">
        <v>135</v>
      </c>
      <c r="AA1574" s="31" t="s">
        <v>304</v>
      </c>
      <c r="AB1574" s="4" t="s">
        <v>10</v>
      </c>
      <c r="AC1574" s="4" t="s">
        <v>197</v>
      </c>
    </row>
    <row r="1575" spans="1:29" ht="15.75" hidden="1">
      <c r="A1575" t="s">
        <v>349</v>
      </c>
      <c r="B1575" s="4" t="str">
        <f t="shared" ca="1" si="1448"/>
        <v>Палау</v>
      </c>
      <c r="C1575" s="5" t="s">
        <v>30</v>
      </c>
      <c r="D1575" s="6" t="s">
        <v>6</v>
      </c>
      <c r="E1575" s="4" t="str">
        <f t="shared" ca="1" si="1449"/>
        <v xml:space="preserve">D Промышленность </v>
      </c>
      <c r="F1575" s="13">
        <v>0.34030520903271422</v>
      </c>
      <c r="G1575" s="13">
        <v>0.34725021329868799</v>
      </c>
      <c r="H1575" s="13">
        <v>0.35433695234559998</v>
      </c>
      <c r="I1575" s="13">
        <v>0.36156831872</v>
      </c>
      <c r="J1575" s="13">
        <v>0.368947264</v>
      </c>
      <c r="K1575" s="13">
        <v>0.3764768</v>
      </c>
      <c r="L1575" s="13">
        <v>0.38416</v>
      </c>
      <c r="M1575" s="13">
        <v>0.39200000000000002</v>
      </c>
      <c r="N1575" s="14">
        <v>0.4</v>
      </c>
      <c r="O1575" s="14">
        <v>0.4</v>
      </c>
      <c r="P1575" s="17">
        <f t="shared" si="1481"/>
        <v>3.3057851239669422E-2</v>
      </c>
      <c r="Q1575" s="17">
        <f t="shared" si="1482"/>
        <v>3.3057851239669422E-2</v>
      </c>
      <c r="R1575" s="17">
        <f t="shared" si="1483"/>
        <v>3.3057851239669422E-2</v>
      </c>
      <c r="S1575" s="17">
        <f t="shared" si="1484"/>
        <v>3.3057851239669422E-2</v>
      </c>
      <c r="T1575" s="17">
        <f t="shared" si="1485"/>
        <v>3.3057851239669422E-2</v>
      </c>
      <c r="U1575" s="17">
        <f t="shared" si="1486"/>
        <v>3.3057851239669422E-2</v>
      </c>
      <c r="V1575" s="17">
        <f t="shared" si="1487"/>
        <v>3.3057851239669422E-2</v>
      </c>
      <c r="W1575" s="17">
        <f t="shared" si="1488"/>
        <v>3.3057851239669429E-2</v>
      </c>
      <c r="X1575" s="21">
        <f t="shared" si="1489"/>
        <v>3.3057851239669422E-2</v>
      </c>
      <c r="Y1575" s="21">
        <f t="shared" si="1490"/>
        <v>3.4188034188034191E-2</v>
      </c>
      <c r="Z1575" s="5" t="s">
        <v>135</v>
      </c>
      <c r="AA1575" s="31" t="s">
        <v>304</v>
      </c>
      <c r="AB1575" s="4" t="s">
        <v>11</v>
      </c>
      <c r="AC1575" s="4" t="s">
        <v>198</v>
      </c>
    </row>
    <row r="1576" spans="1:29" ht="15.75" hidden="1">
      <c r="A1576" t="s">
        <v>349</v>
      </c>
      <c r="B1576" s="4" t="str">
        <f t="shared" ca="1" si="1448"/>
        <v>Палау</v>
      </c>
      <c r="C1576" s="5" t="s">
        <v>30</v>
      </c>
      <c r="D1576" s="6" t="s">
        <v>6</v>
      </c>
      <c r="E1576" s="4" t="str">
        <f t="shared" ca="1" si="1449"/>
        <v xml:space="preserve">F Строительство </v>
      </c>
      <c r="F1576" s="13">
        <v>1.0209156270981425</v>
      </c>
      <c r="G1576" s="13">
        <v>1.0417506398960639</v>
      </c>
      <c r="H1576" s="13">
        <v>1.0630108570368</v>
      </c>
      <c r="I1576" s="13">
        <v>1.08470495616</v>
      </c>
      <c r="J1576" s="13">
        <v>1.106841792</v>
      </c>
      <c r="K1576" s="13">
        <v>1.1294303999999999</v>
      </c>
      <c r="L1576" s="13">
        <v>1.1524799999999999</v>
      </c>
      <c r="M1576" s="13">
        <v>1.1759999999999999</v>
      </c>
      <c r="N1576" s="14">
        <v>1.2</v>
      </c>
      <c r="O1576" s="14">
        <v>1</v>
      </c>
      <c r="P1576" s="17">
        <f t="shared" si="1481"/>
        <v>9.9173553719008267E-2</v>
      </c>
      <c r="Q1576" s="17">
        <f t="shared" si="1482"/>
        <v>9.9173553719008253E-2</v>
      </c>
      <c r="R1576" s="17">
        <f t="shared" si="1483"/>
        <v>9.9173553719008267E-2</v>
      </c>
      <c r="S1576" s="17">
        <f t="shared" si="1484"/>
        <v>9.9173553719008267E-2</v>
      </c>
      <c r="T1576" s="17">
        <f t="shared" si="1485"/>
        <v>9.9173553719008267E-2</v>
      </c>
      <c r="U1576" s="17">
        <f t="shared" si="1486"/>
        <v>9.9173553719008253E-2</v>
      </c>
      <c r="V1576" s="17">
        <f t="shared" si="1487"/>
        <v>9.9173553719008267E-2</v>
      </c>
      <c r="W1576" s="17">
        <f t="shared" si="1488"/>
        <v>9.9173553719008267E-2</v>
      </c>
      <c r="X1576" s="21">
        <f t="shared" si="1489"/>
        <v>9.9173553719008267E-2</v>
      </c>
      <c r="Y1576" s="21">
        <f t="shared" si="1490"/>
        <v>8.5470085470085472E-2</v>
      </c>
      <c r="Z1576" s="5" t="s">
        <v>135</v>
      </c>
      <c r="AA1576" s="31" t="s">
        <v>304</v>
      </c>
      <c r="AB1576" s="4" t="s">
        <v>13</v>
      </c>
      <c r="AC1576" s="4" t="s">
        <v>200</v>
      </c>
    </row>
    <row r="1577" spans="1:29" ht="47.25" hidden="1">
      <c r="A1577" t="s">
        <v>349</v>
      </c>
      <c r="B1577" s="4" t="str">
        <f t="shared" ca="1" si="1448"/>
        <v>Палау</v>
      </c>
      <c r="C1577" s="8" t="s">
        <v>30</v>
      </c>
      <c r="D1577" s="3" t="s">
        <v>6</v>
      </c>
      <c r="E1577" s="4" t="str">
        <f t="shared" ca="1" si="1449"/>
        <v xml:space="preserve">G Оптовая и розничная торгоалв, ремонт автомашин, мотоциклов и личного имущества домохозяйств </v>
      </c>
      <c r="F1577" s="13">
        <v>1.6164497429053923</v>
      </c>
      <c r="G1577" s="13">
        <v>1.6494385131687677</v>
      </c>
      <c r="H1577" s="13">
        <v>1.6831005236415997</v>
      </c>
      <c r="I1577" s="13">
        <v>1.7174495139199997</v>
      </c>
      <c r="J1577" s="13">
        <v>1.7524995039999998</v>
      </c>
      <c r="K1577" s="13">
        <v>1.7882647999999999</v>
      </c>
      <c r="L1577" s="13">
        <v>1.8247599999999999</v>
      </c>
      <c r="M1577" s="13">
        <v>1.8619999999999999</v>
      </c>
      <c r="N1577" s="14">
        <v>1.9</v>
      </c>
      <c r="O1577" s="14">
        <v>1.8</v>
      </c>
      <c r="P1577" s="17">
        <f t="shared" si="1481"/>
        <v>0.15702479338842976</v>
      </c>
      <c r="Q1577" s="17">
        <f t="shared" si="1482"/>
        <v>0.15702479338842973</v>
      </c>
      <c r="R1577" s="17">
        <f t="shared" si="1483"/>
        <v>0.15702479338842973</v>
      </c>
      <c r="S1577" s="17">
        <f t="shared" si="1484"/>
        <v>0.15702479338842973</v>
      </c>
      <c r="T1577" s="17">
        <f t="shared" si="1485"/>
        <v>0.15702479338842973</v>
      </c>
      <c r="U1577" s="17">
        <f t="shared" si="1486"/>
        <v>0.15702479338842973</v>
      </c>
      <c r="V1577" s="17">
        <f t="shared" si="1487"/>
        <v>0.15702479338842976</v>
      </c>
      <c r="W1577" s="17">
        <f t="shared" si="1488"/>
        <v>0.15702479338842976</v>
      </c>
      <c r="X1577" s="21">
        <f t="shared" si="1489"/>
        <v>0.15702479338842976</v>
      </c>
      <c r="Y1577" s="21">
        <f t="shared" si="1490"/>
        <v>0.15384615384615385</v>
      </c>
      <c r="Z1577" s="8" t="s">
        <v>135</v>
      </c>
      <c r="AA1577" s="31" t="s">
        <v>304</v>
      </c>
      <c r="AB1577" s="4" t="s">
        <v>14</v>
      </c>
      <c r="AC1577" s="4" t="s">
        <v>203</v>
      </c>
    </row>
    <row r="1578" spans="1:29" ht="15.75" hidden="1">
      <c r="A1578" t="s">
        <v>349</v>
      </c>
      <c r="B1578" s="4" t="str">
        <f t="shared" ca="1" si="1448"/>
        <v>Палау</v>
      </c>
      <c r="C1578" s="5" t="s">
        <v>30</v>
      </c>
      <c r="D1578" s="3" t="s">
        <v>6</v>
      </c>
      <c r="E1578" s="4" t="str">
        <f t="shared" ca="1" si="1449"/>
        <v xml:space="preserve">H Отели и рестораны </v>
      </c>
      <c r="F1578" s="13">
        <v>1.4462971383890355</v>
      </c>
      <c r="G1578" s="13">
        <v>1.4758134065194239</v>
      </c>
      <c r="H1578" s="13">
        <v>1.5059320474688001</v>
      </c>
      <c r="I1578" s="13">
        <v>1.53666535456</v>
      </c>
      <c r="J1578" s="13">
        <v>1.568025872</v>
      </c>
      <c r="K1578" s="13">
        <v>1.6000264</v>
      </c>
      <c r="L1578" s="13">
        <v>1.6326799999999999</v>
      </c>
      <c r="M1578" s="13">
        <v>1.6659999999999999</v>
      </c>
      <c r="N1578" s="14">
        <v>1.7</v>
      </c>
      <c r="O1578" s="14">
        <v>1.7</v>
      </c>
      <c r="P1578" s="17">
        <f t="shared" si="1481"/>
        <v>0.14049586776859507</v>
      </c>
      <c r="Q1578" s="17">
        <f t="shared" si="1482"/>
        <v>0.14049586776859505</v>
      </c>
      <c r="R1578" s="17">
        <f t="shared" si="1483"/>
        <v>0.14049586776859505</v>
      </c>
      <c r="S1578" s="17">
        <f t="shared" si="1484"/>
        <v>0.14049586776859505</v>
      </c>
      <c r="T1578" s="17">
        <f t="shared" si="1485"/>
        <v>0.14049586776859505</v>
      </c>
      <c r="U1578" s="17">
        <f t="shared" si="1486"/>
        <v>0.14049586776859505</v>
      </c>
      <c r="V1578" s="17">
        <f t="shared" si="1487"/>
        <v>0.14049586776859505</v>
      </c>
      <c r="W1578" s="17">
        <f t="shared" si="1488"/>
        <v>0.14049586776859505</v>
      </c>
      <c r="X1578" s="21">
        <f t="shared" si="1489"/>
        <v>0.14049586776859505</v>
      </c>
      <c r="Y1578" s="21">
        <f t="shared" si="1490"/>
        <v>0.14529914529914531</v>
      </c>
      <c r="Z1578" s="5" t="s">
        <v>135</v>
      </c>
      <c r="AA1578" s="31" t="s">
        <v>304</v>
      </c>
      <c r="AB1578" s="4" t="s">
        <v>15</v>
      </c>
      <c r="AC1578" s="4" t="s">
        <v>202</v>
      </c>
    </row>
    <row r="1579" spans="1:29" ht="31.5" hidden="1">
      <c r="A1579" t="s">
        <v>349</v>
      </c>
      <c r="B1579" s="4" t="str">
        <f t="shared" ca="1" si="1448"/>
        <v>Палау</v>
      </c>
      <c r="C1579" s="5" t="s">
        <v>30</v>
      </c>
      <c r="D1579" s="3" t="s">
        <v>6</v>
      </c>
      <c r="E1579" s="4" t="str">
        <f t="shared" ca="1" si="1449"/>
        <v xml:space="preserve">I Транспорт, складское хозяйство и связь </v>
      </c>
      <c r="F1579" s="13">
        <v>0.76568672032360696</v>
      </c>
      <c r="G1579" s="13">
        <v>0.78131297992204796</v>
      </c>
      <c r="H1579" s="13">
        <v>0.79725814277759999</v>
      </c>
      <c r="I1579" s="13">
        <v>0.81352871711999997</v>
      </c>
      <c r="J1579" s="13">
        <v>0.83013134399999999</v>
      </c>
      <c r="K1579" s="13">
        <v>0.84707279999999996</v>
      </c>
      <c r="L1579" s="13">
        <v>0.86436000000000002</v>
      </c>
      <c r="M1579" s="13">
        <v>0.88200000000000001</v>
      </c>
      <c r="N1579" s="14">
        <v>0.9</v>
      </c>
      <c r="O1579" s="14">
        <v>0.9</v>
      </c>
      <c r="P1579" s="17">
        <f t="shared" si="1481"/>
        <v>7.43801652892562E-2</v>
      </c>
      <c r="Q1579" s="17">
        <f t="shared" si="1482"/>
        <v>7.43801652892562E-2</v>
      </c>
      <c r="R1579" s="17">
        <f t="shared" si="1483"/>
        <v>7.43801652892562E-2</v>
      </c>
      <c r="S1579" s="17">
        <f t="shared" si="1484"/>
        <v>7.43801652892562E-2</v>
      </c>
      <c r="T1579" s="17">
        <f t="shared" si="1485"/>
        <v>7.43801652892562E-2</v>
      </c>
      <c r="U1579" s="17">
        <f t="shared" si="1486"/>
        <v>7.43801652892562E-2</v>
      </c>
      <c r="V1579" s="17">
        <f t="shared" si="1487"/>
        <v>7.43801652892562E-2</v>
      </c>
      <c r="W1579" s="17">
        <f t="shared" si="1488"/>
        <v>7.43801652892562E-2</v>
      </c>
      <c r="X1579" s="21">
        <f t="shared" si="1489"/>
        <v>7.43801652892562E-2</v>
      </c>
      <c r="Y1579" s="21">
        <f t="shared" si="1490"/>
        <v>7.6923076923076927E-2</v>
      </c>
      <c r="Z1579" s="5" t="s">
        <v>135</v>
      </c>
      <c r="AA1579" s="31" t="s">
        <v>304</v>
      </c>
      <c r="AB1579" s="4" t="s">
        <v>16</v>
      </c>
      <c r="AC1579" s="4" t="s">
        <v>204</v>
      </c>
    </row>
    <row r="1580" spans="1:29" ht="15.75" hidden="1">
      <c r="A1580" t="s">
        <v>349</v>
      </c>
      <c r="B1580" s="4" t="str">
        <f t="shared" ca="1" si="1448"/>
        <v>Палау</v>
      </c>
      <c r="C1580" s="5" t="s">
        <v>30</v>
      </c>
      <c r="D1580" s="3" t="s">
        <v>6</v>
      </c>
      <c r="E1580" s="4" t="str">
        <f t="shared" ca="1" si="1449"/>
        <v>J Финансовое посредничество</v>
      </c>
      <c r="F1580" s="13">
        <v>0.17015260451635711</v>
      </c>
      <c r="G1580" s="13">
        <v>0.173625106649344</v>
      </c>
      <c r="H1580" s="13">
        <v>0.17716847617279999</v>
      </c>
      <c r="I1580" s="13">
        <v>0.18078415936</v>
      </c>
      <c r="J1580" s="13">
        <v>0.184473632</v>
      </c>
      <c r="K1580" s="13">
        <v>0.1882384</v>
      </c>
      <c r="L1580" s="13">
        <v>0.19208</v>
      </c>
      <c r="M1580" s="13">
        <v>0.19600000000000001</v>
      </c>
      <c r="N1580" s="14">
        <v>0.2</v>
      </c>
      <c r="O1580" s="14">
        <v>0.1</v>
      </c>
      <c r="P1580" s="17">
        <f t="shared" si="1481"/>
        <v>1.6528925619834711E-2</v>
      </c>
      <c r="Q1580" s="17">
        <f t="shared" si="1482"/>
        <v>1.6528925619834711E-2</v>
      </c>
      <c r="R1580" s="17">
        <f t="shared" si="1483"/>
        <v>1.6528925619834711E-2</v>
      </c>
      <c r="S1580" s="17">
        <f t="shared" si="1484"/>
        <v>1.6528925619834711E-2</v>
      </c>
      <c r="T1580" s="17">
        <f t="shared" si="1485"/>
        <v>1.6528925619834711E-2</v>
      </c>
      <c r="U1580" s="17">
        <f t="shared" si="1486"/>
        <v>1.6528925619834711E-2</v>
      </c>
      <c r="V1580" s="17">
        <f t="shared" si="1487"/>
        <v>1.6528925619834711E-2</v>
      </c>
      <c r="W1580" s="17">
        <f t="shared" si="1488"/>
        <v>1.6528925619834715E-2</v>
      </c>
      <c r="X1580" s="21">
        <f t="shared" si="1489"/>
        <v>1.6528925619834711E-2</v>
      </c>
      <c r="Y1580" s="21">
        <f t="shared" si="1490"/>
        <v>8.5470085470085479E-3</v>
      </c>
      <c r="Z1580" s="5" t="s">
        <v>135</v>
      </c>
      <c r="AA1580" s="31" t="s">
        <v>304</v>
      </c>
      <c r="AB1580" s="4" t="s">
        <v>17</v>
      </c>
      <c r="AC1580" s="4" t="s">
        <v>205</v>
      </c>
    </row>
    <row r="1581" spans="1:29" ht="31.5" hidden="1">
      <c r="A1581" t="s">
        <v>349</v>
      </c>
      <c r="B1581" s="4" t="str">
        <f t="shared" ca="1" si="1448"/>
        <v>Палау</v>
      </c>
      <c r="C1581" s="5" t="s">
        <v>30</v>
      </c>
      <c r="D1581" s="3" t="s">
        <v>6</v>
      </c>
      <c r="E1581" s="4" t="str">
        <f t="shared" ca="1" si="1449"/>
        <v>K Недвижимость, аренда и деловая активность</v>
      </c>
      <c r="F1581" s="13">
        <v>0.59553411580724958</v>
      </c>
      <c r="G1581" s="13">
        <v>0.60768787327270368</v>
      </c>
      <c r="H1581" s="13">
        <v>0.62008966660479969</v>
      </c>
      <c r="I1581" s="13">
        <v>0.63274455775999972</v>
      </c>
      <c r="J1581" s="13">
        <v>0.64565771199999977</v>
      </c>
      <c r="K1581" s="13">
        <v>0.65883439999999982</v>
      </c>
      <c r="L1581" s="13">
        <v>0.67227999999999988</v>
      </c>
      <c r="M1581" s="13">
        <v>0.68599999999999994</v>
      </c>
      <c r="N1581" s="14">
        <v>0.7</v>
      </c>
      <c r="O1581" s="14">
        <v>0.7</v>
      </c>
      <c r="P1581" s="17">
        <f t="shared" si="1481"/>
        <v>5.7851239669421461E-2</v>
      </c>
      <c r="Q1581" s="17">
        <f t="shared" si="1482"/>
        <v>5.7851239669421461E-2</v>
      </c>
      <c r="R1581" s="17">
        <f t="shared" si="1483"/>
        <v>5.7851239669421461E-2</v>
      </c>
      <c r="S1581" s="17">
        <f t="shared" si="1484"/>
        <v>5.7851239669421461E-2</v>
      </c>
      <c r="T1581" s="17">
        <f t="shared" si="1485"/>
        <v>5.7851239669421468E-2</v>
      </c>
      <c r="U1581" s="17">
        <f t="shared" si="1486"/>
        <v>5.7851239669421468E-2</v>
      </c>
      <c r="V1581" s="17">
        <f t="shared" si="1487"/>
        <v>5.7851239669421482E-2</v>
      </c>
      <c r="W1581" s="17">
        <f t="shared" si="1488"/>
        <v>5.7851239669421489E-2</v>
      </c>
      <c r="X1581" s="21">
        <f t="shared" si="1489"/>
        <v>5.7851239669421482E-2</v>
      </c>
      <c r="Y1581" s="21">
        <f t="shared" si="1490"/>
        <v>5.9829059829059832E-2</v>
      </c>
      <c r="Z1581" s="5" t="s">
        <v>135</v>
      </c>
      <c r="AA1581" s="31" t="s">
        <v>304</v>
      </c>
      <c r="AB1581" s="4" t="s">
        <v>18</v>
      </c>
      <c r="AC1581" s="4" t="s">
        <v>206</v>
      </c>
    </row>
    <row r="1582" spans="1:29" ht="47.25" hidden="1">
      <c r="A1582" t="s">
        <v>349</v>
      </c>
      <c r="B1582" s="4" t="str">
        <f t="shared" ca="1" si="1448"/>
        <v>Палау</v>
      </c>
      <c r="C1582" s="5" t="s">
        <v>30</v>
      </c>
      <c r="D1582" s="3" t="s">
        <v>6</v>
      </c>
      <c r="E1582" s="4" t="str">
        <f t="shared" ca="1" si="1449"/>
        <v>L Государственное управление и оборона; обязательное соц.страхование</v>
      </c>
      <c r="F1582" s="13">
        <v>2.5522890677453565</v>
      </c>
      <c r="G1582" s="13">
        <v>2.6043765997401596</v>
      </c>
      <c r="H1582" s="13">
        <v>2.6575271425919995</v>
      </c>
      <c r="I1582" s="13">
        <v>2.7117623903999997</v>
      </c>
      <c r="J1582" s="13">
        <v>2.7671044799999995</v>
      </c>
      <c r="K1582" s="13">
        <v>2.8235759999999996</v>
      </c>
      <c r="L1582" s="13">
        <v>2.8811999999999998</v>
      </c>
      <c r="M1582" s="13">
        <v>2.94</v>
      </c>
      <c r="N1582" s="14">
        <v>3</v>
      </c>
      <c r="O1582" s="14">
        <v>3</v>
      </c>
      <c r="P1582" s="17">
        <f t="shared" si="1481"/>
        <v>0.24793388429752067</v>
      </c>
      <c r="Q1582" s="17">
        <f t="shared" si="1482"/>
        <v>0.24793388429752064</v>
      </c>
      <c r="R1582" s="17">
        <f t="shared" si="1483"/>
        <v>0.24793388429752064</v>
      </c>
      <c r="S1582" s="17">
        <f t="shared" si="1484"/>
        <v>0.24793388429752064</v>
      </c>
      <c r="T1582" s="17">
        <f t="shared" si="1485"/>
        <v>0.24793388429752061</v>
      </c>
      <c r="U1582" s="17">
        <f t="shared" si="1486"/>
        <v>0.24793388429752064</v>
      </c>
      <c r="V1582" s="17">
        <f t="shared" si="1487"/>
        <v>0.24793388429752064</v>
      </c>
      <c r="W1582" s="17">
        <f t="shared" si="1488"/>
        <v>0.2479338842975207</v>
      </c>
      <c r="X1582" s="21">
        <f t="shared" si="1489"/>
        <v>0.24793388429752067</v>
      </c>
      <c r="Y1582" s="21">
        <f t="shared" si="1490"/>
        <v>0.25641025641025644</v>
      </c>
      <c r="Z1582" s="5" t="s">
        <v>135</v>
      </c>
      <c r="AA1582" s="31" t="s">
        <v>304</v>
      </c>
      <c r="AB1582" s="4" t="s">
        <v>19</v>
      </c>
      <c r="AC1582" s="4" t="s">
        <v>215</v>
      </c>
    </row>
    <row r="1583" spans="1:29" ht="15.75" hidden="1">
      <c r="A1583" t="s">
        <v>349</v>
      </c>
      <c r="B1583" s="4" t="str">
        <f t="shared" ca="1" si="1448"/>
        <v>Палау</v>
      </c>
      <c r="C1583" s="5" t="s">
        <v>30</v>
      </c>
      <c r="D1583" s="3" t="s">
        <v>6</v>
      </c>
      <c r="E1583" s="4" t="str">
        <f t="shared" ca="1" si="1449"/>
        <v>M Образование</v>
      </c>
      <c r="F1583" s="13">
        <v>0.51045781354907127</v>
      </c>
      <c r="G1583" s="13">
        <v>0.52087531994803193</v>
      </c>
      <c r="H1583" s="13">
        <v>0.53150542851839999</v>
      </c>
      <c r="I1583" s="13">
        <v>0.54235247807999998</v>
      </c>
      <c r="J1583" s="13">
        <v>0.553420896</v>
      </c>
      <c r="K1583" s="13">
        <v>0.56471519999999997</v>
      </c>
      <c r="L1583" s="13">
        <v>0.57623999999999997</v>
      </c>
      <c r="M1583" s="13">
        <v>0.58799999999999997</v>
      </c>
      <c r="N1583" s="14">
        <v>0.6</v>
      </c>
      <c r="O1583" s="14">
        <v>0.6</v>
      </c>
      <c r="P1583" s="17">
        <f t="shared" si="1481"/>
        <v>4.9586776859504134E-2</v>
      </c>
      <c r="Q1583" s="17">
        <f t="shared" si="1482"/>
        <v>4.9586776859504127E-2</v>
      </c>
      <c r="R1583" s="17">
        <f t="shared" si="1483"/>
        <v>4.9586776859504134E-2</v>
      </c>
      <c r="S1583" s="17">
        <f t="shared" si="1484"/>
        <v>4.9586776859504134E-2</v>
      </c>
      <c r="T1583" s="17">
        <f t="shared" si="1485"/>
        <v>4.9586776859504134E-2</v>
      </c>
      <c r="U1583" s="17">
        <f t="shared" si="1486"/>
        <v>4.9586776859504127E-2</v>
      </c>
      <c r="V1583" s="17">
        <f t="shared" si="1487"/>
        <v>4.9586776859504134E-2</v>
      </c>
      <c r="W1583" s="17">
        <f t="shared" si="1488"/>
        <v>4.9586776859504134E-2</v>
      </c>
      <c r="X1583" s="21">
        <f t="shared" si="1489"/>
        <v>4.9586776859504134E-2</v>
      </c>
      <c r="Y1583" s="21">
        <f t="shared" si="1490"/>
        <v>5.128205128205128E-2</v>
      </c>
      <c r="Z1583" s="5" t="s">
        <v>135</v>
      </c>
      <c r="AA1583" s="31" t="s">
        <v>304</v>
      </c>
      <c r="AB1583" s="4" t="s">
        <v>20</v>
      </c>
      <c r="AC1583" s="4" t="s">
        <v>207</v>
      </c>
    </row>
    <row r="1584" spans="1:29" ht="31.5" hidden="1">
      <c r="A1584" t="s">
        <v>349</v>
      </c>
      <c r="B1584" s="4" t="str">
        <f t="shared" ca="1" si="1448"/>
        <v>Палау</v>
      </c>
      <c r="C1584" s="5" t="s">
        <v>30</v>
      </c>
      <c r="D1584" s="3" t="s">
        <v>6</v>
      </c>
      <c r="E1584" s="4" t="str">
        <f t="shared" ca="1" si="1449"/>
        <v>N Здравоохранение и социальная работа</v>
      </c>
      <c r="F1584" s="13">
        <v>8.5076302258178554E-2</v>
      </c>
      <c r="G1584" s="13">
        <v>8.6812553324671998E-2</v>
      </c>
      <c r="H1584" s="13">
        <v>8.8584238086399994E-2</v>
      </c>
      <c r="I1584" s="13">
        <v>9.0392079680000001E-2</v>
      </c>
      <c r="J1584" s="13">
        <v>9.2236815999999999E-2</v>
      </c>
      <c r="K1584" s="13">
        <v>9.41192E-2</v>
      </c>
      <c r="L1584" s="13">
        <v>9.604E-2</v>
      </c>
      <c r="M1584" s="13">
        <v>9.8000000000000004E-2</v>
      </c>
      <c r="N1584" s="14">
        <v>0.1</v>
      </c>
      <c r="O1584" s="14">
        <v>0.1</v>
      </c>
      <c r="P1584" s="17">
        <f t="shared" si="1481"/>
        <v>8.2644628099173556E-3</v>
      </c>
      <c r="Q1584" s="17">
        <f t="shared" si="1482"/>
        <v>8.2644628099173556E-3</v>
      </c>
      <c r="R1584" s="17">
        <f t="shared" si="1483"/>
        <v>8.2644628099173556E-3</v>
      </c>
      <c r="S1584" s="17">
        <f t="shared" si="1484"/>
        <v>8.2644628099173556E-3</v>
      </c>
      <c r="T1584" s="17">
        <f t="shared" si="1485"/>
        <v>8.2644628099173556E-3</v>
      </c>
      <c r="U1584" s="17">
        <f t="shared" si="1486"/>
        <v>8.2644628099173556E-3</v>
      </c>
      <c r="V1584" s="17">
        <f t="shared" si="1487"/>
        <v>8.2644628099173556E-3</v>
      </c>
      <c r="W1584" s="17">
        <f t="shared" si="1488"/>
        <v>8.2644628099173573E-3</v>
      </c>
      <c r="X1584" s="21">
        <f t="shared" si="1489"/>
        <v>8.2644628099173556E-3</v>
      </c>
      <c r="Y1584" s="21">
        <f t="shared" si="1490"/>
        <v>8.5470085470085479E-3</v>
      </c>
      <c r="Z1584" s="5" t="s">
        <v>135</v>
      </c>
      <c r="AA1584" s="31" t="s">
        <v>304</v>
      </c>
      <c r="AB1584" s="4" t="s">
        <v>21</v>
      </c>
      <c r="AC1584" s="4" t="s">
        <v>209</v>
      </c>
    </row>
    <row r="1585" spans="1:39" ht="31.5" hidden="1">
      <c r="A1585" t="s">
        <v>349</v>
      </c>
      <c r="B1585" s="4" t="str">
        <f t="shared" ca="1" si="1448"/>
        <v>Палау</v>
      </c>
      <c r="C1585" s="5" t="s">
        <v>30</v>
      </c>
      <c r="D1585" s="3" t="s">
        <v>6</v>
      </c>
      <c r="E1585" s="4" t="str">
        <f t="shared" ca="1" si="1449"/>
        <v>O Другие коммунальные, социальные и личные виды услуг</v>
      </c>
      <c r="F1585" s="13">
        <v>0.25522890677453564</v>
      </c>
      <c r="G1585" s="13">
        <v>0.26043765997401597</v>
      </c>
      <c r="H1585" s="13">
        <v>0.2657527142592</v>
      </c>
      <c r="I1585" s="13">
        <v>0.27117623903999999</v>
      </c>
      <c r="J1585" s="13">
        <v>0.276710448</v>
      </c>
      <c r="K1585" s="13">
        <v>0.28235759999999999</v>
      </c>
      <c r="L1585" s="13">
        <v>0.28811999999999999</v>
      </c>
      <c r="M1585" s="13">
        <v>0.29399999999999998</v>
      </c>
      <c r="N1585" s="14">
        <v>0.3</v>
      </c>
      <c r="O1585" s="14">
        <v>0.3</v>
      </c>
      <c r="P1585" s="17">
        <f t="shared" si="1481"/>
        <v>2.4793388429752067E-2</v>
      </c>
      <c r="Q1585" s="17">
        <f t="shared" si="1482"/>
        <v>2.4793388429752063E-2</v>
      </c>
      <c r="R1585" s="17">
        <f t="shared" si="1483"/>
        <v>2.4793388429752067E-2</v>
      </c>
      <c r="S1585" s="17">
        <f t="shared" si="1484"/>
        <v>2.4793388429752067E-2</v>
      </c>
      <c r="T1585" s="17">
        <f t="shared" si="1485"/>
        <v>2.4793388429752067E-2</v>
      </c>
      <c r="U1585" s="17">
        <f t="shared" si="1486"/>
        <v>2.4793388429752063E-2</v>
      </c>
      <c r="V1585" s="17">
        <f t="shared" si="1487"/>
        <v>2.4793388429752067E-2</v>
      </c>
      <c r="W1585" s="17">
        <f t="shared" si="1488"/>
        <v>2.4793388429752067E-2</v>
      </c>
      <c r="X1585" s="21">
        <f t="shared" si="1489"/>
        <v>2.4793388429752067E-2</v>
      </c>
      <c r="Y1585" s="21">
        <f t="shared" si="1490"/>
        <v>2.564102564102564E-2</v>
      </c>
      <c r="Z1585" s="5" t="s">
        <v>135</v>
      </c>
      <c r="AA1585" s="31" t="s">
        <v>304</v>
      </c>
      <c r="AB1585" s="4" t="s">
        <v>26</v>
      </c>
      <c r="AC1585" s="4" t="s">
        <v>217</v>
      </c>
    </row>
    <row r="1586" spans="1:39" ht="31.5" hidden="1">
      <c r="A1586" t="s">
        <v>349</v>
      </c>
      <c r="B1586" s="4" t="str">
        <f t="shared" ca="1" si="1448"/>
        <v>Палау</v>
      </c>
      <c r="C1586" s="5" t="s">
        <v>30</v>
      </c>
      <c r="D1586" s="3" t="s">
        <v>6</v>
      </c>
      <c r="E1586" s="4" t="str">
        <f t="shared" ca="1" si="1449"/>
        <v>Q Организации и органы вне пределов территории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4">
        <v>0</v>
      </c>
      <c r="O1586" s="14">
        <v>0</v>
      </c>
      <c r="P1586" s="17">
        <f t="shared" si="1481"/>
        <v>0</v>
      </c>
      <c r="Q1586" s="17">
        <f t="shared" si="1482"/>
        <v>0</v>
      </c>
      <c r="R1586" s="17">
        <f t="shared" si="1483"/>
        <v>0</v>
      </c>
      <c r="S1586" s="17">
        <f t="shared" si="1484"/>
        <v>0</v>
      </c>
      <c r="T1586" s="17">
        <f t="shared" si="1485"/>
        <v>0</v>
      </c>
      <c r="U1586" s="17">
        <f t="shared" si="1486"/>
        <v>0</v>
      </c>
      <c r="V1586" s="17">
        <f t="shared" si="1487"/>
        <v>0</v>
      </c>
      <c r="W1586" s="17">
        <f t="shared" si="1488"/>
        <v>0</v>
      </c>
      <c r="X1586" s="21">
        <f t="shared" si="1489"/>
        <v>0</v>
      </c>
      <c r="Y1586" s="21">
        <f t="shared" si="1490"/>
        <v>0</v>
      </c>
      <c r="Z1586" s="5" t="s">
        <v>135</v>
      </c>
      <c r="AA1586" s="31" t="s">
        <v>304</v>
      </c>
      <c r="AB1586" s="4" t="s">
        <v>22</v>
      </c>
      <c r="AC1586" s="4" t="s">
        <v>211</v>
      </c>
    </row>
    <row r="1587" spans="1:39" ht="15.75" hidden="1">
      <c r="A1587" t="s">
        <v>349</v>
      </c>
      <c r="B1587" s="4" t="str">
        <f t="shared" ref="B1587:B1650" ca="1" si="1491">OFFSET(Z1587,0,$AA$1)</f>
        <v>Панама</v>
      </c>
      <c r="C1587" s="2" t="s">
        <v>5</v>
      </c>
      <c r="D1587" s="3" t="s">
        <v>6</v>
      </c>
      <c r="E1587" s="4" t="str">
        <f t="shared" ref="E1587:E1650" ca="1" si="1492">OFFSET(AB1587,0,$AA$1)</f>
        <v xml:space="preserve">Итого </v>
      </c>
      <c r="F1587" s="43">
        <v>961.4</v>
      </c>
      <c r="G1587" s="43">
        <v>940.1</v>
      </c>
      <c r="H1587" s="43">
        <v>984.2</v>
      </c>
      <c r="I1587" s="43">
        <v>1049.5</v>
      </c>
      <c r="J1587" s="43">
        <v>1080.5</v>
      </c>
      <c r="K1587" s="43">
        <v>1134.7</v>
      </c>
      <c r="L1587" s="43">
        <v>1188.3</v>
      </c>
      <c r="M1587" s="43">
        <v>1210.7</v>
      </c>
      <c r="N1587" s="43">
        <v>1264</v>
      </c>
      <c r="O1587" s="43">
        <v>1333.8</v>
      </c>
      <c r="P1587" s="21">
        <f t="shared" ref="P1587:Y1587" si="1493">F1587/F$1587</f>
        <v>1</v>
      </c>
      <c r="Q1587" s="21">
        <f t="shared" si="1493"/>
        <v>1</v>
      </c>
      <c r="R1587" s="21">
        <f t="shared" si="1493"/>
        <v>1</v>
      </c>
      <c r="S1587" s="21">
        <f t="shared" si="1493"/>
        <v>1</v>
      </c>
      <c r="T1587" s="21">
        <f t="shared" si="1493"/>
        <v>1</v>
      </c>
      <c r="U1587" s="21">
        <f t="shared" si="1493"/>
        <v>1</v>
      </c>
      <c r="V1587" s="21">
        <f t="shared" si="1493"/>
        <v>1</v>
      </c>
      <c r="W1587" s="21">
        <f t="shared" si="1493"/>
        <v>1</v>
      </c>
      <c r="X1587" s="21">
        <f t="shared" si="1493"/>
        <v>1</v>
      </c>
      <c r="Y1587" s="21">
        <f t="shared" si="1493"/>
        <v>1</v>
      </c>
      <c r="Z1587" s="35" t="s">
        <v>136</v>
      </c>
      <c r="AA1587" s="32" t="s">
        <v>305</v>
      </c>
      <c r="AB1587" s="4" t="s">
        <v>7</v>
      </c>
      <c r="AC1587" s="4" t="s">
        <v>214</v>
      </c>
      <c r="AD1587" s="27">
        <f>F1587/F1587</f>
        <v>1</v>
      </c>
      <c r="AE1587" s="27">
        <f>G1587/F1587</f>
        <v>0.97784480965259002</v>
      </c>
      <c r="AF1587" s="27">
        <f t="shared" ref="AF1587" si="1494">H1587/G1587</f>
        <v>1.046909903201787</v>
      </c>
      <c r="AG1587" s="27">
        <f t="shared" ref="AG1587" si="1495">I1587/H1587</f>
        <v>1.0663483031904084</v>
      </c>
      <c r="AH1587" s="27">
        <f t="shared" ref="AH1587" si="1496">J1587/I1587</f>
        <v>1.0295378751786566</v>
      </c>
      <c r="AI1587" s="27">
        <f t="shared" ref="AI1587" si="1497">K1587/J1587</f>
        <v>1.0501619620546043</v>
      </c>
      <c r="AJ1587" s="27">
        <f t="shared" ref="AJ1587" si="1498">L1587/K1587</f>
        <v>1.0472371551952058</v>
      </c>
      <c r="AK1587" s="27">
        <f t="shared" ref="AK1587" si="1499">M1587/L1587</f>
        <v>1.0188504586383911</v>
      </c>
      <c r="AL1587" s="27">
        <f t="shared" ref="AL1587" si="1500">N1587/M1587</f>
        <v>1.0440241182786818</v>
      </c>
      <c r="AM1587" s="27">
        <f t="shared" ref="AM1587" si="1501">O1587/N1587</f>
        <v>1.0552215189873417</v>
      </c>
    </row>
    <row r="1588" spans="1:39" ht="31.5" hidden="1">
      <c r="A1588" t="s">
        <v>349</v>
      </c>
      <c r="B1588" s="4" t="str">
        <f t="shared" ca="1" si="1491"/>
        <v>Панама</v>
      </c>
      <c r="C1588" s="5" t="s">
        <v>5</v>
      </c>
      <c r="D1588" s="6" t="s">
        <v>6</v>
      </c>
      <c r="E1588" s="4" t="str">
        <f t="shared" ca="1" si="1492"/>
        <v xml:space="preserve">A Сельское, лесное и охотничье хоз-во </v>
      </c>
      <c r="F1588" s="14">
        <v>157.19999999999999</v>
      </c>
      <c r="G1588" s="14">
        <v>149.80000000000001</v>
      </c>
      <c r="H1588" s="14">
        <v>166.6</v>
      </c>
      <c r="I1588" s="14">
        <v>171.5</v>
      </c>
      <c r="J1588" s="14">
        <v>179.2</v>
      </c>
      <c r="K1588" s="14">
        <v>172.3</v>
      </c>
      <c r="L1588" s="14">
        <v>176.8</v>
      </c>
      <c r="M1588" s="14">
        <v>183.1</v>
      </c>
      <c r="N1588" s="14">
        <v>176.5</v>
      </c>
      <c r="O1588" s="14">
        <v>176.5</v>
      </c>
      <c r="P1588" s="21">
        <f t="shared" ref="P1588:P1603" si="1502">F1588/F$1587</f>
        <v>0.16351154566257539</v>
      </c>
      <c r="Q1588" s="21">
        <f t="shared" ref="Q1588:Q1603" si="1503">G1588/G$1587</f>
        <v>0.15934475055845124</v>
      </c>
      <c r="R1588" s="21">
        <f t="shared" ref="R1588:R1603" si="1504">H1588/H$1587</f>
        <v>0.16927453769559031</v>
      </c>
      <c r="S1588" s="21">
        <f t="shared" ref="S1588:S1603" si="1505">I1588/I$1587</f>
        <v>0.16341114816579325</v>
      </c>
      <c r="T1588" s="21">
        <f t="shared" ref="T1588:T1603" si="1506">J1588/J$1587</f>
        <v>0.16584914391485422</v>
      </c>
      <c r="U1588" s="21">
        <f t="shared" ref="U1588:U1603" si="1507">K1588/K$1587</f>
        <v>0.15184630298757382</v>
      </c>
      <c r="V1588" s="21">
        <f t="shared" ref="V1588:V1603" si="1508">L1588/L$1587</f>
        <v>0.14878397711015739</v>
      </c>
      <c r="W1588" s="21">
        <f t="shared" ref="W1588:W1603" si="1509">M1588/M$1587</f>
        <v>0.15123482282976788</v>
      </c>
      <c r="X1588" s="21">
        <f t="shared" ref="X1588:X1603" si="1510">N1588/N$1587</f>
        <v>0.13963607594936708</v>
      </c>
      <c r="Y1588" s="21">
        <f t="shared" ref="Y1588:Y1603" si="1511">O1588/O$1587</f>
        <v>0.13232868496026393</v>
      </c>
      <c r="Z1588" s="36" t="s">
        <v>136</v>
      </c>
      <c r="AA1588" s="31" t="s">
        <v>305</v>
      </c>
      <c r="AB1588" s="4" t="s">
        <v>8</v>
      </c>
      <c r="AC1588" s="4" t="s">
        <v>193</v>
      </c>
    </row>
    <row r="1589" spans="1:39" ht="15.75" hidden="1">
      <c r="A1589" t="s">
        <v>349</v>
      </c>
      <c r="B1589" s="4" t="str">
        <f t="shared" ca="1" si="1491"/>
        <v>Панама</v>
      </c>
      <c r="C1589" s="5" t="s">
        <v>5</v>
      </c>
      <c r="D1589" s="6" t="s">
        <v>6</v>
      </c>
      <c r="E1589" s="4" t="str">
        <f t="shared" ca="1" si="1492"/>
        <v>B Рыбное хоз-во</v>
      </c>
      <c r="F1589" s="14">
        <v>10.4</v>
      </c>
      <c r="G1589" s="14">
        <v>9.6999999999999993</v>
      </c>
      <c r="H1589" s="14">
        <v>11.2</v>
      </c>
      <c r="I1589" s="14">
        <v>10.6</v>
      </c>
      <c r="J1589" s="14">
        <v>9.6999999999999993</v>
      </c>
      <c r="K1589" s="14">
        <v>9.4</v>
      </c>
      <c r="L1589" s="14">
        <v>9.5</v>
      </c>
      <c r="M1589" s="14">
        <v>9.9</v>
      </c>
      <c r="N1589" s="14">
        <v>9.8000000000000007</v>
      </c>
      <c r="O1589" s="14">
        <v>9.1</v>
      </c>
      <c r="P1589" s="21">
        <f t="shared" si="1502"/>
        <v>1.0817557728312877E-2</v>
      </c>
      <c r="Q1589" s="21">
        <f t="shared" si="1503"/>
        <v>1.0318051271141366E-2</v>
      </c>
      <c r="R1589" s="21">
        <f t="shared" si="1504"/>
        <v>1.1379800853485063E-2</v>
      </c>
      <c r="S1589" s="21">
        <f t="shared" si="1505"/>
        <v>1.0100047641734158E-2</v>
      </c>
      <c r="T1589" s="21">
        <f t="shared" si="1506"/>
        <v>8.9773253123553911E-3</v>
      </c>
      <c r="U1589" s="21">
        <f t="shared" si="1507"/>
        <v>8.284127963338328E-3</v>
      </c>
      <c r="V1589" s="21">
        <f t="shared" si="1508"/>
        <v>7.9946141546747458E-3</v>
      </c>
      <c r="W1589" s="21">
        <f t="shared" si="1509"/>
        <v>8.1770876352523329E-3</v>
      </c>
      <c r="X1589" s="21">
        <f t="shared" si="1510"/>
        <v>7.7531645569620259E-3</v>
      </c>
      <c r="Y1589" s="21">
        <f t="shared" si="1511"/>
        <v>6.8226120857699801E-3</v>
      </c>
      <c r="Z1589" s="36" t="s">
        <v>136</v>
      </c>
      <c r="AA1589" s="31" t="s">
        <v>305</v>
      </c>
      <c r="AB1589" s="4" t="s">
        <v>9</v>
      </c>
      <c r="AC1589" s="4" t="s">
        <v>195</v>
      </c>
    </row>
    <row r="1590" spans="1:39" ht="15.75" hidden="1">
      <c r="A1590" t="s">
        <v>349</v>
      </c>
      <c r="B1590" s="4" t="str">
        <f t="shared" ca="1" si="1491"/>
        <v>Панама</v>
      </c>
      <c r="C1590" s="5" t="s">
        <v>5</v>
      </c>
      <c r="D1590" s="6" t="s">
        <v>6</v>
      </c>
      <c r="E1590" s="4" t="str">
        <f t="shared" ca="1" si="1492"/>
        <v xml:space="preserve">C Добыча полезных ископаемых </v>
      </c>
      <c r="F1590" s="14">
        <v>0.9</v>
      </c>
      <c r="G1590" s="14">
        <v>0.8</v>
      </c>
      <c r="H1590" s="14">
        <v>1.8</v>
      </c>
      <c r="I1590" s="14">
        <v>1.6</v>
      </c>
      <c r="J1590" s="14">
        <v>1</v>
      </c>
      <c r="K1590" s="14">
        <v>0.7</v>
      </c>
      <c r="L1590" s="14">
        <v>1</v>
      </c>
      <c r="M1590" s="14">
        <v>2.2999999999999998</v>
      </c>
      <c r="N1590" s="14">
        <v>3.6</v>
      </c>
      <c r="O1590" s="14">
        <v>3.3</v>
      </c>
      <c r="P1590" s="21">
        <f t="shared" si="1502"/>
        <v>9.3613480341169137E-4</v>
      </c>
      <c r="Q1590" s="21">
        <f t="shared" si="1503"/>
        <v>8.5097330071269019E-4</v>
      </c>
      <c r="R1590" s="21">
        <f t="shared" si="1504"/>
        <v>1.828896565738671E-3</v>
      </c>
      <c r="S1590" s="21">
        <f t="shared" si="1505"/>
        <v>1.5245354930919486E-3</v>
      </c>
      <c r="T1590" s="21">
        <f t="shared" si="1506"/>
        <v>9.254974548819991E-4</v>
      </c>
      <c r="U1590" s="21">
        <f t="shared" si="1507"/>
        <v>6.1690314620604556E-4</v>
      </c>
      <c r="V1590" s="21">
        <f t="shared" si="1508"/>
        <v>8.4153833207102592E-4</v>
      </c>
      <c r="W1590" s="21">
        <f t="shared" si="1509"/>
        <v>1.8997274304121581E-3</v>
      </c>
      <c r="X1590" s="21">
        <f t="shared" si="1510"/>
        <v>2.8481012658227848E-3</v>
      </c>
      <c r="Y1590" s="21">
        <f t="shared" si="1511"/>
        <v>2.4741340530814214E-3</v>
      </c>
      <c r="Z1590" s="36" t="s">
        <v>136</v>
      </c>
      <c r="AA1590" s="31" t="s">
        <v>305</v>
      </c>
      <c r="AB1590" s="4" t="s">
        <v>10</v>
      </c>
      <c r="AC1590" s="4" t="s">
        <v>197</v>
      </c>
    </row>
    <row r="1591" spans="1:39" ht="15.75" hidden="1">
      <c r="A1591" t="s">
        <v>349</v>
      </c>
      <c r="B1591" s="4" t="str">
        <f t="shared" ca="1" si="1491"/>
        <v>Панама</v>
      </c>
      <c r="C1591" s="5" t="s">
        <v>5</v>
      </c>
      <c r="D1591" s="10" t="s">
        <v>6</v>
      </c>
      <c r="E1591" s="4" t="str">
        <f t="shared" ca="1" si="1492"/>
        <v xml:space="preserve">D Промышленность </v>
      </c>
      <c r="F1591" s="14">
        <v>94</v>
      </c>
      <c r="G1591" s="14">
        <v>86.9</v>
      </c>
      <c r="H1591" s="14">
        <v>88.5</v>
      </c>
      <c r="I1591" s="14">
        <v>96.3</v>
      </c>
      <c r="J1591" s="14">
        <v>96.6</v>
      </c>
      <c r="K1591" s="14">
        <v>100.4</v>
      </c>
      <c r="L1591" s="14">
        <v>104.3</v>
      </c>
      <c r="M1591" s="14">
        <v>105.2</v>
      </c>
      <c r="N1591" s="14">
        <v>109.6</v>
      </c>
      <c r="O1591" s="14">
        <v>114.1</v>
      </c>
      <c r="P1591" s="21">
        <f t="shared" si="1502"/>
        <v>9.777407946744332E-2</v>
      </c>
      <c r="Q1591" s="21">
        <f t="shared" si="1503"/>
        <v>9.2436974789915971E-2</v>
      </c>
      <c r="R1591" s="21">
        <f t="shared" si="1504"/>
        <v>8.9920747815484647E-2</v>
      </c>
      <c r="S1591" s="21">
        <f t="shared" si="1505"/>
        <v>9.1757979990471653E-2</v>
      </c>
      <c r="T1591" s="21">
        <f t="shared" si="1506"/>
        <v>8.9403054141601102E-2</v>
      </c>
      <c r="U1591" s="21">
        <f t="shared" si="1507"/>
        <v>8.8481536970124258E-2</v>
      </c>
      <c r="V1591" s="21">
        <f t="shared" si="1508"/>
        <v>8.7772448035007999E-2</v>
      </c>
      <c r="W1591" s="21">
        <f t="shared" si="1509"/>
        <v>8.6891880730156107E-2</v>
      </c>
      <c r="X1591" s="21">
        <f t="shared" si="1510"/>
        <v>8.6708860759493661E-2</v>
      </c>
      <c r="Y1591" s="21">
        <f t="shared" si="1511"/>
        <v>8.5545059229269749E-2</v>
      </c>
      <c r="Z1591" s="36" t="s">
        <v>136</v>
      </c>
      <c r="AA1591" s="31" t="s">
        <v>305</v>
      </c>
      <c r="AB1591" s="4" t="s">
        <v>11</v>
      </c>
      <c r="AC1591" s="4" t="s">
        <v>198</v>
      </c>
    </row>
    <row r="1592" spans="1:39" ht="31.5" hidden="1">
      <c r="A1592" t="s">
        <v>349</v>
      </c>
      <c r="B1592" s="4" t="str">
        <f t="shared" ca="1" si="1491"/>
        <v>Панама</v>
      </c>
      <c r="C1592" s="7" t="s">
        <v>5</v>
      </c>
      <c r="D1592" s="3" t="s">
        <v>6</v>
      </c>
      <c r="E1592" s="4" t="str">
        <f t="shared" ca="1" si="1492"/>
        <v xml:space="preserve">E Электро-, газо- и водоснабжение </v>
      </c>
      <c r="F1592" s="14">
        <v>7</v>
      </c>
      <c r="G1592" s="14">
        <v>6.4</v>
      </c>
      <c r="H1592" s="14">
        <v>9.6</v>
      </c>
      <c r="I1592" s="14">
        <v>8.6</v>
      </c>
      <c r="J1592" s="14">
        <v>8.8000000000000007</v>
      </c>
      <c r="K1592" s="14">
        <v>8.4</v>
      </c>
      <c r="L1592" s="14">
        <v>7.7</v>
      </c>
      <c r="M1592" s="14">
        <v>8.5</v>
      </c>
      <c r="N1592" s="14">
        <v>8.1</v>
      </c>
      <c r="O1592" s="14">
        <v>6.9</v>
      </c>
      <c r="P1592" s="21">
        <f t="shared" si="1502"/>
        <v>7.2810484709798211E-3</v>
      </c>
      <c r="Q1592" s="21">
        <f t="shared" si="1503"/>
        <v>6.8077864057015216E-3</v>
      </c>
      <c r="R1592" s="21">
        <f t="shared" si="1504"/>
        <v>9.7541150172729112E-3</v>
      </c>
      <c r="S1592" s="21">
        <f t="shared" si="1505"/>
        <v>8.1943782753692226E-3</v>
      </c>
      <c r="T1592" s="21">
        <f t="shared" si="1506"/>
        <v>8.1443776029615934E-3</v>
      </c>
      <c r="U1592" s="21">
        <f t="shared" si="1507"/>
        <v>7.4028377544725476E-3</v>
      </c>
      <c r="V1592" s="21">
        <f t="shared" si="1508"/>
        <v>6.4798451569468996E-3</v>
      </c>
      <c r="W1592" s="21">
        <f t="shared" si="1509"/>
        <v>7.0207318080449327E-3</v>
      </c>
      <c r="X1592" s="21">
        <f t="shared" si="1510"/>
        <v>6.4082278481012653E-3</v>
      </c>
      <c r="Y1592" s="21">
        <f t="shared" si="1511"/>
        <v>5.1731893837156998E-3</v>
      </c>
      <c r="Z1592" s="38" t="s">
        <v>136</v>
      </c>
      <c r="AA1592" s="31" t="s">
        <v>305</v>
      </c>
      <c r="AB1592" s="4" t="s">
        <v>12</v>
      </c>
      <c r="AC1592" s="4" t="s">
        <v>201</v>
      </c>
    </row>
    <row r="1593" spans="1:39" ht="15.75" hidden="1">
      <c r="A1593" t="s">
        <v>349</v>
      </c>
      <c r="B1593" s="4" t="str">
        <f t="shared" ca="1" si="1491"/>
        <v>Панама</v>
      </c>
      <c r="C1593" s="5" t="s">
        <v>5</v>
      </c>
      <c r="D1593" s="6" t="s">
        <v>6</v>
      </c>
      <c r="E1593" s="4" t="str">
        <f t="shared" ca="1" si="1492"/>
        <v xml:space="preserve">F Строительство </v>
      </c>
      <c r="F1593" s="14">
        <v>73</v>
      </c>
      <c r="G1593" s="14">
        <v>69.2</v>
      </c>
      <c r="H1593" s="14">
        <v>70.5</v>
      </c>
      <c r="I1593" s="14">
        <v>71.8</v>
      </c>
      <c r="J1593" s="14">
        <v>79.599999999999994</v>
      </c>
      <c r="K1593" s="14">
        <v>90.6</v>
      </c>
      <c r="L1593" s="14">
        <v>91.1</v>
      </c>
      <c r="M1593" s="14">
        <v>102.8</v>
      </c>
      <c r="N1593" s="14">
        <v>122.4</v>
      </c>
      <c r="O1593" s="14">
        <v>136.69999999999999</v>
      </c>
      <c r="P1593" s="21">
        <f t="shared" si="1502"/>
        <v>7.5930934054503851E-2</v>
      </c>
      <c r="Q1593" s="21">
        <f t="shared" si="1503"/>
        <v>7.3609190511647701E-2</v>
      </c>
      <c r="R1593" s="21">
        <f t="shared" si="1504"/>
        <v>7.1631782158097942E-2</v>
      </c>
      <c r="S1593" s="21">
        <f t="shared" si="1505"/>
        <v>6.8413530252501187E-2</v>
      </c>
      <c r="T1593" s="21">
        <f t="shared" si="1506"/>
        <v>7.3669597408607124E-2</v>
      </c>
      <c r="U1593" s="21">
        <f t="shared" si="1507"/>
        <v>7.984489292323961E-2</v>
      </c>
      <c r="V1593" s="21">
        <f t="shared" si="1508"/>
        <v>7.666414205167045E-2</v>
      </c>
      <c r="W1593" s="21">
        <f t="shared" si="1509"/>
        <v>8.4909556454943413E-2</v>
      </c>
      <c r="X1593" s="21">
        <f t="shared" si="1510"/>
        <v>9.6835443037974686E-2</v>
      </c>
      <c r="Y1593" s="21">
        <f t="shared" si="1511"/>
        <v>0.10248912880491827</v>
      </c>
      <c r="Z1593" s="36" t="s">
        <v>136</v>
      </c>
      <c r="AA1593" s="31" t="s">
        <v>305</v>
      </c>
      <c r="AB1593" s="4" t="s">
        <v>13</v>
      </c>
      <c r="AC1593" s="4" t="s">
        <v>200</v>
      </c>
    </row>
    <row r="1594" spans="1:39" ht="47.25" hidden="1">
      <c r="A1594" t="s">
        <v>349</v>
      </c>
      <c r="B1594" s="4" t="str">
        <f t="shared" ca="1" si="1491"/>
        <v>Панама</v>
      </c>
      <c r="C1594" s="8" t="s">
        <v>5</v>
      </c>
      <c r="D1594" s="3" t="s">
        <v>6</v>
      </c>
      <c r="E1594" s="4" t="str">
        <f t="shared" ca="1" si="1492"/>
        <v xml:space="preserve">G Оптовая и розничная торгоалв, ремонт автомашин, мотоциклов и личного имущества домохозяйств </v>
      </c>
      <c r="F1594" s="14">
        <v>182.7</v>
      </c>
      <c r="G1594" s="14">
        <v>180.1</v>
      </c>
      <c r="H1594" s="14">
        <v>181.8</v>
      </c>
      <c r="I1594" s="14">
        <v>193.2</v>
      </c>
      <c r="J1594" s="14">
        <v>194.2</v>
      </c>
      <c r="K1594" s="14">
        <v>207.2</v>
      </c>
      <c r="L1594" s="14">
        <v>226.9</v>
      </c>
      <c r="M1594" s="14">
        <v>229.6</v>
      </c>
      <c r="N1594" s="14">
        <v>240.7</v>
      </c>
      <c r="O1594" s="14">
        <v>258.60000000000002</v>
      </c>
      <c r="P1594" s="21">
        <f t="shared" si="1502"/>
        <v>0.19003536509257332</v>
      </c>
      <c r="Q1594" s="21">
        <f t="shared" si="1503"/>
        <v>0.19157536432294436</v>
      </c>
      <c r="R1594" s="21">
        <f t="shared" si="1504"/>
        <v>0.18471855313960578</v>
      </c>
      <c r="S1594" s="21">
        <f t="shared" si="1505"/>
        <v>0.18408766079085279</v>
      </c>
      <c r="T1594" s="21">
        <f t="shared" si="1506"/>
        <v>0.17973160573808422</v>
      </c>
      <c r="U1594" s="21">
        <f t="shared" si="1507"/>
        <v>0.18260333127698949</v>
      </c>
      <c r="V1594" s="21">
        <f t="shared" si="1508"/>
        <v>0.19094504754691577</v>
      </c>
      <c r="W1594" s="21">
        <f t="shared" si="1509"/>
        <v>0.18964235566201371</v>
      </c>
      <c r="X1594" s="21">
        <f t="shared" si="1510"/>
        <v>0.19042721518987341</v>
      </c>
      <c r="Y1594" s="21">
        <f t="shared" si="1511"/>
        <v>0.19388214125056233</v>
      </c>
      <c r="Z1594" s="39" t="s">
        <v>136</v>
      </c>
      <c r="AA1594" s="31" t="s">
        <v>305</v>
      </c>
      <c r="AB1594" s="4" t="s">
        <v>14</v>
      </c>
      <c r="AC1594" s="4" t="s">
        <v>203</v>
      </c>
    </row>
    <row r="1595" spans="1:39" ht="15.75" hidden="1">
      <c r="A1595" t="s">
        <v>349</v>
      </c>
      <c r="B1595" s="4" t="str">
        <f t="shared" ca="1" si="1491"/>
        <v>Панама</v>
      </c>
      <c r="C1595" s="5" t="s">
        <v>5</v>
      </c>
      <c r="D1595" s="3" t="s">
        <v>6</v>
      </c>
      <c r="E1595" s="4" t="str">
        <f t="shared" ca="1" si="1492"/>
        <v xml:space="preserve">H Отели и рестораны </v>
      </c>
      <c r="F1595" s="14">
        <v>39.5</v>
      </c>
      <c r="G1595" s="14">
        <v>34.6</v>
      </c>
      <c r="H1595" s="14">
        <v>42.4</v>
      </c>
      <c r="I1595" s="14">
        <v>47.9</v>
      </c>
      <c r="J1595" s="14">
        <v>53.3</v>
      </c>
      <c r="K1595" s="14">
        <v>61.1</v>
      </c>
      <c r="L1595" s="14">
        <v>69.599999999999994</v>
      </c>
      <c r="M1595" s="14">
        <v>64.5</v>
      </c>
      <c r="N1595" s="14">
        <v>69.5</v>
      </c>
      <c r="O1595" s="14">
        <v>70.8</v>
      </c>
      <c r="P1595" s="21">
        <f t="shared" si="1502"/>
        <v>4.1085916371957562E-2</v>
      </c>
      <c r="Q1595" s="21">
        <f t="shared" si="1503"/>
        <v>3.6804595255823851E-2</v>
      </c>
      <c r="R1595" s="21">
        <f t="shared" si="1504"/>
        <v>4.3080674659622023E-2</v>
      </c>
      <c r="S1595" s="21">
        <f t="shared" si="1505"/>
        <v>4.5640781324440209E-2</v>
      </c>
      <c r="T1595" s="21">
        <f t="shared" si="1506"/>
        <v>4.9329014345210545E-2</v>
      </c>
      <c r="U1595" s="21">
        <f t="shared" si="1507"/>
        <v>5.3846831761699125E-2</v>
      </c>
      <c r="V1595" s="21">
        <f t="shared" si="1508"/>
        <v>5.8571067912143393E-2</v>
      </c>
      <c r="W1595" s="21">
        <f t="shared" si="1509"/>
        <v>5.3274964896340961E-2</v>
      </c>
      <c r="X1595" s="21">
        <f t="shared" si="1510"/>
        <v>5.4984177215189875E-2</v>
      </c>
      <c r="Y1595" s="21">
        <f t="shared" si="1511"/>
        <v>5.3081421502474135E-2</v>
      </c>
      <c r="Z1595" s="36" t="s">
        <v>136</v>
      </c>
      <c r="AA1595" s="31" t="s">
        <v>305</v>
      </c>
      <c r="AB1595" s="4" t="s">
        <v>15</v>
      </c>
      <c r="AC1595" s="4" t="s">
        <v>202</v>
      </c>
    </row>
    <row r="1596" spans="1:39" ht="31.5" hidden="1">
      <c r="A1596" t="s">
        <v>349</v>
      </c>
      <c r="B1596" s="4" t="str">
        <f t="shared" ca="1" si="1491"/>
        <v>Панама</v>
      </c>
      <c r="C1596" s="5" t="s">
        <v>5</v>
      </c>
      <c r="D1596" s="3" t="s">
        <v>6</v>
      </c>
      <c r="E1596" s="4" t="str">
        <f t="shared" ca="1" si="1492"/>
        <v xml:space="preserve">I Транспорт, складское хозяйство и связь </v>
      </c>
      <c r="F1596" s="14">
        <v>73</v>
      </c>
      <c r="G1596" s="14">
        <v>71.7</v>
      </c>
      <c r="H1596" s="14">
        <v>78</v>
      </c>
      <c r="I1596" s="14">
        <v>81.7</v>
      </c>
      <c r="J1596" s="14">
        <v>85.8</v>
      </c>
      <c r="K1596" s="14">
        <v>89.4</v>
      </c>
      <c r="L1596" s="14">
        <v>91.3</v>
      </c>
      <c r="M1596" s="14">
        <v>90.8</v>
      </c>
      <c r="N1596" s="14">
        <v>91.9</v>
      </c>
      <c r="O1596" s="14">
        <v>100.9</v>
      </c>
      <c r="P1596" s="21">
        <f t="shared" si="1502"/>
        <v>7.5930934054503851E-2</v>
      </c>
      <c r="Q1596" s="21">
        <f t="shared" si="1503"/>
        <v>7.6268482076374849E-2</v>
      </c>
      <c r="R1596" s="21">
        <f t="shared" si="1504"/>
        <v>7.9252184515342411E-2</v>
      </c>
      <c r="S1596" s="21">
        <f t="shared" si="1505"/>
        <v>7.7846593616007626E-2</v>
      </c>
      <c r="T1596" s="21">
        <f t="shared" si="1506"/>
        <v>7.9407681628875515E-2</v>
      </c>
      <c r="U1596" s="21">
        <f t="shared" si="1507"/>
        <v>7.8787344672600693E-2</v>
      </c>
      <c r="V1596" s="21">
        <f t="shared" si="1508"/>
        <v>7.6832449718084658E-2</v>
      </c>
      <c r="W1596" s="21">
        <f t="shared" si="1509"/>
        <v>7.4997935078879988E-2</v>
      </c>
      <c r="X1596" s="21">
        <f t="shared" si="1510"/>
        <v>7.2705696202531644E-2</v>
      </c>
      <c r="Y1596" s="21">
        <f t="shared" si="1511"/>
        <v>7.564852301694408E-2</v>
      </c>
      <c r="Z1596" s="36" t="s">
        <v>136</v>
      </c>
      <c r="AA1596" s="31" t="s">
        <v>305</v>
      </c>
      <c r="AB1596" s="4" t="s">
        <v>16</v>
      </c>
      <c r="AC1596" s="4" t="s">
        <v>204</v>
      </c>
    </row>
    <row r="1597" spans="1:39" ht="15.75" hidden="1">
      <c r="A1597" t="s">
        <v>349</v>
      </c>
      <c r="B1597" s="4" t="str">
        <f t="shared" ca="1" si="1491"/>
        <v>Панама</v>
      </c>
      <c r="C1597" s="5" t="s">
        <v>5</v>
      </c>
      <c r="D1597" s="3" t="s">
        <v>6</v>
      </c>
      <c r="E1597" s="4" t="str">
        <f t="shared" ca="1" si="1492"/>
        <v>J Финансовое посредничество</v>
      </c>
      <c r="F1597" s="14">
        <v>23.9</v>
      </c>
      <c r="G1597" s="14">
        <v>26.4</v>
      </c>
      <c r="H1597" s="14">
        <v>22.7</v>
      </c>
      <c r="I1597" s="14">
        <v>22.5</v>
      </c>
      <c r="J1597" s="14">
        <v>21.5</v>
      </c>
      <c r="K1597" s="14">
        <v>25</v>
      </c>
      <c r="L1597" s="14">
        <v>24.3</v>
      </c>
      <c r="M1597" s="14">
        <v>26.4</v>
      </c>
      <c r="N1597" s="14">
        <v>28.8</v>
      </c>
      <c r="O1597" s="14">
        <v>28.4</v>
      </c>
      <c r="P1597" s="21">
        <f t="shared" si="1502"/>
        <v>2.4859579779488244E-2</v>
      </c>
      <c r="Q1597" s="21">
        <f t="shared" si="1503"/>
        <v>2.8082118923518772E-2</v>
      </c>
      <c r="R1597" s="21">
        <f t="shared" si="1504"/>
        <v>2.3064417801259906E-2</v>
      </c>
      <c r="S1597" s="21">
        <f t="shared" si="1505"/>
        <v>2.1438780371605525E-2</v>
      </c>
      <c r="T1597" s="21">
        <f t="shared" si="1506"/>
        <v>1.989819527996298E-2</v>
      </c>
      <c r="U1597" s="21">
        <f t="shared" si="1507"/>
        <v>2.2032255221644488E-2</v>
      </c>
      <c r="V1597" s="21">
        <f t="shared" si="1508"/>
        <v>2.0449381469325928E-2</v>
      </c>
      <c r="W1597" s="21">
        <f t="shared" si="1509"/>
        <v>2.1805567027339552E-2</v>
      </c>
      <c r="X1597" s="21">
        <f t="shared" si="1510"/>
        <v>2.2784810126582278E-2</v>
      </c>
      <c r="Y1597" s="21">
        <f t="shared" si="1511"/>
        <v>2.1292547608337081E-2</v>
      </c>
      <c r="Z1597" s="36" t="s">
        <v>136</v>
      </c>
      <c r="AA1597" s="31" t="s">
        <v>305</v>
      </c>
      <c r="AB1597" s="4" t="s">
        <v>17</v>
      </c>
      <c r="AC1597" s="4" t="s">
        <v>205</v>
      </c>
    </row>
    <row r="1598" spans="1:39" ht="31.5" hidden="1">
      <c r="A1598" t="s">
        <v>349</v>
      </c>
      <c r="B1598" s="4" t="str">
        <f t="shared" ca="1" si="1491"/>
        <v>Панама</v>
      </c>
      <c r="C1598" s="5" t="s">
        <v>5</v>
      </c>
      <c r="D1598" s="3" t="s">
        <v>6</v>
      </c>
      <c r="E1598" s="4" t="str">
        <f t="shared" ca="1" si="1492"/>
        <v>K Недвижимость, аренда и деловая активность</v>
      </c>
      <c r="F1598" s="14">
        <v>39.4</v>
      </c>
      <c r="G1598" s="14">
        <v>37.5</v>
      </c>
      <c r="H1598" s="14">
        <v>34.299999999999997</v>
      </c>
      <c r="I1598" s="14">
        <v>42</v>
      </c>
      <c r="J1598" s="14">
        <v>44.6</v>
      </c>
      <c r="K1598" s="14">
        <v>54.1</v>
      </c>
      <c r="L1598" s="14">
        <v>61.7</v>
      </c>
      <c r="M1598" s="14">
        <v>62.6</v>
      </c>
      <c r="N1598" s="14">
        <v>67</v>
      </c>
      <c r="O1598" s="14">
        <v>71.7</v>
      </c>
      <c r="P1598" s="21">
        <f t="shared" si="1502"/>
        <v>4.0981901393800708E-2</v>
      </c>
      <c r="Q1598" s="21">
        <f t="shared" si="1503"/>
        <v>3.9889373470907347E-2</v>
      </c>
      <c r="R1598" s="21">
        <f t="shared" si="1504"/>
        <v>3.4850640113798001E-2</v>
      </c>
      <c r="S1598" s="21">
        <f t="shared" si="1505"/>
        <v>4.0019056693663652E-2</v>
      </c>
      <c r="T1598" s="21">
        <f t="shared" si="1506"/>
        <v>4.1277186487737157E-2</v>
      </c>
      <c r="U1598" s="21">
        <f t="shared" si="1507"/>
        <v>4.7677800299638667E-2</v>
      </c>
      <c r="V1598" s="21">
        <f t="shared" si="1508"/>
        <v>5.1922915088782301E-2</v>
      </c>
      <c r="W1598" s="21">
        <f t="shared" si="1509"/>
        <v>5.1705624845130915E-2</v>
      </c>
      <c r="X1598" s="21">
        <f t="shared" si="1510"/>
        <v>5.3006329113924049E-2</v>
      </c>
      <c r="Y1598" s="21">
        <f t="shared" si="1511"/>
        <v>5.3756185335132704E-2</v>
      </c>
      <c r="Z1598" s="36" t="s">
        <v>136</v>
      </c>
      <c r="AA1598" s="31" t="s">
        <v>305</v>
      </c>
      <c r="AB1598" s="4" t="s">
        <v>18</v>
      </c>
      <c r="AC1598" s="4" t="s">
        <v>206</v>
      </c>
    </row>
    <row r="1599" spans="1:39" ht="47.25" hidden="1">
      <c r="A1599" t="s">
        <v>349</v>
      </c>
      <c r="B1599" s="4" t="str">
        <f t="shared" ca="1" si="1491"/>
        <v>Панама</v>
      </c>
      <c r="C1599" s="5" t="s">
        <v>5</v>
      </c>
      <c r="D1599" s="3" t="s">
        <v>6</v>
      </c>
      <c r="E1599" s="4" t="str">
        <f t="shared" ca="1" si="1492"/>
        <v>L Государственное управление и оборона; обязательное соц.страхование</v>
      </c>
      <c r="F1599" s="14">
        <v>68.099999999999994</v>
      </c>
      <c r="G1599" s="14">
        <v>70.3</v>
      </c>
      <c r="H1599" s="14">
        <v>69.400000000000006</v>
      </c>
      <c r="I1599" s="14">
        <v>69.599999999999994</v>
      </c>
      <c r="J1599" s="14">
        <v>73.8</v>
      </c>
      <c r="K1599" s="14">
        <v>73.7</v>
      </c>
      <c r="L1599" s="14">
        <v>69.400000000000006</v>
      </c>
      <c r="M1599" s="14">
        <v>70.3</v>
      </c>
      <c r="N1599" s="14">
        <v>79.599999999999994</v>
      </c>
      <c r="O1599" s="14">
        <v>78.7</v>
      </c>
      <c r="P1599" s="21">
        <f t="shared" si="1502"/>
        <v>7.0834200124817975E-2</v>
      </c>
      <c r="Q1599" s="21">
        <f t="shared" si="1503"/>
        <v>7.4779278800127635E-2</v>
      </c>
      <c r="R1599" s="21">
        <f t="shared" si="1504"/>
        <v>7.0514123145702101E-2</v>
      </c>
      <c r="S1599" s="21">
        <f t="shared" si="1505"/>
        <v>6.6317293949499756E-2</v>
      </c>
      <c r="T1599" s="21">
        <f t="shared" si="1506"/>
        <v>6.8301712170291531E-2</v>
      </c>
      <c r="U1599" s="21">
        <f t="shared" si="1507"/>
        <v>6.4951088393407949E-2</v>
      </c>
      <c r="V1599" s="21">
        <f t="shared" si="1508"/>
        <v>5.8402760245729199E-2</v>
      </c>
      <c r="W1599" s="21">
        <f t="shared" si="1509"/>
        <v>5.8065581894771616E-2</v>
      </c>
      <c r="X1599" s="21">
        <f t="shared" si="1510"/>
        <v>6.2974683544303786E-2</v>
      </c>
      <c r="Y1599" s="21">
        <f t="shared" si="1511"/>
        <v>5.9004348478032695E-2</v>
      </c>
      <c r="Z1599" s="36" t="s">
        <v>136</v>
      </c>
      <c r="AA1599" s="31" t="s">
        <v>305</v>
      </c>
      <c r="AB1599" s="4" t="s">
        <v>19</v>
      </c>
      <c r="AC1599" s="4" t="s">
        <v>215</v>
      </c>
    </row>
    <row r="1600" spans="1:39" ht="15.75" hidden="1">
      <c r="A1600" t="s">
        <v>349</v>
      </c>
      <c r="B1600" s="4" t="str">
        <f t="shared" ca="1" si="1491"/>
        <v>Панама</v>
      </c>
      <c r="C1600" s="5" t="s">
        <v>5</v>
      </c>
      <c r="D1600" s="3" t="s">
        <v>6</v>
      </c>
      <c r="E1600" s="4" t="str">
        <f t="shared" ca="1" si="1492"/>
        <v>M Образование</v>
      </c>
      <c r="F1600" s="14">
        <v>50.2</v>
      </c>
      <c r="G1600" s="14">
        <v>55.7</v>
      </c>
      <c r="H1600" s="14">
        <v>57.6</v>
      </c>
      <c r="I1600" s="14">
        <v>61.4</v>
      </c>
      <c r="J1600" s="14">
        <v>64.2</v>
      </c>
      <c r="K1600" s="14">
        <v>66.8</v>
      </c>
      <c r="L1600" s="14">
        <v>64.900000000000006</v>
      </c>
      <c r="M1600" s="14">
        <v>62.7</v>
      </c>
      <c r="N1600" s="14">
        <v>65.3</v>
      </c>
      <c r="O1600" s="14">
        <v>74.599999999999994</v>
      </c>
      <c r="P1600" s="21">
        <f t="shared" si="1502"/>
        <v>5.2215519034741004E-2</v>
      </c>
      <c r="Q1600" s="21">
        <f t="shared" si="1503"/>
        <v>5.9249016062121053E-2</v>
      </c>
      <c r="R1600" s="21">
        <f t="shared" si="1504"/>
        <v>5.8524690103637471E-2</v>
      </c>
      <c r="S1600" s="21">
        <f t="shared" si="1505"/>
        <v>5.8504049547403521E-2</v>
      </c>
      <c r="T1600" s="21">
        <f t="shared" si="1506"/>
        <v>5.9416936603424342E-2</v>
      </c>
      <c r="U1600" s="21">
        <f t="shared" si="1507"/>
        <v>5.8870185952234068E-2</v>
      </c>
      <c r="V1600" s="21">
        <f t="shared" si="1508"/>
        <v>5.4615837751409581E-2</v>
      </c>
      <c r="W1600" s="21">
        <f t="shared" si="1509"/>
        <v>5.1788221689931448E-2</v>
      </c>
      <c r="X1600" s="21">
        <f t="shared" si="1510"/>
        <v>5.1661392405063289E-2</v>
      </c>
      <c r="Y1600" s="21">
        <f t="shared" si="1511"/>
        <v>5.5930424351476979E-2</v>
      </c>
      <c r="Z1600" s="36" t="s">
        <v>136</v>
      </c>
      <c r="AA1600" s="31" t="s">
        <v>305</v>
      </c>
      <c r="AB1600" s="4" t="s">
        <v>20</v>
      </c>
      <c r="AC1600" s="4" t="s">
        <v>207</v>
      </c>
    </row>
    <row r="1601" spans="1:29" ht="31.5" hidden="1">
      <c r="A1601" t="s">
        <v>349</v>
      </c>
      <c r="B1601" s="4" t="str">
        <f t="shared" ca="1" si="1491"/>
        <v>Панама</v>
      </c>
      <c r="C1601" s="5" t="s">
        <v>5</v>
      </c>
      <c r="D1601" s="3" t="s">
        <v>6</v>
      </c>
      <c r="E1601" s="4" t="str">
        <f t="shared" ca="1" si="1492"/>
        <v>N Здравоохранение и социальная работа</v>
      </c>
      <c r="F1601" s="14">
        <v>30.8</v>
      </c>
      <c r="G1601" s="14">
        <v>32.200000000000003</v>
      </c>
      <c r="H1601" s="14">
        <v>36.5</v>
      </c>
      <c r="I1601" s="14">
        <v>38.700000000000003</v>
      </c>
      <c r="J1601" s="14">
        <v>37.799999999999997</v>
      </c>
      <c r="K1601" s="14">
        <v>43.2</v>
      </c>
      <c r="L1601" s="14">
        <v>47.6</v>
      </c>
      <c r="M1601" s="14">
        <v>48.3</v>
      </c>
      <c r="N1601" s="14">
        <v>50.6</v>
      </c>
      <c r="O1601" s="14">
        <v>55.1</v>
      </c>
      <c r="P1601" s="21">
        <f t="shared" si="1502"/>
        <v>3.2036613272311214E-2</v>
      </c>
      <c r="Q1601" s="21">
        <f t="shared" si="1503"/>
        <v>3.4251675353685777E-2</v>
      </c>
      <c r="R1601" s="21">
        <f t="shared" si="1504"/>
        <v>3.7085958138589718E-2</v>
      </c>
      <c r="S1601" s="21">
        <f t="shared" si="1505"/>
        <v>3.6874702239161505E-2</v>
      </c>
      <c r="T1601" s="21">
        <f t="shared" si="1506"/>
        <v>3.498380379453956E-2</v>
      </c>
      <c r="U1601" s="21">
        <f t="shared" si="1507"/>
        <v>3.8071737023001678E-2</v>
      </c>
      <c r="V1601" s="21">
        <f t="shared" si="1508"/>
        <v>4.005722460658083E-2</v>
      </c>
      <c r="W1601" s="21">
        <f t="shared" si="1509"/>
        <v>3.9894276038655321E-2</v>
      </c>
      <c r="X1601" s="21">
        <f t="shared" si="1510"/>
        <v>4.0031645569620251E-2</v>
      </c>
      <c r="Y1601" s="21">
        <f t="shared" si="1511"/>
        <v>4.1310541310541314E-2</v>
      </c>
      <c r="Z1601" s="36" t="s">
        <v>136</v>
      </c>
      <c r="AA1601" s="31" t="s">
        <v>305</v>
      </c>
      <c r="AB1601" s="4" t="s">
        <v>21</v>
      </c>
      <c r="AC1601" s="4" t="s">
        <v>209</v>
      </c>
    </row>
    <row r="1602" spans="1:29" ht="31.5" hidden="1">
      <c r="A1602" t="s">
        <v>349</v>
      </c>
      <c r="B1602" s="4" t="str">
        <f t="shared" ca="1" si="1491"/>
        <v>Панама</v>
      </c>
      <c r="C1602" s="5" t="s">
        <v>5</v>
      </c>
      <c r="D1602" s="3" t="s">
        <v>6</v>
      </c>
      <c r="E1602" s="4" t="str">
        <f t="shared" ca="1" si="1492"/>
        <v>O Другие коммунальные, социальные и личные виды услуг</v>
      </c>
      <c r="F1602" s="14">
        <v>57.5</v>
      </c>
      <c r="G1602" s="14">
        <v>54.7</v>
      </c>
      <c r="H1602" s="14">
        <v>57</v>
      </c>
      <c r="I1602" s="14">
        <v>70.099999999999994</v>
      </c>
      <c r="J1602" s="14">
        <v>65.3</v>
      </c>
      <c r="K1602" s="14">
        <v>62.2</v>
      </c>
      <c r="L1602" s="14">
        <v>71.599999999999994</v>
      </c>
      <c r="M1602" s="14">
        <v>68</v>
      </c>
      <c r="N1602" s="14">
        <v>63.8</v>
      </c>
      <c r="O1602" s="14">
        <v>70</v>
      </c>
      <c r="P1602" s="21">
        <f t="shared" si="1502"/>
        <v>5.9808612440191387E-2</v>
      </c>
      <c r="Q1602" s="21">
        <f t="shared" si="1503"/>
        <v>5.8185299436230187E-2</v>
      </c>
      <c r="R1602" s="21">
        <f t="shared" si="1504"/>
        <v>5.791505791505791E-2</v>
      </c>
      <c r="S1602" s="21">
        <f t="shared" si="1505"/>
        <v>6.679371129109099E-2</v>
      </c>
      <c r="T1602" s="21">
        <f t="shared" si="1506"/>
        <v>6.0434983803794536E-2</v>
      </c>
      <c r="U1602" s="21">
        <f t="shared" si="1507"/>
        <v>5.4816250991451487E-2</v>
      </c>
      <c r="V1602" s="21">
        <f t="shared" si="1508"/>
        <v>6.0254144576285446E-2</v>
      </c>
      <c r="W1602" s="21">
        <f t="shared" si="1509"/>
        <v>5.6165854464359462E-2</v>
      </c>
      <c r="X1602" s="21">
        <f t="shared" si="1510"/>
        <v>5.0474683544303796E-2</v>
      </c>
      <c r="Y1602" s="21">
        <f t="shared" si="1511"/>
        <v>5.248163142899985E-2</v>
      </c>
      <c r="Z1602" s="36" t="s">
        <v>136</v>
      </c>
      <c r="AA1602" s="31" t="s">
        <v>305</v>
      </c>
      <c r="AB1602" s="4" t="s">
        <v>26</v>
      </c>
      <c r="AC1602" s="4" t="s">
        <v>217</v>
      </c>
    </row>
    <row r="1603" spans="1:29" ht="31.5" hidden="1">
      <c r="A1603" t="s">
        <v>349</v>
      </c>
      <c r="B1603" s="4" t="str">
        <f t="shared" ca="1" si="1491"/>
        <v>Панама</v>
      </c>
      <c r="C1603" s="5" t="s">
        <v>5</v>
      </c>
      <c r="D1603" s="3" t="s">
        <v>6</v>
      </c>
      <c r="E1603" s="4" t="str">
        <f t="shared" ca="1" si="1492"/>
        <v>Q Организации и органы вне пределов территории</v>
      </c>
      <c r="F1603" s="14">
        <v>2.4</v>
      </c>
      <c r="G1603" s="14">
        <v>0.9</v>
      </c>
      <c r="H1603" s="14">
        <v>0.5</v>
      </c>
      <c r="I1603" s="14">
        <v>0.2</v>
      </c>
      <c r="J1603" s="14">
        <v>1</v>
      </c>
      <c r="K1603" s="14">
        <v>0.7</v>
      </c>
      <c r="L1603" s="14">
        <v>0.6</v>
      </c>
      <c r="M1603" s="14">
        <v>0.8</v>
      </c>
      <c r="N1603" s="14">
        <v>0.7</v>
      </c>
      <c r="O1603" s="14">
        <v>0.9</v>
      </c>
      <c r="P1603" s="21">
        <f t="shared" si="1502"/>
        <v>2.4963594757645099E-3</v>
      </c>
      <c r="Q1603" s="21">
        <f t="shared" si="1503"/>
        <v>9.573449633017764E-4</v>
      </c>
      <c r="R1603" s="21">
        <f t="shared" si="1504"/>
        <v>5.0802682381629748E-4</v>
      </c>
      <c r="S1603" s="21">
        <f t="shared" si="1505"/>
        <v>1.9056693663649358E-4</v>
      </c>
      <c r="T1603" s="21">
        <f t="shared" si="1506"/>
        <v>9.254974548819991E-4</v>
      </c>
      <c r="U1603" s="21">
        <f t="shared" si="1507"/>
        <v>6.1690314620604556E-4</v>
      </c>
      <c r="V1603" s="21">
        <f t="shared" si="1508"/>
        <v>5.0492299924261551E-4</v>
      </c>
      <c r="W1603" s="21">
        <f t="shared" si="1509"/>
        <v>6.60774758404229E-4</v>
      </c>
      <c r="X1603" s="21">
        <f t="shared" si="1510"/>
        <v>5.537974683544303E-4</v>
      </c>
      <c r="Y1603" s="21">
        <f t="shared" si="1511"/>
        <v>6.7476383265856958E-4</v>
      </c>
      <c r="Z1603" s="36" t="s">
        <v>136</v>
      </c>
      <c r="AA1603" s="31" t="s">
        <v>305</v>
      </c>
      <c r="AB1603" s="4" t="s">
        <v>22</v>
      </c>
      <c r="AC1603" s="4" t="s">
        <v>211</v>
      </c>
    </row>
    <row r="1604" spans="1:29" ht="15.75" hidden="1">
      <c r="A1604" t="s">
        <v>349</v>
      </c>
      <c r="B1604" s="4" t="str">
        <f t="shared" ca="1" si="1491"/>
        <v>Папуа Новая Гвинея</v>
      </c>
      <c r="C1604" s="2" t="s">
        <v>5</v>
      </c>
      <c r="D1604" s="3" t="s">
        <v>6</v>
      </c>
      <c r="E1604" s="4" t="str">
        <f t="shared" ca="1" si="1492"/>
        <v xml:space="preserve">Итого </v>
      </c>
      <c r="F1604" s="13">
        <v>2297.83932</v>
      </c>
      <c r="G1604" s="14">
        <v>2344.7339999999999</v>
      </c>
      <c r="H1604" s="15">
        <v>2297.83932</v>
      </c>
      <c r="I1604" s="15">
        <v>2251.8825336</v>
      </c>
      <c r="J1604" s="15">
        <v>2206.8448829280001</v>
      </c>
      <c r="K1604" s="15">
        <v>2162.7079852694401</v>
      </c>
      <c r="L1604" s="15">
        <v>2119.4538255640514</v>
      </c>
      <c r="M1604" s="15">
        <v>2077.0647490527704</v>
      </c>
      <c r="N1604" s="15">
        <v>2035.5234540717149</v>
      </c>
      <c r="O1604" s="15">
        <v>1994.8129849902805</v>
      </c>
      <c r="P1604" s="17">
        <f t="shared" ref="P1604:Y1604" si="1512">F1604/F$1604</f>
        <v>1</v>
      </c>
      <c r="Q1604" s="21">
        <f t="shared" si="1512"/>
        <v>1</v>
      </c>
      <c r="R1604" s="22">
        <f t="shared" si="1512"/>
        <v>1</v>
      </c>
      <c r="S1604" s="22">
        <f t="shared" si="1512"/>
        <v>1</v>
      </c>
      <c r="T1604" s="22">
        <f t="shared" si="1512"/>
        <v>1</v>
      </c>
      <c r="U1604" s="22">
        <f t="shared" si="1512"/>
        <v>1</v>
      </c>
      <c r="V1604" s="22">
        <f t="shared" si="1512"/>
        <v>1</v>
      </c>
      <c r="W1604" s="22">
        <f t="shared" si="1512"/>
        <v>1</v>
      </c>
      <c r="X1604" s="22">
        <f t="shared" si="1512"/>
        <v>1</v>
      </c>
      <c r="Y1604" s="22">
        <f t="shared" si="1512"/>
        <v>1</v>
      </c>
      <c r="Z1604" s="2" t="s">
        <v>137</v>
      </c>
      <c r="AA1604" s="32" t="s">
        <v>306</v>
      </c>
      <c r="AB1604" s="4" t="s">
        <v>7</v>
      </c>
      <c r="AC1604" s="4" t="s">
        <v>214</v>
      </c>
    </row>
    <row r="1605" spans="1:29" ht="31.5" hidden="1">
      <c r="A1605" t="s">
        <v>349</v>
      </c>
      <c r="B1605" s="4" t="str">
        <f t="shared" ca="1" si="1491"/>
        <v>Папуа Новая Гвинея</v>
      </c>
      <c r="C1605" s="5" t="s">
        <v>5</v>
      </c>
      <c r="D1605" s="6" t="s">
        <v>6</v>
      </c>
      <c r="E1605" s="4" t="str">
        <f t="shared" ca="1" si="1492"/>
        <v xml:space="preserve">A Сельское, лесное и охотничье хоз-во </v>
      </c>
      <c r="F1605" s="13">
        <v>1632.9220600000001</v>
      </c>
      <c r="G1605" s="14">
        <v>1666.2470000000001</v>
      </c>
      <c r="H1605" s="15">
        <v>1632.9220600000001</v>
      </c>
      <c r="I1605" s="15">
        <v>1629.65621588</v>
      </c>
      <c r="J1605" s="15">
        <v>1629.65621588</v>
      </c>
      <c r="K1605" s="15">
        <v>1629.65621588</v>
      </c>
      <c r="L1605" s="15">
        <v>1613.3596537211999</v>
      </c>
      <c r="M1605" s="15">
        <v>1614.973013374921</v>
      </c>
      <c r="N1605" s="15">
        <v>1614.973013374921</v>
      </c>
      <c r="O1605" s="15">
        <v>1582.6735531074225</v>
      </c>
      <c r="P1605" s="17">
        <f t="shared" ref="P1605:P1621" si="1513">F1605/F$1604</f>
        <v>0.71063370088035571</v>
      </c>
      <c r="Q1605" s="21">
        <f t="shared" ref="Q1605:Q1621" si="1514">G1605/G$1604</f>
        <v>0.71063370088035582</v>
      </c>
      <c r="R1605" s="22">
        <f t="shared" ref="R1605:R1621" si="1515">H1605/H$1604</f>
        <v>0.71063370088035571</v>
      </c>
      <c r="S1605" s="22">
        <f t="shared" ref="S1605:S1621" si="1516">I1605/I$1604</f>
        <v>0.72368615661081126</v>
      </c>
      <c r="T1605" s="22">
        <f t="shared" ref="T1605:T1621" si="1517">J1605/J$1604</f>
        <v>0.73845526184776655</v>
      </c>
      <c r="U1605" s="22">
        <f t="shared" ref="U1605:U1621" si="1518">K1605/K$1604</f>
        <v>0.75352577739568016</v>
      </c>
      <c r="V1605" s="22">
        <f t="shared" ref="V1605:V1621" si="1519">L1605/L$1604</f>
        <v>0.76121481594053397</v>
      </c>
      <c r="W1605" s="22">
        <f t="shared" ref="W1605:W1621" si="1520">M1605/M$1604</f>
        <v>0.77752656199640247</v>
      </c>
      <c r="X1605" s="22">
        <f t="shared" ref="X1605:X1621" si="1521">N1605/N$1604</f>
        <v>0.79339445101673722</v>
      </c>
      <c r="Y1605" s="22">
        <f t="shared" ref="Y1605:Y1621" si="1522">O1605/O$1604</f>
        <v>0.79339445101673722</v>
      </c>
      <c r="Z1605" s="5" t="s">
        <v>137</v>
      </c>
      <c r="AA1605" s="31" t="s">
        <v>306</v>
      </c>
      <c r="AB1605" s="4" t="s">
        <v>8</v>
      </c>
      <c r="AC1605" s="4" t="s">
        <v>193</v>
      </c>
    </row>
    <row r="1606" spans="1:29" ht="15.75" hidden="1">
      <c r="A1606" t="s">
        <v>349</v>
      </c>
      <c r="B1606" s="4" t="str">
        <f t="shared" ca="1" si="1491"/>
        <v>Папуа Новая Гвинея</v>
      </c>
      <c r="C1606" s="5" t="s">
        <v>5</v>
      </c>
      <c r="D1606" s="6" t="s">
        <v>6</v>
      </c>
      <c r="E1606" s="4" t="str">
        <f t="shared" ca="1" si="1492"/>
        <v>B Рыбное хоз-во</v>
      </c>
      <c r="F1606" s="13">
        <v>29.42352</v>
      </c>
      <c r="G1606" s="14">
        <v>30.024000000000001</v>
      </c>
      <c r="H1606" s="15">
        <v>29.42352</v>
      </c>
      <c r="I1606" s="15">
        <v>29.36467296</v>
      </c>
      <c r="J1606" s="15">
        <v>29.36467296</v>
      </c>
      <c r="K1606" s="15">
        <v>29.36467296</v>
      </c>
      <c r="L1606" s="15">
        <v>29.071026230400001</v>
      </c>
      <c r="M1606" s="15">
        <v>29.100097256630399</v>
      </c>
      <c r="N1606" s="15">
        <v>29.100097256630399</v>
      </c>
      <c r="O1606" s="15">
        <v>28.518095311497792</v>
      </c>
      <c r="P1606" s="17">
        <f t="shared" si="1513"/>
        <v>1.2804864005895764E-2</v>
      </c>
      <c r="Q1606" s="21">
        <f t="shared" si="1514"/>
        <v>1.2804864005895766E-2</v>
      </c>
      <c r="R1606" s="22">
        <f t="shared" si="1515"/>
        <v>1.2804864005895764E-2</v>
      </c>
      <c r="S1606" s="22">
        <f t="shared" si="1516"/>
        <v>1.304005538559589E-2</v>
      </c>
      <c r="T1606" s="22">
        <f t="shared" si="1517"/>
        <v>1.3306178964893766E-2</v>
      </c>
      <c r="U1606" s="22">
        <f t="shared" si="1518"/>
        <v>1.3577733637646699E-2</v>
      </c>
      <c r="V1606" s="22">
        <f t="shared" si="1519"/>
        <v>1.3716281940071667E-2</v>
      </c>
      <c r="W1606" s="22">
        <f t="shared" si="1520"/>
        <v>1.4010202267358914E-2</v>
      </c>
      <c r="X1606" s="22">
        <f t="shared" si="1521"/>
        <v>1.4296124762611138E-2</v>
      </c>
      <c r="Y1606" s="22">
        <f t="shared" si="1522"/>
        <v>1.4296124762611139E-2</v>
      </c>
      <c r="Z1606" s="5" t="s">
        <v>137</v>
      </c>
      <c r="AA1606" s="31" t="s">
        <v>306</v>
      </c>
      <c r="AB1606" s="4" t="s">
        <v>9</v>
      </c>
      <c r="AC1606" s="4" t="s">
        <v>195</v>
      </c>
    </row>
    <row r="1607" spans="1:29" ht="15.75" hidden="1">
      <c r="A1607" t="s">
        <v>349</v>
      </c>
      <c r="B1607" s="4" t="str">
        <f t="shared" ca="1" si="1491"/>
        <v>Папуа Новая Гвинея</v>
      </c>
      <c r="C1607" s="5" t="s">
        <v>5</v>
      </c>
      <c r="D1607" s="6" t="s">
        <v>6</v>
      </c>
      <c r="E1607" s="4" t="str">
        <f t="shared" ca="1" si="1492"/>
        <v xml:space="preserve">C Добыча полезных ископаемых </v>
      </c>
      <c r="F1607" s="13">
        <v>9.0963600000000007</v>
      </c>
      <c r="G1607" s="14">
        <v>9.282</v>
      </c>
      <c r="H1607" s="15">
        <v>9.0963600000000007</v>
      </c>
      <c r="I1607" s="15">
        <v>9.0781672800000006</v>
      </c>
      <c r="J1607" s="15">
        <v>9.0781672800000006</v>
      </c>
      <c r="K1607" s="15">
        <v>9.0781672800000006</v>
      </c>
      <c r="L1607" s="15">
        <v>8.9873856072000002</v>
      </c>
      <c r="M1607" s="15">
        <v>8.9963729928071992</v>
      </c>
      <c r="N1607" s="15">
        <v>8.9963729928071992</v>
      </c>
      <c r="O1607" s="15">
        <v>8.8164455329510556</v>
      </c>
      <c r="P1607" s="17">
        <f t="shared" si="1513"/>
        <v>3.958657997026529E-3</v>
      </c>
      <c r="Q1607" s="21">
        <f t="shared" si="1514"/>
        <v>3.9586579970265282E-3</v>
      </c>
      <c r="R1607" s="22">
        <f t="shared" si="1515"/>
        <v>3.958657997026529E-3</v>
      </c>
      <c r="S1607" s="22">
        <f t="shared" si="1516"/>
        <v>4.0313680418698735E-3</v>
      </c>
      <c r="T1607" s="22">
        <f t="shared" si="1517"/>
        <v>4.1136408590508912E-3</v>
      </c>
      <c r="U1607" s="22">
        <f t="shared" si="1518"/>
        <v>4.1975927133172351E-3</v>
      </c>
      <c r="V1607" s="22">
        <f t="shared" si="1519"/>
        <v>4.2404252920245538E-3</v>
      </c>
      <c r="W1607" s="22">
        <f t="shared" si="1520"/>
        <v>4.3312915482822218E-3</v>
      </c>
      <c r="X1607" s="22">
        <f t="shared" si="1521"/>
        <v>4.4196852533492067E-3</v>
      </c>
      <c r="Y1607" s="22">
        <f t="shared" si="1522"/>
        <v>4.4196852533492067E-3</v>
      </c>
      <c r="Z1607" s="5" t="s">
        <v>137</v>
      </c>
      <c r="AA1607" s="31" t="s">
        <v>306</v>
      </c>
      <c r="AB1607" s="4" t="s">
        <v>10</v>
      </c>
      <c r="AC1607" s="4" t="s">
        <v>197</v>
      </c>
    </row>
    <row r="1608" spans="1:29" ht="15.75" hidden="1">
      <c r="A1608" t="s">
        <v>349</v>
      </c>
      <c r="B1608" s="4" t="str">
        <f t="shared" ca="1" si="1491"/>
        <v>Папуа Новая Гвинея</v>
      </c>
      <c r="C1608" s="5" t="s">
        <v>5</v>
      </c>
      <c r="D1608" s="6" t="s">
        <v>6</v>
      </c>
      <c r="E1608" s="4" t="str">
        <f t="shared" ca="1" si="1492"/>
        <v xml:space="preserve">D Промышленность </v>
      </c>
      <c r="F1608" s="13">
        <v>25.045859999999998</v>
      </c>
      <c r="G1608" s="14">
        <v>25.556999999999999</v>
      </c>
      <c r="H1608" s="15">
        <v>25.045859999999998</v>
      </c>
      <c r="I1608" s="15">
        <v>24.995768279999997</v>
      </c>
      <c r="J1608" s="15">
        <v>24.995768279999997</v>
      </c>
      <c r="K1608" s="15">
        <v>24.995768279999997</v>
      </c>
      <c r="L1608" s="15">
        <v>24.745810597199995</v>
      </c>
      <c r="M1608" s="15">
        <v>24.770556407797191</v>
      </c>
      <c r="N1608" s="15">
        <v>24.770556407797191</v>
      </c>
      <c r="O1608" s="15">
        <v>24.275145279641247</v>
      </c>
      <c r="P1608" s="17">
        <f t="shared" si="1513"/>
        <v>1.0899743851541367E-2</v>
      </c>
      <c r="Q1608" s="21">
        <f t="shared" si="1514"/>
        <v>1.0899743851541369E-2</v>
      </c>
      <c r="R1608" s="22">
        <f t="shared" si="1515"/>
        <v>1.0899743851541367E-2</v>
      </c>
      <c r="S1608" s="22">
        <f t="shared" si="1516"/>
        <v>1.1099943228406413E-2</v>
      </c>
      <c r="T1608" s="22">
        <f t="shared" si="1517"/>
        <v>1.132647268204736E-2</v>
      </c>
      <c r="U1608" s="22">
        <f t="shared" si="1518"/>
        <v>1.1557625185762612E-2</v>
      </c>
      <c r="V1608" s="22">
        <f t="shared" si="1519"/>
        <v>1.1675560136637739E-2</v>
      </c>
      <c r="W1608" s="22">
        <f t="shared" si="1520"/>
        <v>1.1925750710994261E-2</v>
      </c>
      <c r="X1608" s="22">
        <f t="shared" si="1521"/>
        <v>1.2169133378565572E-2</v>
      </c>
      <c r="Y1608" s="22">
        <f t="shared" si="1522"/>
        <v>1.2169133378565573E-2</v>
      </c>
      <c r="Z1608" s="5" t="s">
        <v>137</v>
      </c>
      <c r="AA1608" s="31" t="s">
        <v>306</v>
      </c>
      <c r="AB1608" s="4" t="s">
        <v>11</v>
      </c>
      <c r="AC1608" s="4" t="s">
        <v>198</v>
      </c>
    </row>
    <row r="1609" spans="1:29" ht="31.5" hidden="1">
      <c r="A1609" t="s">
        <v>349</v>
      </c>
      <c r="B1609" s="4" t="str">
        <f t="shared" ca="1" si="1491"/>
        <v>Папуа Новая Гвинея</v>
      </c>
      <c r="C1609" s="7" t="s">
        <v>5</v>
      </c>
      <c r="D1609" s="3" t="s">
        <v>6</v>
      </c>
      <c r="E1609" s="4" t="str">
        <f t="shared" ca="1" si="1492"/>
        <v xml:space="preserve">E Электро-, газо- и водоснабжение </v>
      </c>
      <c r="F1609" s="13">
        <v>2.16384</v>
      </c>
      <c r="G1609" s="14">
        <v>2.2080000000000002</v>
      </c>
      <c r="H1609" s="15">
        <v>2.16384</v>
      </c>
      <c r="I1609" s="15">
        <v>2.1595123200000002</v>
      </c>
      <c r="J1609" s="15">
        <v>2.1595123200000002</v>
      </c>
      <c r="K1609" s="15">
        <v>2.1595123200000002</v>
      </c>
      <c r="L1609" s="15">
        <v>2.1379171968000001</v>
      </c>
      <c r="M1609" s="15">
        <v>2.1400551139967998</v>
      </c>
      <c r="N1609" s="15">
        <v>2.1400551139967998</v>
      </c>
      <c r="O1609" s="15">
        <v>2.0972540117168639</v>
      </c>
      <c r="P1609" s="17">
        <f t="shared" si="1513"/>
        <v>9.4168464311943274E-4</v>
      </c>
      <c r="Q1609" s="21">
        <f t="shared" si="1514"/>
        <v>9.4168464311943285E-4</v>
      </c>
      <c r="R1609" s="22">
        <f t="shared" si="1515"/>
        <v>9.4168464311943274E-4</v>
      </c>
      <c r="S1609" s="22">
        <f t="shared" si="1516"/>
        <v>9.5898089166652448E-4</v>
      </c>
      <c r="T1609" s="22">
        <f t="shared" si="1517"/>
        <v>9.7855193027196366E-4</v>
      </c>
      <c r="U1609" s="22">
        <f t="shared" si="1518"/>
        <v>9.9852237782853425E-4</v>
      </c>
      <c r="V1609" s="22">
        <f t="shared" si="1519"/>
        <v>1.0087113816839275E-3</v>
      </c>
      <c r="W1609" s="22">
        <f t="shared" si="1520"/>
        <v>1.0303266255771543E-3</v>
      </c>
      <c r="X1609" s="22">
        <f t="shared" si="1521"/>
        <v>1.051353699568525E-3</v>
      </c>
      <c r="Y1609" s="22">
        <f t="shared" si="1522"/>
        <v>1.051353699568525E-3</v>
      </c>
      <c r="Z1609" s="7" t="s">
        <v>137</v>
      </c>
      <c r="AA1609" s="31" t="s">
        <v>306</v>
      </c>
      <c r="AB1609" s="4" t="s">
        <v>12</v>
      </c>
      <c r="AC1609" s="4" t="s">
        <v>201</v>
      </c>
    </row>
    <row r="1610" spans="1:29" ht="15.75" hidden="1">
      <c r="A1610" t="s">
        <v>349</v>
      </c>
      <c r="B1610" s="4" t="str">
        <f t="shared" ca="1" si="1491"/>
        <v>Папуа Новая Гвинея</v>
      </c>
      <c r="C1610" s="5" t="s">
        <v>5</v>
      </c>
      <c r="D1610" s="6" t="s">
        <v>6</v>
      </c>
      <c r="E1610" s="4" t="str">
        <f t="shared" ca="1" si="1492"/>
        <v xml:space="preserve">F Строительство </v>
      </c>
      <c r="F1610" s="13">
        <v>47.345759999999999</v>
      </c>
      <c r="G1610" s="14">
        <v>48.311999999999998</v>
      </c>
      <c r="H1610" s="15">
        <v>47.345759999999999</v>
      </c>
      <c r="I1610" s="15">
        <v>47.251068480000001</v>
      </c>
      <c r="J1610" s="15">
        <v>47.251068480000001</v>
      </c>
      <c r="K1610" s="15">
        <v>47.251068480000001</v>
      </c>
      <c r="L1610" s="15">
        <v>46.778557795200001</v>
      </c>
      <c r="M1610" s="15">
        <v>46.825336352995194</v>
      </c>
      <c r="N1610" s="15">
        <v>46.825336352995194</v>
      </c>
      <c r="O1610" s="15">
        <v>45.888829625935287</v>
      </c>
      <c r="P1610" s="17">
        <f t="shared" si="1513"/>
        <v>2.0604469419558891E-2</v>
      </c>
      <c r="Q1610" s="21">
        <f t="shared" si="1514"/>
        <v>2.0604469419558891E-2</v>
      </c>
      <c r="R1610" s="22">
        <f t="shared" si="1515"/>
        <v>2.0604469419558891E-2</v>
      </c>
      <c r="S1610" s="22">
        <f t="shared" si="1516"/>
        <v>2.0982918857877321E-2</v>
      </c>
      <c r="T1610" s="22">
        <f t="shared" si="1517"/>
        <v>2.1411141691711551E-2</v>
      </c>
      <c r="U1610" s="22">
        <f t="shared" si="1518"/>
        <v>2.1848103767052603E-2</v>
      </c>
      <c r="V1610" s="22">
        <f t="shared" si="1519"/>
        <v>2.2071043601410281E-2</v>
      </c>
      <c r="W1610" s="22">
        <f t="shared" si="1520"/>
        <v>2.2543994535726215E-2</v>
      </c>
      <c r="X1610" s="22">
        <f t="shared" si="1521"/>
        <v>2.3004076056863484E-2</v>
      </c>
      <c r="Y1610" s="22">
        <f t="shared" si="1522"/>
        <v>2.3004076056863484E-2</v>
      </c>
      <c r="Z1610" s="5" t="s">
        <v>137</v>
      </c>
      <c r="AA1610" s="31" t="s">
        <v>306</v>
      </c>
      <c r="AB1610" s="4" t="s">
        <v>13</v>
      </c>
      <c r="AC1610" s="4" t="s">
        <v>200</v>
      </c>
    </row>
    <row r="1611" spans="1:29" ht="47.25" hidden="1">
      <c r="A1611" t="s">
        <v>349</v>
      </c>
      <c r="B1611" s="4" t="str">
        <f t="shared" ca="1" si="1491"/>
        <v>Папуа Новая Гвинея</v>
      </c>
      <c r="C1611" s="8" t="s">
        <v>5</v>
      </c>
      <c r="D1611" s="3" t="s">
        <v>6</v>
      </c>
      <c r="E1611" s="4" t="str">
        <f t="shared" ca="1" si="1492"/>
        <v xml:space="preserve">G Оптовая и розничная торгоалв, ремонт автомашин, мотоциклов и личного имущества домохозяйств </v>
      </c>
      <c r="F1611" s="13">
        <v>346.12227999999999</v>
      </c>
      <c r="G1611" s="14">
        <v>353.18599999999998</v>
      </c>
      <c r="H1611" s="15">
        <v>346.12227999999999</v>
      </c>
      <c r="I1611" s="15">
        <v>345.43003543999998</v>
      </c>
      <c r="J1611" s="15">
        <v>345.43003543999998</v>
      </c>
      <c r="K1611" s="15">
        <v>345.43003543999998</v>
      </c>
      <c r="L1611" s="15">
        <v>341.97573508559998</v>
      </c>
      <c r="M1611" s="15">
        <v>342.31771082068553</v>
      </c>
      <c r="N1611" s="15">
        <v>342.31771082068553</v>
      </c>
      <c r="O1611" s="15">
        <v>335.47135660427182</v>
      </c>
      <c r="P1611" s="17">
        <f t="shared" si="1513"/>
        <v>0.15062945306375905</v>
      </c>
      <c r="Q1611" s="21">
        <f t="shared" si="1514"/>
        <v>0.15062945306375905</v>
      </c>
      <c r="R1611" s="22">
        <f t="shared" si="1515"/>
        <v>0.15062945306375905</v>
      </c>
      <c r="S1611" s="22">
        <f t="shared" si="1516"/>
        <v>0.15339611648737911</v>
      </c>
      <c r="T1611" s="22">
        <f t="shared" si="1517"/>
        <v>0.15652664947691744</v>
      </c>
      <c r="U1611" s="22">
        <f t="shared" si="1518"/>
        <v>0.15972107089481372</v>
      </c>
      <c r="V1611" s="22">
        <f t="shared" si="1519"/>
        <v>0.16135087774067916</v>
      </c>
      <c r="W1611" s="22">
        <f t="shared" si="1520"/>
        <v>0.16480839654940796</v>
      </c>
      <c r="X1611" s="22">
        <f t="shared" si="1521"/>
        <v>0.16817183321368159</v>
      </c>
      <c r="Y1611" s="22">
        <f t="shared" si="1522"/>
        <v>0.16817183321368162</v>
      </c>
      <c r="Z1611" s="8" t="s">
        <v>137</v>
      </c>
      <c r="AA1611" s="31" t="s">
        <v>306</v>
      </c>
      <c r="AB1611" s="4" t="s">
        <v>14</v>
      </c>
      <c r="AC1611" s="4" t="s">
        <v>203</v>
      </c>
    </row>
    <row r="1612" spans="1:29" ht="15.75" hidden="1">
      <c r="A1612" t="s">
        <v>349</v>
      </c>
      <c r="B1612" s="4" t="str">
        <f t="shared" ca="1" si="1491"/>
        <v>Папуа Новая Гвинея</v>
      </c>
      <c r="C1612" s="5" t="s">
        <v>5</v>
      </c>
      <c r="D1612" s="3" t="s">
        <v>6</v>
      </c>
      <c r="E1612" s="4" t="str">
        <f t="shared" ca="1" si="1492"/>
        <v xml:space="preserve">H Отели и рестораны </v>
      </c>
      <c r="F1612" s="13">
        <v>4.3070999999999993</v>
      </c>
      <c r="G1612" s="14">
        <v>4.3949999999999996</v>
      </c>
      <c r="H1612" s="15">
        <v>4.3070999999999993</v>
      </c>
      <c r="I1612" s="15">
        <v>4.298485799999999</v>
      </c>
      <c r="J1612" s="15">
        <v>4.298485799999999</v>
      </c>
      <c r="K1612" s="15">
        <v>4.298485799999999</v>
      </c>
      <c r="L1612" s="15">
        <v>4.2555009419999994</v>
      </c>
      <c r="M1612" s="15">
        <v>4.259756442941999</v>
      </c>
      <c r="N1612" s="15">
        <v>4.259756442941999</v>
      </c>
      <c r="O1612" s="15">
        <v>4.1745613140831592</v>
      </c>
      <c r="P1612" s="17">
        <f t="shared" si="1513"/>
        <v>1.874413046426588E-3</v>
      </c>
      <c r="Q1612" s="21">
        <f t="shared" si="1514"/>
        <v>1.8744130464265882E-3</v>
      </c>
      <c r="R1612" s="22">
        <f t="shared" si="1515"/>
        <v>1.874413046426588E-3</v>
      </c>
      <c r="S1612" s="22">
        <f t="shared" si="1516"/>
        <v>1.9088410411568721E-3</v>
      </c>
      <c r="T1612" s="22">
        <f t="shared" si="1517"/>
        <v>1.9477969807723185E-3</v>
      </c>
      <c r="U1612" s="22">
        <f t="shared" si="1518"/>
        <v>1.9875479395635902E-3</v>
      </c>
      <c r="V1612" s="22">
        <f t="shared" si="1519"/>
        <v>2.0078290409877085E-3</v>
      </c>
      <c r="W1612" s="22">
        <f t="shared" si="1520"/>
        <v>2.0508539490088737E-3</v>
      </c>
      <c r="X1612" s="22">
        <f t="shared" si="1521"/>
        <v>2.0927081112335445E-3</v>
      </c>
      <c r="Y1612" s="22">
        <f t="shared" si="1522"/>
        <v>2.0927081112335445E-3</v>
      </c>
      <c r="Z1612" s="5" t="s">
        <v>137</v>
      </c>
      <c r="AA1612" s="31" t="s">
        <v>306</v>
      </c>
      <c r="AB1612" s="4" t="s">
        <v>15</v>
      </c>
      <c r="AC1612" s="4" t="s">
        <v>202</v>
      </c>
    </row>
    <row r="1613" spans="1:29" ht="31.5" hidden="1">
      <c r="A1613" t="s">
        <v>349</v>
      </c>
      <c r="B1613" s="4" t="str">
        <f t="shared" ca="1" si="1491"/>
        <v>Папуа Новая Гвинея</v>
      </c>
      <c r="C1613" s="5" t="s">
        <v>5</v>
      </c>
      <c r="D1613" s="3" t="s">
        <v>6</v>
      </c>
      <c r="E1613" s="4" t="str">
        <f t="shared" ca="1" si="1492"/>
        <v xml:space="preserve">I Транспорт, складское хозяйство и связь </v>
      </c>
      <c r="F1613" s="13">
        <v>24.022740000000002</v>
      </c>
      <c r="G1613" s="14">
        <v>24.513000000000002</v>
      </c>
      <c r="H1613" s="15">
        <v>24.022740000000002</v>
      </c>
      <c r="I1613" s="15">
        <v>23.974694520000003</v>
      </c>
      <c r="J1613" s="15">
        <v>23.974694520000003</v>
      </c>
      <c r="K1613" s="15">
        <v>23.974694520000003</v>
      </c>
      <c r="L1613" s="15">
        <v>23.734947574800003</v>
      </c>
      <c r="M1613" s="15">
        <v>23.758682522374801</v>
      </c>
      <c r="N1613" s="15">
        <v>23.758682522374801</v>
      </c>
      <c r="O1613" s="15">
        <v>23.283508871927307</v>
      </c>
      <c r="P1613" s="17">
        <f t="shared" si="1513"/>
        <v>1.045449078658816E-2</v>
      </c>
      <c r="Q1613" s="21">
        <f t="shared" si="1514"/>
        <v>1.045449078658816E-2</v>
      </c>
      <c r="R1613" s="22">
        <f t="shared" si="1515"/>
        <v>1.045449078658816E-2</v>
      </c>
      <c r="S1613" s="22">
        <f t="shared" si="1516"/>
        <v>1.0646512045933657E-2</v>
      </c>
      <c r="T1613" s="22">
        <f t="shared" si="1517"/>
        <v>1.086378780197312E-2</v>
      </c>
      <c r="U1613" s="22">
        <f t="shared" si="1518"/>
        <v>1.1085497757115427E-2</v>
      </c>
      <c r="V1613" s="22">
        <f t="shared" si="1519"/>
        <v>1.1198615081167625E-2</v>
      </c>
      <c r="W1613" s="22">
        <f t="shared" si="1520"/>
        <v>1.1438585404335502E-2</v>
      </c>
      <c r="X1613" s="22">
        <f t="shared" si="1521"/>
        <v>1.1672025922791329E-2</v>
      </c>
      <c r="Y1613" s="22">
        <f t="shared" si="1522"/>
        <v>1.167202592279133E-2</v>
      </c>
      <c r="Z1613" s="5" t="s">
        <v>137</v>
      </c>
      <c r="AA1613" s="31" t="s">
        <v>306</v>
      </c>
      <c r="AB1613" s="4" t="s">
        <v>16</v>
      </c>
      <c r="AC1613" s="4" t="s">
        <v>204</v>
      </c>
    </row>
    <row r="1614" spans="1:29" ht="15.75" hidden="1">
      <c r="A1614" t="s">
        <v>349</v>
      </c>
      <c r="B1614" s="4" t="str">
        <f t="shared" ca="1" si="1491"/>
        <v>Папуа Новая Гвинея</v>
      </c>
      <c r="C1614" s="5" t="s">
        <v>5</v>
      </c>
      <c r="D1614" s="3" t="s">
        <v>6</v>
      </c>
      <c r="E1614" s="4" t="str">
        <f t="shared" ca="1" si="1492"/>
        <v>J Финансовое посредничество</v>
      </c>
      <c r="F1614" s="13">
        <v>3.5966</v>
      </c>
      <c r="G1614" s="14">
        <v>3.67</v>
      </c>
      <c r="H1614" s="15">
        <v>3.5966</v>
      </c>
      <c r="I1614" s="15">
        <v>3.5894067999999999</v>
      </c>
      <c r="J1614" s="15">
        <v>3.5894067999999999</v>
      </c>
      <c r="K1614" s="15">
        <v>3.5894067999999999</v>
      </c>
      <c r="L1614" s="15">
        <v>3.5535127319999997</v>
      </c>
      <c r="M1614" s="15">
        <v>3.5570662447319994</v>
      </c>
      <c r="N1614" s="15">
        <v>3.5570662447319994</v>
      </c>
      <c r="O1614" s="15">
        <v>3.4859249198373594</v>
      </c>
      <c r="P1614" s="17">
        <f t="shared" si="1513"/>
        <v>1.5652095290979702E-3</v>
      </c>
      <c r="Q1614" s="21">
        <f t="shared" si="1514"/>
        <v>1.5652095290979702E-3</v>
      </c>
      <c r="R1614" s="22">
        <f t="shared" si="1515"/>
        <v>1.5652095290979702E-3</v>
      </c>
      <c r="S1614" s="22">
        <f t="shared" si="1516"/>
        <v>1.59395827555079E-3</v>
      </c>
      <c r="T1614" s="22">
        <f t="shared" si="1517"/>
        <v>1.6264880362763163E-3</v>
      </c>
      <c r="U1614" s="22">
        <f t="shared" si="1518"/>
        <v>1.6596816696697104E-3</v>
      </c>
      <c r="V1614" s="22">
        <f t="shared" si="1519"/>
        <v>1.676617196911238E-3</v>
      </c>
      <c r="W1614" s="22">
        <f t="shared" si="1520"/>
        <v>1.7125447082736215E-3</v>
      </c>
      <c r="X1614" s="22">
        <f t="shared" si="1521"/>
        <v>1.7474946002792055E-3</v>
      </c>
      <c r="Y1614" s="22">
        <f t="shared" si="1522"/>
        <v>1.7474946002792057E-3</v>
      </c>
      <c r="Z1614" s="5" t="s">
        <v>137</v>
      </c>
      <c r="AA1614" s="31" t="s">
        <v>306</v>
      </c>
      <c r="AB1614" s="4" t="s">
        <v>17</v>
      </c>
      <c r="AC1614" s="4" t="s">
        <v>205</v>
      </c>
    </row>
    <row r="1615" spans="1:29" ht="31.5" hidden="1">
      <c r="A1615" t="s">
        <v>349</v>
      </c>
      <c r="B1615" s="4" t="str">
        <f t="shared" ca="1" si="1491"/>
        <v>Папуа Новая Гвинея</v>
      </c>
      <c r="C1615" s="5" t="s">
        <v>5</v>
      </c>
      <c r="D1615" s="3" t="s">
        <v>6</v>
      </c>
      <c r="E1615" s="4" t="str">
        <f t="shared" ca="1" si="1492"/>
        <v>K Недвижимость, аренда и деловая активность</v>
      </c>
      <c r="F1615" s="13">
        <v>26.90982</v>
      </c>
      <c r="G1615" s="14">
        <v>27.459</v>
      </c>
      <c r="H1615" s="15">
        <v>26.90982</v>
      </c>
      <c r="I1615" s="15">
        <v>26.856000359999999</v>
      </c>
      <c r="J1615" s="15">
        <v>26.856000359999999</v>
      </c>
      <c r="K1615" s="15">
        <v>26.856000359999999</v>
      </c>
      <c r="L1615" s="15">
        <v>26.587440356399998</v>
      </c>
      <c r="M1615" s="15">
        <v>26.614027796756396</v>
      </c>
      <c r="N1615" s="15">
        <v>26.614027796756396</v>
      </c>
      <c r="O1615" s="15">
        <v>26.081747240821269</v>
      </c>
      <c r="P1615" s="17">
        <f t="shared" si="1513"/>
        <v>1.1710923285967619E-2</v>
      </c>
      <c r="Q1615" s="21">
        <f t="shared" si="1514"/>
        <v>1.1710923285967619E-2</v>
      </c>
      <c r="R1615" s="22">
        <f t="shared" si="1515"/>
        <v>1.1710923285967619E-2</v>
      </c>
      <c r="S1615" s="22">
        <f t="shared" si="1516"/>
        <v>1.1926021876934371E-2</v>
      </c>
      <c r="T1615" s="22">
        <f t="shared" si="1517"/>
        <v>1.216941007850446E-2</v>
      </c>
      <c r="U1615" s="22">
        <f t="shared" si="1518"/>
        <v>1.2417765386229041E-2</v>
      </c>
      <c r="V1615" s="22">
        <f t="shared" si="1519"/>
        <v>1.2544477277925254E-2</v>
      </c>
      <c r="W1615" s="22">
        <f t="shared" si="1520"/>
        <v>1.2813287505309365E-2</v>
      </c>
      <c r="X1615" s="22">
        <f t="shared" si="1521"/>
        <v>1.3074783168683027E-2</v>
      </c>
      <c r="Y1615" s="22">
        <f t="shared" si="1522"/>
        <v>1.3074783168683027E-2</v>
      </c>
      <c r="Z1615" s="5" t="s">
        <v>137</v>
      </c>
      <c r="AA1615" s="31" t="s">
        <v>306</v>
      </c>
      <c r="AB1615" s="4" t="s">
        <v>18</v>
      </c>
      <c r="AC1615" s="4" t="s">
        <v>206</v>
      </c>
    </row>
    <row r="1616" spans="1:29" ht="47.25" hidden="1">
      <c r="A1616" t="s">
        <v>349</v>
      </c>
      <c r="B1616" s="4" t="str">
        <f t="shared" ca="1" si="1491"/>
        <v>Папуа Новая Гвинея</v>
      </c>
      <c r="C1616" s="5" t="s">
        <v>5</v>
      </c>
      <c r="D1616" s="3" t="s">
        <v>6</v>
      </c>
      <c r="E1616" s="4" t="str">
        <f t="shared" ca="1" si="1492"/>
        <v>L Государственное управление и оборона; обязательное соц.страхование</v>
      </c>
      <c r="F1616" s="13">
        <v>31.402139999999999</v>
      </c>
      <c r="G1616" s="14">
        <v>32.042999999999999</v>
      </c>
      <c r="H1616" s="15">
        <v>31.402139999999999</v>
      </c>
      <c r="I1616" s="15">
        <v>31.339335719999998</v>
      </c>
      <c r="J1616" s="15">
        <v>31.339335719999998</v>
      </c>
      <c r="K1616" s="15">
        <v>31.339335719999998</v>
      </c>
      <c r="L1616" s="15">
        <v>31.025942362799999</v>
      </c>
      <c r="M1616" s="15">
        <v>31.056968305162794</v>
      </c>
      <c r="N1616" s="15">
        <v>31.056968305162794</v>
      </c>
      <c r="O1616" s="15">
        <v>30.435828939059537</v>
      </c>
      <c r="P1616" s="17">
        <f t="shared" si="1513"/>
        <v>1.3665942490704701E-2</v>
      </c>
      <c r="Q1616" s="21">
        <f t="shared" si="1514"/>
        <v>1.3665942490704703E-2</v>
      </c>
      <c r="R1616" s="22">
        <f t="shared" si="1515"/>
        <v>1.3665942490704701E-2</v>
      </c>
      <c r="S1616" s="22">
        <f t="shared" si="1516"/>
        <v>1.391694959767683E-2</v>
      </c>
      <c r="T1616" s="22">
        <f t="shared" si="1517"/>
        <v>1.4200968977221253E-2</v>
      </c>
      <c r="U1616" s="22">
        <f t="shared" si="1518"/>
        <v>1.4490784670633932E-2</v>
      </c>
      <c r="V1616" s="22">
        <f t="shared" si="1519"/>
        <v>1.4638649820334278E-2</v>
      </c>
      <c r="W1616" s="22">
        <f t="shared" si="1520"/>
        <v>1.4952335173627153E-2</v>
      </c>
      <c r="X1616" s="22">
        <f t="shared" si="1521"/>
        <v>1.5257484871048116E-2</v>
      </c>
      <c r="Y1616" s="22">
        <f t="shared" si="1522"/>
        <v>1.5257484871048116E-2</v>
      </c>
      <c r="Z1616" s="5" t="s">
        <v>137</v>
      </c>
      <c r="AA1616" s="31" t="s">
        <v>306</v>
      </c>
      <c r="AB1616" s="4" t="s">
        <v>19</v>
      </c>
      <c r="AC1616" s="4" t="s">
        <v>215</v>
      </c>
    </row>
    <row r="1617" spans="1:29" ht="15.75" hidden="1">
      <c r="A1617" t="s">
        <v>349</v>
      </c>
      <c r="B1617" s="4" t="str">
        <f t="shared" ca="1" si="1491"/>
        <v>Папуа Новая Гвинея</v>
      </c>
      <c r="C1617" s="5" t="s">
        <v>5</v>
      </c>
      <c r="D1617" s="3" t="s">
        <v>6</v>
      </c>
      <c r="E1617" s="4" t="str">
        <f t="shared" ca="1" si="1492"/>
        <v>M Образование</v>
      </c>
      <c r="F1617" s="13">
        <v>26.575639999999996</v>
      </c>
      <c r="G1617" s="14">
        <v>27.117999999999999</v>
      </c>
      <c r="H1617" s="15">
        <v>26.575639999999996</v>
      </c>
      <c r="I1617" s="15">
        <v>26.522488719999995</v>
      </c>
      <c r="J1617" s="15">
        <v>26.522488719999995</v>
      </c>
      <c r="K1617" s="15">
        <v>26.522488719999995</v>
      </c>
      <c r="L1617" s="15">
        <v>26.257263832799996</v>
      </c>
      <c r="M1617" s="15">
        <v>26.283521096632793</v>
      </c>
      <c r="N1617" s="15">
        <v>26.283521096632793</v>
      </c>
      <c r="O1617" s="15">
        <v>25.757850674700137</v>
      </c>
      <c r="P1617" s="17">
        <f t="shared" si="1513"/>
        <v>1.156549101092064E-2</v>
      </c>
      <c r="Q1617" s="21">
        <f t="shared" si="1514"/>
        <v>1.1565491010920642E-2</v>
      </c>
      <c r="R1617" s="22">
        <f t="shared" si="1515"/>
        <v>1.156549101092064E-2</v>
      </c>
      <c r="S1617" s="22">
        <f t="shared" si="1516"/>
        <v>1.1777918396835509E-2</v>
      </c>
      <c r="T1617" s="22">
        <f t="shared" si="1517"/>
        <v>1.2018284078403579E-2</v>
      </c>
      <c r="U1617" s="22">
        <f t="shared" si="1518"/>
        <v>1.2263555182044469E-2</v>
      </c>
      <c r="V1617" s="22">
        <f t="shared" si="1519"/>
        <v>1.2388693500228596E-2</v>
      </c>
      <c r="W1617" s="22">
        <f t="shared" si="1520"/>
        <v>1.2654165503804922E-2</v>
      </c>
      <c r="X1617" s="22">
        <f t="shared" si="1521"/>
        <v>1.2912413779392777E-2</v>
      </c>
      <c r="Y1617" s="22">
        <f t="shared" si="1522"/>
        <v>1.2912413779392779E-2</v>
      </c>
      <c r="Z1617" s="5" t="s">
        <v>137</v>
      </c>
      <c r="AA1617" s="31" t="s">
        <v>306</v>
      </c>
      <c r="AB1617" s="4" t="s">
        <v>20</v>
      </c>
      <c r="AC1617" s="4" t="s">
        <v>207</v>
      </c>
    </row>
    <row r="1618" spans="1:29" ht="31.5" hidden="1">
      <c r="A1618" t="s">
        <v>349</v>
      </c>
      <c r="B1618" s="4" t="str">
        <f t="shared" ca="1" si="1491"/>
        <v>Папуа Новая Гвинея</v>
      </c>
      <c r="C1618" s="5" t="s">
        <v>5</v>
      </c>
      <c r="D1618" s="3" t="s">
        <v>6</v>
      </c>
      <c r="E1618" s="4" t="str">
        <f t="shared" ca="1" si="1492"/>
        <v>N Здравоохранение и социальная работа</v>
      </c>
      <c r="F1618" s="13">
        <v>12.09418</v>
      </c>
      <c r="G1618" s="14">
        <v>12.340999999999999</v>
      </c>
      <c r="H1618" s="15">
        <v>12.09418</v>
      </c>
      <c r="I1618" s="15">
        <v>12.06999164</v>
      </c>
      <c r="J1618" s="15">
        <v>12.06999164</v>
      </c>
      <c r="K1618" s="15">
        <v>12.06999164</v>
      </c>
      <c r="L1618" s="15">
        <v>11.9492917236</v>
      </c>
      <c r="M1618" s="15">
        <v>11.9612410153236</v>
      </c>
      <c r="N1618" s="15">
        <v>11.9612410153236</v>
      </c>
      <c r="O1618" s="15">
        <v>11.722016195017128</v>
      </c>
      <c r="P1618" s="17">
        <f t="shared" si="1513"/>
        <v>5.2632835963482422E-3</v>
      </c>
      <c r="Q1618" s="21">
        <f t="shared" si="1514"/>
        <v>5.2632835963482422E-3</v>
      </c>
      <c r="R1618" s="22">
        <f t="shared" si="1515"/>
        <v>5.2632835963482422E-3</v>
      </c>
      <c r="S1618" s="22">
        <f t="shared" si="1516"/>
        <v>5.3599561521995367E-3</v>
      </c>
      <c r="T1618" s="22">
        <f t="shared" si="1517"/>
        <v>5.4693430124485064E-3</v>
      </c>
      <c r="U1618" s="22">
        <f t="shared" si="1518"/>
        <v>5.5809622576005165E-3</v>
      </c>
      <c r="V1618" s="22">
        <f t="shared" si="1519"/>
        <v>5.6379108520658279E-3</v>
      </c>
      <c r="W1618" s="22">
        <f t="shared" si="1520"/>
        <v>5.7587232274672381E-3</v>
      </c>
      <c r="X1618" s="22">
        <f t="shared" si="1521"/>
        <v>5.8762481912931009E-3</v>
      </c>
      <c r="Y1618" s="22">
        <f t="shared" si="1522"/>
        <v>5.8762481912931009E-3</v>
      </c>
      <c r="Z1618" s="5" t="s">
        <v>137</v>
      </c>
      <c r="AA1618" s="31" t="s">
        <v>306</v>
      </c>
      <c r="AB1618" s="4" t="s">
        <v>21</v>
      </c>
      <c r="AC1618" s="4" t="s">
        <v>209</v>
      </c>
    </row>
    <row r="1619" spans="1:29" ht="31.5" hidden="1">
      <c r="A1619" t="s">
        <v>349</v>
      </c>
      <c r="B1619" s="4" t="str">
        <f t="shared" ca="1" si="1491"/>
        <v>Папуа Новая Гвинея</v>
      </c>
      <c r="C1619" s="5" t="s">
        <v>5</v>
      </c>
      <c r="D1619" s="3" t="s">
        <v>6</v>
      </c>
      <c r="E1619" s="4" t="str">
        <f t="shared" ca="1" si="1492"/>
        <v>O Другие коммунальные, социальные и личные виды услуг</v>
      </c>
      <c r="F1619" s="13">
        <v>30.780819999999999</v>
      </c>
      <c r="G1619" s="14">
        <v>31.408999999999999</v>
      </c>
      <c r="H1619" s="15">
        <v>30.780819999999999</v>
      </c>
      <c r="I1619" s="15">
        <v>30.719258359999998</v>
      </c>
      <c r="J1619" s="15">
        <v>30.719258359999998</v>
      </c>
      <c r="K1619" s="15">
        <v>30.719258359999998</v>
      </c>
      <c r="L1619" s="15">
        <v>30.412065776399999</v>
      </c>
      <c r="M1619" s="15">
        <v>30.442477842176395</v>
      </c>
      <c r="N1619" s="15">
        <v>30.442477842176395</v>
      </c>
      <c r="O1619" s="15">
        <v>29.833628285332868</v>
      </c>
      <c r="P1619" s="17">
        <f t="shared" si="1513"/>
        <v>1.3395549345895952E-2</v>
      </c>
      <c r="Q1619" s="21">
        <f t="shared" si="1514"/>
        <v>1.3395549345895952E-2</v>
      </c>
      <c r="R1619" s="22">
        <f t="shared" si="1515"/>
        <v>1.3395549345895952E-2</v>
      </c>
      <c r="S1619" s="22">
        <f t="shared" si="1516"/>
        <v>1.364159004816751E-2</v>
      </c>
      <c r="T1619" s="22">
        <f t="shared" si="1517"/>
        <v>1.3919989845068887E-2</v>
      </c>
      <c r="U1619" s="22">
        <f t="shared" si="1518"/>
        <v>1.4204071270478456E-2</v>
      </c>
      <c r="V1619" s="22">
        <f t="shared" si="1519"/>
        <v>1.4349010773238439E-2</v>
      </c>
      <c r="W1619" s="22">
        <f t="shared" si="1520"/>
        <v>1.465648957552212E-2</v>
      </c>
      <c r="X1619" s="22">
        <f t="shared" si="1521"/>
        <v>1.4955601607675631E-2</v>
      </c>
      <c r="Y1619" s="22">
        <f t="shared" si="1522"/>
        <v>1.4955601607675633E-2</v>
      </c>
      <c r="Z1619" s="5" t="s">
        <v>137</v>
      </c>
      <c r="AA1619" s="31" t="s">
        <v>306</v>
      </c>
      <c r="AB1619" s="4" t="s">
        <v>26</v>
      </c>
      <c r="AC1619" s="4" t="s">
        <v>217</v>
      </c>
    </row>
    <row r="1620" spans="1:29" ht="31.5" hidden="1">
      <c r="A1620" t="s">
        <v>349</v>
      </c>
      <c r="B1620" s="4" t="str">
        <f t="shared" ca="1" si="1491"/>
        <v>Папуа Новая Гвинея</v>
      </c>
      <c r="C1620" s="5" t="s">
        <v>5</v>
      </c>
      <c r="D1620" s="3" t="s">
        <v>6</v>
      </c>
      <c r="E1620" s="4" t="str">
        <f t="shared" ca="1" si="1492"/>
        <v>Q Организации и органы вне пределов территории</v>
      </c>
      <c r="F1620" s="13">
        <v>0.15973999999999999</v>
      </c>
      <c r="G1620" s="14">
        <v>0.16300000000000001</v>
      </c>
      <c r="H1620" s="15">
        <v>0.15973999999999999</v>
      </c>
      <c r="I1620" s="15">
        <v>0.15942051999999998</v>
      </c>
      <c r="J1620" s="15">
        <v>0.15942051999999998</v>
      </c>
      <c r="K1620" s="15">
        <v>0.15942051999999998</v>
      </c>
      <c r="L1620" s="15">
        <v>0.15782631479999998</v>
      </c>
      <c r="M1620" s="15">
        <v>0.15798414111479997</v>
      </c>
      <c r="N1620" s="15">
        <v>0.15798414111479997</v>
      </c>
      <c r="O1620" s="15">
        <v>0.15482445829250396</v>
      </c>
      <c r="P1620" s="17">
        <f t="shared" si="1513"/>
        <v>6.9517480447675505E-5</v>
      </c>
      <c r="Q1620" s="21">
        <f t="shared" si="1514"/>
        <v>6.9517480447675519E-5</v>
      </c>
      <c r="R1620" s="22">
        <f t="shared" si="1515"/>
        <v>6.9517480447675505E-5</v>
      </c>
      <c r="S1620" s="22">
        <f t="shared" si="1516"/>
        <v>7.0794332129367506E-5</v>
      </c>
      <c r="T1620" s="22">
        <f t="shared" si="1517"/>
        <v>7.2239114417721944E-5</v>
      </c>
      <c r="U1620" s="22">
        <f t="shared" si="1518"/>
        <v>7.3713382058899942E-5</v>
      </c>
      <c r="V1620" s="22">
        <f t="shared" si="1519"/>
        <v>7.446555942684789E-5</v>
      </c>
      <c r="W1620" s="22">
        <f t="shared" si="1520"/>
        <v>7.6061249985994635E-5</v>
      </c>
      <c r="X1620" s="22">
        <f t="shared" si="1521"/>
        <v>7.7613520393872068E-5</v>
      </c>
      <c r="Y1620" s="22">
        <f t="shared" si="1522"/>
        <v>7.7613520393872068E-5</v>
      </c>
      <c r="Z1620" s="5" t="s">
        <v>137</v>
      </c>
      <c r="AA1620" s="31" t="s">
        <v>306</v>
      </c>
      <c r="AB1620" s="4" t="s">
        <v>22</v>
      </c>
      <c r="AC1620" s="4" t="s">
        <v>211</v>
      </c>
    </row>
    <row r="1621" spans="1:29" ht="31.5" hidden="1">
      <c r="A1621" t="s">
        <v>349</v>
      </c>
      <c r="B1621" s="4" t="str">
        <f t="shared" ca="1" si="1491"/>
        <v>Папуа Новая Гвинея</v>
      </c>
      <c r="C1621" s="5" t="s">
        <v>5</v>
      </c>
      <c r="D1621" s="3" t="s">
        <v>6</v>
      </c>
      <c r="E1621" s="4" t="str">
        <f t="shared" ca="1" si="1492"/>
        <v>X Неклассифицируемые по экономической деятельности</v>
      </c>
      <c r="F1621" s="13">
        <v>30.65832</v>
      </c>
      <c r="G1621" s="14">
        <v>31.283999999999999</v>
      </c>
      <c r="H1621" s="15">
        <v>30.65832</v>
      </c>
      <c r="I1621" s="15">
        <v>30.597003359999999</v>
      </c>
      <c r="J1621" s="15">
        <v>30.597003359999999</v>
      </c>
      <c r="K1621" s="15">
        <v>30.597003359999999</v>
      </c>
      <c r="L1621" s="15">
        <v>30.291033326399997</v>
      </c>
      <c r="M1621" s="15">
        <v>30.321324359726393</v>
      </c>
      <c r="N1621" s="15">
        <v>30.321324359726393</v>
      </c>
      <c r="O1621" s="15">
        <v>29.714897872531864</v>
      </c>
      <c r="P1621" s="17">
        <f t="shared" si="1513"/>
        <v>1.3342238394632397E-2</v>
      </c>
      <c r="Q1621" s="21">
        <f t="shared" si="1514"/>
        <v>1.3342238394632397E-2</v>
      </c>
      <c r="R1621" s="22">
        <f t="shared" si="1515"/>
        <v>1.3342238394632397E-2</v>
      </c>
      <c r="S1621" s="22">
        <f t="shared" si="1516"/>
        <v>1.3587299916166461E-2</v>
      </c>
      <c r="T1621" s="22">
        <f t="shared" si="1517"/>
        <v>1.3864591751190267E-2</v>
      </c>
      <c r="U1621" s="22">
        <f t="shared" si="1518"/>
        <v>1.4147542603255374E-2</v>
      </c>
      <c r="V1621" s="22">
        <f t="shared" si="1519"/>
        <v>1.4291905282880428E-2</v>
      </c>
      <c r="W1621" s="22">
        <f t="shared" si="1520"/>
        <v>1.4598160396085006E-2</v>
      </c>
      <c r="X1621" s="22">
        <f t="shared" si="1521"/>
        <v>1.4896082036821435E-2</v>
      </c>
      <c r="Y1621" s="22">
        <f t="shared" si="1522"/>
        <v>1.4896082036821435E-2</v>
      </c>
      <c r="Z1621" s="5" t="s">
        <v>137</v>
      </c>
      <c r="AA1621" s="31" t="s">
        <v>306</v>
      </c>
      <c r="AB1621" s="4" t="s">
        <v>23</v>
      </c>
      <c r="AC1621" s="4" t="s">
        <v>213</v>
      </c>
    </row>
    <row r="1622" spans="1:29" ht="15.75" hidden="1">
      <c r="A1622" t="s">
        <v>349</v>
      </c>
      <c r="B1622" s="4" t="str">
        <f t="shared" ca="1" si="1491"/>
        <v>Парагвай</v>
      </c>
      <c r="C1622" s="2" t="s">
        <v>5</v>
      </c>
      <c r="D1622" s="3" t="s">
        <v>6</v>
      </c>
      <c r="E1622" s="4" t="str">
        <f t="shared" ca="1" si="1492"/>
        <v xml:space="preserve">Итого </v>
      </c>
      <c r="F1622" s="13">
        <v>2311.0126745411621</v>
      </c>
      <c r="G1622" s="13">
        <v>2358.1761985113899</v>
      </c>
      <c r="H1622" s="13">
        <v>2406.3022433789693</v>
      </c>
      <c r="I1622" s="13">
        <v>2455.4104524275199</v>
      </c>
      <c r="J1622" s="13">
        <v>2505.5208698239999</v>
      </c>
      <c r="K1622" s="13">
        <v>2556.6539487999999</v>
      </c>
      <c r="L1622" s="13">
        <v>2608.8305599999999</v>
      </c>
      <c r="M1622" s="13">
        <v>2662.0720000000001</v>
      </c>
      <c r="N1622" s="14">
        <v>2716.4</v>
      </c>
      <c r="O1622" s="14">
        <v>2810.5</v>
      </c>
      <c r="P1622" s="17">
        <f t="shared" ref="P1622:Y1622" si="1523">F1622/F$1622</f>
        <v>1</v>
      </c>
      <c r="Q1622" s="17">
        <f t="shared" si="1523"/>
        <v>1</v>
      </c>
      <c r="R1622" s="17">
        <f t="shared" si="1523"/>
        <v>1</v>
      </c>
      <c r="S1622" s="17">
        <f t="shared" si="1523"/>
        <v>1</v>
      </c>
      <c r="T1622" s="17">
        <f t="shared" si="1523"/>
        <v>1</v>
      </c>
      <c r="U1622" s="17">
        <f t="shared" si="1523"/>
        <v>1</v>
      </c>
      <c r="V1622" s="17">
        <f t="shared" si="1523"/>
        <v>1</v>
      </c>
      <c r="W1622" s="17">
        <f t="shared" si="1523"/>
        <v>1</v>
      </c>
      <c r="X1622" s="21">
        <f t="shared" si="1523"/>
        <v>1</v>
      </c>
      <c r="Y1622" s="21">
        <f t="shared" si="1523"/>
        <v>1</v>
      </c>
      <c r="Z1622" s="2" t="s">
        <v>138</v>
      </c>
      <c r="AA1622" s="32" t="s">
        <v>307</v>
      </c>
      <c r="AB1622" s="4" t="s">
        <v>7</v>
      </c>
      <c r="AC1622" s="4" t="s">
        <v>214</v>
      </c>
    </row>
    <row r="1623" spans="1:29" ht="15.75" hidden="1">
      <c r="A1623" t="s">
        <v>349</v>
      </c>
      <c r="B1623" s="4" t="str">
        <f t="shared" ca="1" si="1491"/>
        <v>Парагвай</v>
      </c>
      <c r="C1623" s="5" t="s">
        <v>5</v>
      </c>
      <c r="D1623" s="6" t="s">
        <v>6</v>
      </c>
      <c r="E1623" s="4" t="str">
        <f t="shared" ca="1" si="1492"/>
        <v xml:space="preserve">A-B </v>
      </c>
      <c r="F1623" s="13">
        <v>681.12087587897759</v>
      </c>
      <c r="G1623" s="13">
        <v>695.02130191732408</v>
      </c>
      <c r="H1623" s="13">
        <v>709.20541011971841</v>
      </c>
      <c r="I1623" s="13">
        <v>723.67898991807999</v>
      </c>
      <c r="J1623" s="13">
        <v>738.44794889599996</v>
      </c>
      <c r="K1623" s="13">
        <v>753.51831519999996</v>
      </c>
      <c r="L1623" s="13">
        <v>768.89623999999992</v>
      </c>
      <c r="M1623" s="13">
        <v>784.58799999999997</v>
      </c>
      <c r="N1623" s="14">
        <v>800.6</v>
      </c>
      <c r="O1623" s="14">
        <v>745.2</v>
      </c>
      <c r="P1623" s="17">
        <f t="shared" ref="P1623:P1632" si="1524">F1623/F$1622</f>
        <v>0.29472831689000151</v>
      </c>
      <c r="Q1623" s="17">
        <f t="shared" ref="Q1623:Q1632" si="1525">G1623/G$1622</f>
        <v>0.29472831689000151</v>
      </c>
      <c r="R1623" s="17">
        <f t="shared" ref="R1623:R1632" si="1526">H1623/H$1622</f>
        <v>0.29472831689000151</v>
      </c>
      <c r="S1623" s="17">
        <f t="shared" ref="S1623:S1632" si="1527">I1623/I$1622</f>
        <v>0.29472831689000151</v>
      </c>
      <c r="T1623" s="17">
        <f t="shared" ref="T1623:T1632" si="1528">J1623/J$1622</f>
        <v>0.29472831689000145</v>
      </c>
      <c r="U1623" s="17">
        <f t="shared" ref="U1623:U1632" si="1529">K1623/K$1622</f>
        <v>0.29472831689000145</v>
      </c>
      <c r="V1623" s="17">
        <f t="shared" ref="V1623:V1632" si="1530">L1623/L$1622</f>
        <v>0.29472831689000145</v>
      </c>
      <c r="W1623" s="17">
        <f t="shared" ref="W1623:W1632" si="1531">M1623/M$1622</f>
        <v>0.29472831689000145</v>
      </c>
      <c r="X1623" s="21">
        <f t="shared" ref="X1623:X1632" si="1532">N1623/N$1622</f>
        <v>0.29472831689000145</v>
      </c>
      <c r="Y1623" s="21">
        <f t="shared" ref="Y1623:Y1632" si="1533">O1623/O$1622</f>
        <v>0.26514855008005694</v>
      </c>
      <c r="Z1623" s="5" t="s">
        <v>138</v>
      </c>
      <c r="AA1623" s="31" t="s">
        <v>307</v>
      </c>
      <c r="AB1623" s="4" t="s">
        <v>38</v>
      </c>
      <c r="AC1623" s="4" t="s">
        <v>38</v>
      </c>
    </row>
    <row r="1624" spans="1:29" ht="15.75" hidden="1">
      <c r="A1624" t="s">
        <v>349</v>
      </c>
      <c r="B1624" s="4" t="str">
        <f t="shared" ca="1" si="1491"/>
        <v>Парагвай</v>
      </c>
      <c r="C1624" s="5" t="s">
        <v>5</v>
      </c>
      <c r="D1624" s="6" t="s">
        <v>6</v>
      </c>
      <c r="E1624" s="4" t="str">
        <f t="shared" ca="1" si="1492"/>
        <v xml:space="preserve">C Добыча полезных ископаемых </v>
      </c>
      <c r="F1624" s="13">
        <v>7.3165619942033535</v>
      </c>
      <c r="G1624" s="13">
        <v>7.4658795859217895</v>
      </c>
      <c r="H1624" s="13">
        <v>7.618244475430398</v>
      </c>
      <c r="I1624" s="13">
        <v>7.7737188524799983</v>
      </c>
      <c r="J1624" s="13">
        <v>7.9323661759999986</v>
      </c>
      <c r="K1624" s="13">
        <v>8.0942511999999986</v>
      </c>
      <c r="L1624" s="13">
        <v>8.2594399999999997</v>
      </c>
      <c r="M1624" s="13">
        <v>8.427999999999999</v>
      </c>
      <c r="N1624" s="14">
        <v>8.6</v>
      </c>
      <c r="O1624" s="14">
        <v>6.6</v>
      </c>
      <c r="P1624" s="17">
        <f t="shared" si="1524"/>
        <v>3.1659549403622433E-3</v>
      </c>
      <c r="Q1624" s="17">
        <f t="shared" si="1525"/>
        <v>3.1659549403622437E-3</v>
      </c>
      <c r="R1624" s="17">
        <f t="shared" si="1526"/>
        <v>3.1659549403622437E-3</v>
      </c>
      <c r="S1624" s="17">
        <f t="shared" si="1527"/>
        <v>3.1659549403622437E-3</v>
      </c>
      <c r="T1624" s="17">
        <f t="shared" si="1528"/>
        <v>3.1659549403622437E-3</v>
      </c>
      <c r="U1624" s="17">
        <f t="shared" si="1529"/>
        <v>3.1659549403622437E-3</v>
      </c>
      <c r="V1624" s="17">
        <f t="shared" si="1530"/>
        <v>3.1659549403622441E-3</v>
      </c>
      <c r="W1624" s="17">
        <f t="shared" si="1531"/>
        <v>3.1659549403622437E-3</v>
      </c>
      <c r="X1624" s="21">
        <f t="shared" si="1532"/>
        <v>3.1659549403622437E-3</v>
      </c>
      <c r="Y1624" s="21">
        <f t="shared" si="1533"/>
        <v>2.3483365949119373E-3</v>
      </c>
      <c r="Z1624" s="5" t="s">
        <v>138</v>
      </c>
      <c r="AA1624" s="31" t="s">
        <v>307</v>
      </c>
      <c r="AB1624" s="4" t="s">
        <v>10</v>
      </c>
      <c r="AC1624" s="4" t="s">
        <v>197</v>
      </c>
    </row>
    <row r="1625" spans="1:29" ht="15.75" hidden="1">
      <c r="A1625" t="s">
        <v>349</v>
      </c>
      <c r="B1625" s="4" t="str">
        <f t="shared" ca="1" si="1491"/>
        <v>Парагвай</v>
      </c>
      <c r="C1625" s="5" t="s">
        <v>5</v>
      </c>
      <c r="D1625" s="6" t="s">
        <v>6</v>
      </c>
      <c r="E1625" s="4" t="str">
        <f t="shared" ca="1" si="1492"/>
        <v xml:space="preserve">D Промышленность </v>
      </c>
      <c r="F1625" s="13">
        <v>271.64863311036407</v>
      </c>
      <c r="G1625" s="13">
        <v>277.19248276567765</v>
      </c>
      <c r="H1625" s="13">
        <v>282.84947220987516</v>
      </c>
      <c r="I1625" s="13">
        <v>288.62191041823996</v>
      </c>
      <c r="J1625" s="13">
        <v>294.51215348799997</v>
      </c>
      <c r="K1625" s="13">
        <v>300.52260559999996</v>
      </c>
      <c r="L1625" s="13">
        <v>306.65571999999997</v>
      </c>
      <c r="M1625" s="13">
        <v>312.91399999999999</v>
      </c>
      <c r="N1625" s="14">
        <v>319.3</v>
      </c>
      <c r="O1625" s="14">
        <v>340.2</v>
      </c>
      <c r="P1625" s="17">
        <f t="shared" si="1524"/>
        <v>0.11754528051833307</v>
      </c>
      <c r="Q1625" s="17">
        <f t="shared" si="1525"/>
        <v>0.11754528051833309</v>
      </c>
      <c r="R1625" s="17">
        <f t="shared" si="1526"/>
        <v>0.11754528051833309</v>
      </c>
      <c r="S1625" s="17">
        <f t="shared" si="1527"/>
        <v>0.11754528051833307</v>
      </c>
      <c r="T1625" s="17">
        <f t="shared" si="1528"/>
        <v>0.11754528051833309</v>
      </c>
      <c r="U1625" s="17">
        <f t="shared" si="1529"/>
        <v>0.11754528051833309</v>
      </c>
      <c r="V1625" s="17">
        <f t="shared" si="1530"/>
        <v>0.11754528051833309</v>
      </c>
      <c r="W1625" s="17">
        <f t="shared" si="1531"/>
        <v>0.11754528051833307</v>
      </c>
      <c r="X1625" s="21">
        <f t="shared" si="1532"/>
        <v>0.11754528051833309</v>
      </c>
      <c r="Y1625" s="21">
        <f t="shared" si="1533"/>
        <v>0.12104607721046076</v>
      </c>
      <c r="Z1625" s="5" t="s">
        <v>138</v>
      </c>
      <c r="AA1625" s="31" t="s">
        <v>307</v>
      </c>
      <c r="AB1625" s="4" t="s">
        <v>11</v>
      </c>
      <c r="AC1625" s="4" t="s">
        <v>198</v>
      </c>
    </row>
    <row r="1626" spans="1:29" ht="31.5" hidden="1">
      <c r="A1626" t="s">
        <v>349</v>
      </c>
      <c r="B1626" s="4" t="str">
        <f t="shared" ca="1" si="1491"/>
        <v>Парагвай</v>
      </c>
      <c r="C1626" s="7" t="s">
        <v>5</v>
      </c>
      <c r="D1626" s="3" t="s">
        <v>6</v>
      </c>
      <c r="E1626" s="4" t="str">
        <f t="shared" ca="1" si="1492"/>
        <v xml:space="preserve">E Электро-, газо- и водоснабжение </v>
      </c>
      <c r="F1626" s="13">
        <v>7.4867145987197121</v>
      </c>
      <c r="G1626" s="13">
        <v>7.6395046925711352</v>
      </c>
      <c r="H1626" s="13">
        <v>7.7954129516031996</v>
      </c>
      <c r="I1626" s="13">
        <v>7.95450301184</v>
      </c>
      <c r="J1626" s="13">
        <v>8.1168398079999999</v>
      </c>
      <c r="K1626" s="13">
        <v>8.2824895999999999</v>
      </c>
      <c r="L1626" s="13">
        <v>8.4515200000000004</v>
      </c>
      <c r="M1626" s="13">
        <v>8.6240000000000006</v>
      </c>
      <c r="N1626" s="14">
        <v>8.8000000000000007</v>
      </c>
      <c r="O1626" s="14">
        <v>10.8</v>
      </c>
      <c r="P1626" s="17">
        <f t="shared" si="1524"/>
        <v>3.2395817994404358E-3</v>
      </c>
      <c r="Q1626" s="17">
        <f t="shared" si="1525"/>
        <v>3.2395817994404358E-3</v>
      </c>
      <c r="R1626" s="17">
        <f t="shared" si="1526"/>
        <v>3.2395817994404362E-3</v>
      </c>
      <c r="S1626" s="17">
        <f t="shared" si="1527"/>
        <v>3.2395817994404362E-3</v>
      </c>
      <c r="T1626" s="17">
        <f t="shared" si="1528"/>
        <v>3.2395817994404362E-3</v>
      </c>
      <c r="U1626" s="17">
        <f t="shared" si="1529"/>
        <v>3.2395817994404362E-3</v>
      </c>
      <c r="V1626" s="17">
        <f t="shared" si="1530"/>
        <v>3.2395817994404362E-3</v>
      </c>
      <c r="W1626" s="17">
        <f t="shared" si="1531"/>
        <v>3.2395817994404358E-3</v>
      </c>
      <c r="X1626" s="21">
        <f t="shared" si="1532"/>
        <v>3.2395817994404362E-3</v>
      </c>
      <c r="Y1626" s="21">
        <f t="shared" si="1533"/>
        <v>3.8427326098558977E-3</v>
      </c>
      <c r="Z1626" s="7" t="s">
        <v>138</v>
      </c>
      <c r="AA1626" s="31" t="s">
        <v>307</v>
      </c>
      <c r="AB1626" s="4" t="s">
        <v>12</v>
      </c>
      <c r="AC1626" s="4" t="s">
        <v>201</v>
      </c>
    </row>
    <row r="1627" spans="1:29" ht="15.75" hidden="1">
      <c r="A1627" t="s">
        <v>349</v>
      </c>
      <c r="B1627" s="4" t="str">
        <f t="shared" ca="1" si="1491"/>
        <v>Парагвай</v>
      </c>
      <c r="C1627" s="5" t="s">
        <v>5</v>
      </c>
      <c r="D1627" s="6" t="s">
        <v>6</v>
      </c>
      <c r="E1627" s="4" t="str">
        <f t="shared" ca="1" si="1492"/>
        <v xml:space="preserve">F Строительство </v>
      </c>
      <c r="F1627" s="13">
        <v>131.78319219791854</v>
      </c>
      <c r="G1627" s="13">
        <v>134.47264509991689</v>
      </c>
      <c r="H1627" s="13">
        <v>137.21698479583355</v>
      </c>
      <c r="I1627" s="13">
        <v>140.01733142431996</v>
      </c>
      <c r="J1627" s="13">
        <v>142.87482798399998</v>
      </c>
      <c r="K1627" s="13">
        <v>145.79064079999998</v>
      </c>
      <c r="L1627" s="13">
        <v>148.76595999999998</v>
      </c>
      <c r="M1627" s="13">
        <v>151.80199999999999</v>
      </c>
      <c r="N1627" s="14">
        <v>154.9</v>
      </c>
      <c r="O1627" s="14">
        <v>174.1</v>
      </c>
      <c r="P1627" s="17">
        <f t="shared" si="1524"/>
        <v>5.7024002356059478E-2</v>
      </c>
      <c r="Q1627" s="17">
        <f t="shared" si="1525"/>
        <v>5.7024002356059485E-2</v>
      </c>
      <c r="R1627" s="17">
        <f t="shared" si="1526"/>
        <v>5.7024002356059478E-2</v>
      </c>
      <c r="S1627" s="17">
        <f t="shared" si="1527"/>
        <v>5.7024002356059478E-2</v>
      </c>
      <c r="T1627" s="17">
        <f t="shared" si="1528"/>
        <v>5.7024002356059485E-2</v>
      </c>
      <c r="U1627" s="17">
        <f t="shared" si="1529"/>
        <v>5.7024002356059485E-2</v>
      </c>
      <c r="V1627" s="17">
        <f t="shared" si="1530"/>
        <v>5.7024002356059485E-2</v>
      </c>
      <c r="W1627" s="17">
        <f t="shared" si="1531"/>
        <v>5.7024002356059485E-2</v>
      </c>
      <c r="X1627" s="21">
        <f t="shared" si="1532"/>
        <v>5.7024002356059492E-2</v>
      </c>
      <c r="Y1627" s="21">
        <f t="shared" si="1533"/>
        <v>6.1946272905177013E-2</v>
      </c>
      <c r="Z1627" s="5" t="s">
        <v>138</v>
      </c>
      <c r="AA1627" s="31" t="s">
        <v>307</v>
      </c>
      <c r="AB1627" s="4" t="s">
        <v>13</v>
      </c>
      <c r="AC1627" s="4" t="s">
        <v>200</v>
      </c>
    </row>
    <row r="1628" spans="1:29" ht="15.75" hidden="1">
      <c r="A1628" t="s">
        <v>349</v>
      </c>
      <c r="B1628" s="4" t="str">
        <f t="shared" ca="1" si="1491"/>
        <v>Парагвай</v>
      </c>
      <c r="C1628" s="8" t="s">
        <v>5</v>
      </c>
      <c r="D1628" s="3" t="s">
        <v>6</v>
      </c>
      <c r="E1628" s="4" t="str">
        <f t="shared" ca="1" si="1492"/>
        <v xml:space="preserve">G-H </v>
      </c>
      <c r="F1628" s="13">
        <v>544.06295294105166</v>
      </c>
      <c r="G1628" s="13">
        <v>555.16627851127726</v>
      </c>
      <c r="H1628" s="13">
        <v>566.49620256252786</v>
      </c>
      <c r="I1628" s="13">
        <v>578.05734955359992</v>
      </c>
      <c r="J1628" s="13">
        <v>589.85443831999999</v>
      </c>
      <c r="K1628" s="13">
        <v>601.89228400000002</v>
      </c>
      <c r="L1628" s="13">
        <v>614.17579999999998</v>
      </c>
      <c r="M1628" s="13">
        <v>626.71</v>
      </c>
      <c r="N1628" s="14">
        <v>639.5</v>
      </c>
      <c r="O1628" s="14">
        <v>673.8</v>
      </c>
      <c r="P1628" s="17">
        <f t="shared" si="1524"/>
        <v>0.23542188190251798</v>
      </c>
      <c r="Q1628" s="17">
        <f t="shared" si="1525"/>
        <v>0.235421881902518</v>
      </c>
      <c r="R1628" s="17">
        <f t="shared" si="1526"/>
        <v>0.235421881902518</v>
      </c>
      <c r="S1628" s="17">
        <f t="shared" si="1527"/>
        <v>0.235421881902518</v>
      </c>
      <c r="T1628" s="17">
        <f t="shared" si="1528"/>
        <v>0.23542188190251803</v>
      </c>
      <c r="U1628" s="17">
        <f t="shared" si="1529"/>
        <v>0.23542188190251806</v>
      </c>
      <c r="V1628" s="17">
        <f t="shared" si="1530"/>
        <v>0.23542188190251803</v>
      </c>
      <c r="W1628" s="17">
        <f t="shared" si="1531"/>
        <v>0.23542188190251803</v>
      </c>
      <c r="X1628" s="21">
        <f t="shared" si="1532"/>
        <v>0.23542188190251803</v>
      </c>
      <c r="Y1628" s="21">
        <f t="shared" si="1533"/>
        <v>0.23974381782600959</v>
      </c>
      <c r="Z1628" s="8" t="s">
        <v>138</v>
      </c>
      <c r="AA1628" s="31" t="s">
        <v>307</v>
      </c>
      <c r="AB1628" s="4" t="s">
        <v>75</v>
      </c>
      <c r="AC1628" s="4" t="s">
        <v>75</v>
      </c>
    </row>
    <row r="1629" spans="1:29" ht="31.5" hidden="1">
      <c r="A1629" t="s">
        <v>349</v>
      </c>
      <c r="B1629" s="4" t="str">
        <f t="shared" ca="1" si="1491"/>
        <v>Парагвай</v>
      </c>
      <c r="C1629" s="5" t="s">
        <v>5</v>
      </c>
      <c r="D1629" s="3" t="s">
        <v>6</v>
      </c>
      <c r="E1629" s="4" t="str">
        <f t="shared" ca="1" si="1492"/>
        <v xml:space="preserve">I Транспорт, складское хозяйство и связь </v>
      </c>
      <c r="F1629" s="13">
        <v>86.352446792051225</v>
      </c>
      <c r="G1629" s="13">
        <v>88.114741624542063</v>
      </c>
      <c r="H1629" s="13">
        <v>89.913001657695986</v>
      </c>
      <c r="I1629" s="13">
        <v>91.747960875199993</v>
      </c>
      <c r="J1629" s="13">
        <v>93.620368239999991</v>
      </c>
      <c r="K1629" s="13">
        <v>95.530987999999994</v>
      </c>
      <c r="L1629" s="13">
        <v>97.480599999999995</v>
      </c>
      <c r="M1629" s="13">
        <v>99.47</v>
      </c>
      <c r="N1629" s="14">
        <v>101.5</v>
      </c>
      <c r="O1629" s="14">
        <v>118.4</v>
      </c>
      <c r="P1629" s="17">
        <f t="shared" si="1524"/>
        <v>3.7365630982182298E-2</v>
      </c>
      <c r="Q1629" s="17">
        <f t="shared" si="1525"/>
        <v>3.7365630982182298E-2</v>
      </c>
      <c r="R1629" s="17">
        <f t="shared" si="1526"/>
        <v>3.7365630982182298E-2</v>
      </c>
      <c r="S1629" s="17">
        <f t="shared" si="1527"/>
        <v>3.7365630982182298E-2</v>
      </c>
      <c r="T1629" s="17">
        <f t="shared" si="1528"/>
        <v>3.7365630982182298E-2</v>
      </c>
      <c r="U1629" s="17">
        <f t="shared" si="1529"/>
        <v>3.7365630982182298E-2</v>
      </c>
      <c r="V1629" s="17">
        <f t="shared" si="1530"/>
        <v>3.7365630982182298E-2</v>
      </c>
      <c r="W1629" s="17">
        <f t="shared" si="1531"/>
        <v>3.7365630982182298E-2</v>
      </c>
      <c r="X1629" s="21">
        <f t="shared" si="1532"/>
        <v>3.7365630982182298E-2</v>
      </c>
      <c r="Y1629" s="21">
        <f t="shared" si="1533"/>
        <v>4.212773527842021E-2</v>
      </c>
      <c r="Z1629" s="5" t="s">
        <v>138</v>
      </c>
      <c r="AA1629" s="31" t="s">
        <v>307</v>
      </c>
      <c r="AB1629" s="4" t="s">
        <v>16</v>
      </c>
      <c r="AC1629" s="4" t="s">
        <v>204</v>
      </c>
    </row>
    <row r="1630" spans="1:29" ht="15.75" hidden="1">
      <c r="A1630" t="s">
        <v>349</v>
      </c>
      <c r="B1630" s="4" t="str">
        <f t="shared" ca="1" si="1491"/>
        <v>Парагвай</v>
      </c>
      <c r="C1630" s="5" t="s">
        <v>5</v>
      </c>
      <c r="D1630" s="3" t="s">
        <v>6</v>
      </c>
      <c r="E1630" s="4" t="str">
        <f t="shared" ca="1" si="1492"/>
        <v xml:space="preserve">J-K </v>
      </c>
      <c r="F1630" s="13">
        <v>88.649506953022055</v>
      </c>
      <c r="G1630" s="13">
        <v>90.458680564308224</v>
      </c>
      <c r="H1630" s="13">
        <v>92.304776086028795</v>
      </c>
      <c r="I1630" s="13">
        <v>94.188547026560002</v>
      </c>
      <c r="J1630" s="13">
        <v>96.110762272000002</v>
      </c>
      <c r="K1630" s="13">
        <v>98.072206399999999</v>
      </c>
      <c r="L1630" s="13">
        <v>100.07368</v>
      </c>
      <c r="M1630" s="13">
        <v>102.116</v>
      </c>
      <c r="N1630" s="14">
        <v>104.2</v>
      </c>
      <c r="O1630" s="14">
        <v>120.8</v>
      </c>
      <c r="P1630" s="17">
        <f t="shared" si="1524"/>
        <v>3.8359593579737894E-2</v>
      </c>
      <c r="Q1630" s="17">
        <f t="shared" si="1525"/>
        <v>3.8359593579737894E-2</v>
      </c>
      <c r="R1630" s="17">
        <f t="shared" si="1526"/>
        <v>3.8359593579737894E-2</v>
      </c>
      <c r="S1630" s="17">
        <f t="shared" si="1527"/>
        <v>3.8359593579737894E-2</v>
      </c>
      <c r="T1630" s="17">
        <f t="shared" si="1528"/>
        <v>3.8359593579737894E-2</v>
      </c>
      <c r="U1630" s="17">
        <f t="shared" si="1529"/>
        <v>3.8359593579737887E-2</v>
      </c>
      <c r="V1630" s="17">
        <f t="shared" si="1530"/>
        <v>3.8359593579737887E-2</v>
      </c>
      <c r="W1630" s="17">
        <f t="shared" si="1531"/>
        <v>3.8359593579737887E-2</v>
      </c>
      <c r="X1630" s="21">
        <f t="shared" si="1532"/>
        <v>3.8359593579737887E-2</v>
      </c>
      <c r="Y1630" s="21">
        <f t="shared" si="1533"/>
        <v>4.2981675858388184E-2</v>
      </c>
      <c r="Z1630" s="5" t="s">
        <v>138</v>
      </c>
      <c r="AA1630" s="31" t="s">
        <v>307</v>
      </c>
      <c r="AB1630" s="4" t="s">
        <v>27</v>
      </c>
      <c r="AC1630" s="4" t="s">
        <v>27</v>
      </c>
    </row>
    <row r="1631" spans="1:29" ht="15.75" hidden="1">
      <c r="A1631" t="s">
        <v>349</v>
      </c>
      <c r="B1631" s="4" t="str">
        <f t="shared" ca="1" si="1491"/>
        <v>Парагвай</v>
      </c>
      <c r="C1631" s="5" t="s">
        <v>5</v>
      </c>
      <c r="D1631" s="3" t="s">
        <v>6</v>
      </c>
      <c r="E1631" s="4" t="str">
        <f t="shared" ca="1" si="1492"/>
        <v xml:space="preserve">L-Q </v>
      </c>
      <c r="F1631" s="13">
        <v>492.08133226130468</v>
      </c>
      <c r="G1631" s="13">
        <v>502.12380842990274</v>
      </c>
      <c r="H1631" s="13">
        <v>512.37123309173751</v>
      </c>
      <c r="I1631" s="13">
        <v>522.8277888691199</v>
      </c>
      <c r="J1631" s="13">
        <v>533.49774374399988</v>
      </c>
      <c r="K1631" s="13">
        <v>544.38545279999994</v>
      </c>
      <c r="L1631" s="13">
        <v>555.49536000000001</v>
      </c>
      <c r="M1631" s="13">
        <v>566.83199999999999</v>
      </c>
      <c r="N1631" s="14">
        <v>578.4</v>
      </c>
      <c r="O1631" s="14">
        <v>620</v>
      </c>
      <c r="P1631" s="17">
        <f t="shared" si="1524"/>
        <v>0.21292887645413044</v>
      </c>
      <c r="Q1631" s="17">
        <f t="shared" si="1525"/>
        <v>0.21292887645413044</v>
      </c>
      <c r="R1631" s="17">
        <f t="shared" si="1526"/>
        <v>0.21292887645413047</v>
      </c>
      <c r="S1631" s="17">
        <f t="shared" si="1527"/>
        <v>0.21292887645413044</v>
      </c>
      <c r="T1631" s="17">
        <f t="shared" si="1528"/>
        <v>0.21292887645413042</v>
      </c>
      <c r="U1631" s="17">
        <f t="shared" si="1529"/>
        <v>0.21292887645413044</v>
      </c>
      <c r="V1631" s="17">
        <f t="shared" si="1530"/>
        <v>0.21292887645413047</v>
      </c>
      <c r="W1631" s="17">
        <f t="shared" si="1531"/>
        <v>0.21292887645413044</v>
      </c>
      <c r="X1631" s="21">
        <f t="shared" si="1532"/>
        <v>0.21292887645413044</v>
      </c>
      <c r="Y1631" s="21">
        <f t="shared" si="1533"/>
        <v>0.22060131649172746</v>
      </c>
      <c r="Z1631" s="5" t="s">
        <v>138</v>
      </c>
      <c r="AA1631" s="31" t="s">
        <v>307</v>
      </c>
      <c r="AB1631" s="4" t="s">
        <v>114</v>
      </c>
      <c r="AC1631" s="4" t="s">
        <v>114</v>
      </c>
    </row>
    <row r="1632" spans="1:29" ht="31.5" hidden="1">
      <c r="A1632" t="s">
        <v>349</v>
      </c>
      <c r="B1632" s="4" t="str">
        <f t="shared" ca="1" si="1491"/>
        <v>Парагвай</v>
      </c>
      <c r="C1632" s="5" t="s">
        <v>5</v>
      </c>
      <c r="D1632" s="3" t="s">
        <v>6</v>
      </c>
      <c r="E1632" s="4" t="str">
        <f t="shared" ca="1" si="1492"/>
        <v>X Неклассифицируемые по экономической деятельности</v>
      </c>
      <c r="F1632" s="13">
        <v>0.51045781354907127</v>
      </c>
      <c r="G1632" s="13">
        <v>0.52087531994803193</v>
      </c>
      <c r="H1632" s="13">
        <v>0.53150542851839999</v>
      </c>
      <c r="I1632" s="13">
        <v>0.54235247807999998</v>
      </c>
      <c r="J1632" s="13">
        <v>0.553420896</v>
      </c>
      <c r="K1632" s="13">
        <v>0.56471519999999997</v>
      </c>
      <c r="L1632" s="13">
        <v>0.57623999999999997</v>
      </c>
      <c r="M1632" s="13">
        <v>0.58799999999999997</v>
      </c>
      <c r="N1632" s="14">
        <v>0.6</v>
      </c>
      <c r="O1632" s="14">
        <v>0.6</v>
      </c>
      <c r="P1632" s="17">
        <f t="shared" si="1524"/>
        <v>2.2088057723457515E-4</v>
      </c>
      <c r="Q1632" s="17">
        <f t="shared" si="1525"/>
        <v>2.2088057723457517E-4</v>
      </c>
      <c r="R1632" s="17">
        <f t="shared" si="1526"/>
        <v>2.208805772345752E-4</v>
      </c>
      <c r="S1632" s="17">
        <f t="shared" si="1527"/>
        <v>2.2088057723457517E-4</v>
      </c>
      <c r="T1632" s="17">
        <f t="shared" si="1528"/>
        <v>2.2088057723457517E-4</v>
      </c>
      <c r="U1632" s="17">
        <f t="shared" si="1529"/>
        <v>2.2088057723457517E-4</v>
      </c>
      <c r="V1632" s="17">
        <f t="shared" si="1530"/>
        <v>2.2088057723457517E-4</v>
      </c>
      <c r="W1632" s="17">
        <f t="shared" si="1531"/>
        <v>2.2088057723457515E-4</v>
      </c>
      <c r="X1632" s="21">
        <f t="shared" si="1532"/>
        <v>2.2088057723457515E-4</v>
      </c>
      <c r="Y1632" s="21">
        <f t="shared" si="1533"/>
        <v>2.1348514499199429E-4</v>
      </c>
      <c r="Z1632" s="5" t="s">
        <v>138</v>
      </c>
      <c r="AA1632" s="31" t="s">
        <v>307</v>
      </c>
      <c r="AB1632" s="4" t="s">
        <v>23</v>
      </c>
      <c r="AC1632" s="4" t="s">
        <v>213</v>
      </c>
    </row>
    <row r="1633" spans="1:39" ht="15.75" hidden="1">
      <c r="A1633" t="s">
        <v>349</v>
      </c>
      <c r="B1633" s="4" t="str">
        <f t="shared" ca="1" si="1491"/>
        <v>Перу</v>
      </c>
      <c r="C1633" s="2" t="s">
        <v>5</v>
      </c>
      <c r="D1633" s="3" t="s">
        <v>6</v>
      </c>
      <c r="E1633" s="4" t="str">
        <f t="shared" ca="1" si="1492"/>
        <v xml:space="preserve">Итого </v>
      </c>
      <c r="F1633" s="46">
        <v>3142.5459687999996</v>
      </c>
      <c r="G1633" s="46">
        <v>3206.6795599999996</v>
      </c>
      <c r="H1633" s="46">
        <v>3272.1219999999998</v>
      </c>
      <c r="I1633" s="43">
        <v>3338.9</v>
      </c>
      <c r="J1633" s="43">
        <v>3703</v>
      </c>
      <c r="K1633" s="43">
        <v>3652</v>
      </c>
      <c r="L1633" s="43">
        <v>3529</v>
      </c>
      <c r="M1633" s="43">
        <v>3851.2</v>
      </c>
      <c r="N1633" s="43">
        <v>4163.7</v>
      </c>
      <c r="O1633" s="43">
        <v>4246.3</v>
      </c>
      <c r="P1633" s="17">
        <f t="shared" ref="P1633:Y1633" si="1534">F1633/F$1633</f>
        <v>1</v>
      </c>
      <c r="Q1633" s="17">
        <f t="shared" si="1534"/>
        <v>1</v>
      </c>
      <c r="R1633" s="17">
        <f t="shared" si="1534"/>
        <v>1</v>
      </c>
      <c r="S1633" s="21">
        <f t="shared" si="1534"/>
        <v>1</v>
      </c>
      <c r="T1633" s="21">
        <f t="shared" si="1534"/>
        <v>1</v>
      </c>
      <c r="U1633" s="21">
        <f t="shared" si="1534"/>
        <v>1</v>
      </c>
      <c r="V1633" s="21">
        <f t="shared" si="1534"/>
        <v>1</v>
      </c>
      <c r="W1633" s="21">
        <f t="shared" si="1534"/>
        <v>1</v>
      </c>
      <c r="X1633" s="21">
        <f t="shared" si="1534"/>
        <v>1</v>
      </c>
      <c r="Y1633" s="21">
        <f t="shared" si="1534"/>
        <v>1</v>
      </c>
      <c r="Z1633" s="35" t="s">
        <v>139</v>
      </c>
      <c r="AA1633" s="32" t="s">
        <v>308</v>
      </c>
      <c r="AB1633" s="4" t="s">
        <v>7</v>
      </c>
      <c r="AC1633" s="4" t="s">
        <v>214</v>
      </c>
      <c r="AD1633" s="27">
        <f>F1633/F1633</f>
        <v>1</v>
      </c>
      <c r="AE1633" s="27">
        <f>G1633/F1633</f>
        <v>1.0204081632653061</v>
      </c>
      <c r="AF1633" s="27">
        <f t="shared" ref="AF1633" si="1535">H1633/G1633</f>
        <v>1.0204081632653061</v>
      </c>
      <c r="AG1633" s="27">
        <f t="shared" ref="AG1633" si="1536">I1633/H1633</f>
        <v>1.0204081632653061</v>
      </c>
      <c r="AH1633" s="27">
        <f t="shared" ref="AH1633" si="1537">J1633/I1633</f>
        <v>1.1090478900236604</v>
      </c>
      <c r="AI1633" s="27">
        <f t="shared" ref="AI1633" si="1538">K1633/J1633</f>
        <v>0.98622738320280856</v>
      </c>
      <c r="AJ1633" s="27">
        <f t="shared" ref="AJ1633" si="1539">L1633/K1633</f>
        <v>0.96631982475355971</v>
      </c>
      <c r="AK1633" s="27">
        <f t="shared" ref="AK1633" si="1540">M1633/L1633</f>
        <v>1.0913006517427033</v>
      </c>
      <c r="AL1633" s="27">
        <f t="shared" ref="AL1633" si="1541">N1633/M1633</f>
        <v>1.0811435396759452</v>
      </c>
      <c r="AM1633" s="27">
        <f t="shared" ref="AM1633" si="1542">O1633/N1633</f>
        <v>1.0198381247448185</v>
      </c>
    </row>
    <row r="1634" spans="1:39" ht="31.5" hidden="1">
      <c r="A1634" t="s">
        <v>349</v>
      </c>
      <c r="B1634" s="4" t="str">
        <f t="shared" ca="1" si="1491"/>
        <v>Перу</v>
      </c>
      <c r="C1634" s="5" t="s">
        <v>5</v>
      </c>
      <c r="D1634" s="6" t="s">
        <v>6</v>
      </c>
      <c r="E1634" s="4" t="str">
        <f t="shared" ca="1" si="1492"/>
        <v xml:space="preserve">A Сельское, лесное и охотничье хоз-во </v>
      </c>
      <c r="F1634" s="13">
        <v>25.129826399999999</v>
      </c>
      <c r="G1634" s="13">
        <v>25.642679999999999</v>
      </c>
      <c r="H1634" s="13">
        <v>26.166</v>
      </c>
      <c r="I1634" s="14">
        <v>26.7</v>
      </c>
      <c r="J1634" s="14">
        <v>38.4</v>
      </c>
      <c r="K1634" s="14">
        <v>38.1</v>
      </c>
      <c r="L1634" s="14">
        <v>37.4</v>
      </c>
      <c r="M1634" s="14">
        <v>38.6</v>
      </c>
      <c r="N1634" s="14">
        <v>41.8</v>
      </c>
      <c r="O1634" s="14">
        <v>33.700000000000003</v>
      </c>
      <c r="P1634" s="17">
        <f t="shared" ref="P1634:P1649" si="1543">F1634/F$1633</f>
        <v>7.9966456018449195E-3</v>
      </c>
      <c r="Q1634" s="17">
        <f t="shared" ref="Q1634:Q1649" si="1544">G1634/G$1633</f>
        <v>7.9966456018449195E-3</v>
      </c>
      <c r="R1634" s="17">
        <f t="shared" ref="R1634:R1649" si="1545">H1634/H$1633</f>
        <v>7.9966456018449195E-3</v>
      </c>
      <c r="S1634" s="21">
        <f t="shared" ref="S1634:S1649" si="1546">I1634/I$1633</f>
        <v>7.9966456018449178E-3</v>
      </c>
      <c r="T1634" s="21">
        <f t="shared" ref="T1634:T1649" si="1547">J1634/J$1633</f>
        <v>1.0369970294355928E-2</v>
      </c>
      <c r="U1634" s="21">
        <f t="shared" ref="U1634:U1649" si="1548">K1634/K$1633</f>
        <v>1.043263964950712E-2</v>
      </c>
      <c r="V1634" s="21">
        <f t="shared" ref="V1634:V1649" si="1549">L1634/L$1633</f>
        <v>1.059790308869368E-2</v>
      </c>
      <c r="W1634" s="21">
        <f t="shared" ref="W1634:W1649" si="1550">M1634/M$1633</f>
        <v>1.0022850020772746E-2</v>
      </c>
      <c r="X1634" s="21">
        <f t="shared" ref="X1634:X1649" si="1551">N1634/N$1633</f>
        <v>1.0039147873285779E-2</v>
      </c>
      <c r="Y1634" s="21">
        <f t="shared" ref="Y1634:Y1649" si="1552">O1634/O$1633</f>
        <v>7.9363210324282316E-3</v>
      </c>
      <c r="Z1634" s="36" t="s">
        <v>139</v>
      </c>
      <c r="AA1634" s="31" t="s">
        <v>308</v>
      </c>
      <c r="AB1634" s="4" t="s">
        <v>8</v>
      </c>
      <c r="AC1634" s="4" t="s">
        <v>193</v>
      </c>
    </row>
    <row r="1635" spans="1:39" ht="15.75" hidden="1">
      <c r="A1635" t="s">
        <v>349</v>
      </c>
      <c r="B1635" s="4" t="str">
        <f t="shared" ca="1" si="1491"/>
        <v>Перу</v>
      </c>
      <c r="C1635" s="5" t="s">
        <v>5</v>
      </c>
      <c r="D1635" s="6" t="s">
        <v>6</v>
      </c>
      <c r="E1635" s="4" t="str">
        <f t="shared" ca="1" si="1492"/>
        <v>B Рыбное хоз-во</v>
      </c>
      <c r="F1635" s="13">
        <v>7.5295359999999993</v>
      </c>
      <c r="G1635" s="13">
        <v>7.6831999999999994</v>
      </c>
      <c r="H1635" s="13">
        <v>7.84</v>
      </c>
      <c r="I1635" s="14">
        <v>8</v>
      </c>
      <c r="J1635" s="14">
        <v>14.5</v>
      </c>
      <c r="K1635" s="14">
        <v>4.0999999999999996</v>
      </c>
      <c r="L1635" s="14">
        <v>7.5</v>
      </c>
      <c r="M1635" s="14">
        <v>8</v>
      </c>
      <c r="N1635" s="14">
        <v>6.7</v>
      </c>
      <c r="O1635" s="14">
        <v>4.3</v>
      </c>
      <c r="P1635" s="17">
        <f t="shared" si="1543"/>
        <v>2.395998682200725E-3</v>
      </c>
      <c r="Q1635" s="17">
        <f t="shared" si="1544"/>
        <v>2.395998682200725E-3</v>
      </c>
      <c r="R1635" s="17">
        <f t="shared" si="1545"/>
        <v>2.395998682200725E-3</v>
      </c>
      <c r="S1635" s="21">
        <f t="shared" si="1546"/>
        <v>2.3959986822007246E-3</v>
      </c>
      <c r="T1635" s="21">
        <f t="shared" si="1547"/>
        <v>3.9157439913583584E-3</v>
      </c>
      <c r="U1635" s="21">
        <f t="shared" si="1548"/>
        <v>1.1226725082146768E-3</v>
      </c>
      <c r="V1635" s="21">
        <f t="shared" si="1549"/>
        <v>2.1252479455936527E-3</v>
      </c>
      <c r="W1635" s="21">
        <f t="shared" si="1550"/>
        <v>2.077274615704196E-3</v>
      </c>
      <c r="X1635" s="21">
        <f t="shared" si="1551"/>
        <v>1.6091457117467637E-3</v>
      </c>
      <c r="Y1635" s="21">
        <f t="shared" si="1552"/>
        <v>1.0126463038409909E-3</v>
      </c>
      <c r="Z1635" s="36" t="s">
        <v>139</v>
      </c>
      <c r="AA1635" s="31" t="s">
        <v>308</v>
      </c>
      <c r="AB1635" s="4" t="s">
        <v>9</v>
      </c>
      <c r="AC1635" s="4" t="s">
        <v>195</v>
      </c>
    </row>
    <row r="1636" spans="1:39" ht="15.75" hidden="1">
      <c r="A1636" t="s">
        <v>349</v>
      </c>
      <c r="B1636" s="4" t="str">
        <f t="shared" ca="1" si="1491"/>
        <v>Перу</v>
      </c>
      <c r="C1636" s="5" t="s">
        <v>5</v>
      </c>
      <c r="D1636" s="6" t="s">
        <v>6</v>
      </c>
      <c r="E1636" s="4" t="str">
        <f t="shared" ca="1" si="1492"/>
        <v xml:space="preserve">C Добыча полезных ископаемых </v>
      </c>
      <c r="F1636" s="13">
        <v>4.800079199999999</v>
      </c>
      <c r="G1636" s="13">
        <v>4.8980399999999991</v>
      </c>
      <c r="H1636" s="13">
        <v>4.9979999999999993</v>
      </c>
      <c r="I1636" s="14">
        <v>5.0999999999999996</v>
      </c>
      <c r="J1636" s="14">
        <v>3.1</v>
      </c>
      <c r="K1636" s="14">
        <v>16.7</v>
      </c>
      <c r="L1636" s="14">
        <v>16.100000000000001</v>
      </c>
      <c r="M1636" s="14">
        <v>18.8</v>
      </c>
      <c r="N1636" s="14">
        <v>22.3</v>
      </c>
      <c r="O1636" s="14">
        <v>21.3</v>
      </c>
      <c r="P1636" s="17">
        <f t="shared" si="1543"/>
        <v>1.5274491599029619E-3</v>
      </c>
      <c r="Q1636" s="17">
        <f t="shared" si="1544"/>
        <v>1.5274491599029619E-3</v>
      </c>
      <c r="R1636" s="17">
        <f t="shared" si="1545"/>
        <v>1.5274491599029619E-3</v>
      </c>
      <c r="S1636" s="21">
        <f t="shared" si="1546"/>
        <v>1.5274491599029619E-3</v>
      </c>
      <c r="T1636" s="21">
        <f t="shared" si="1547"/>
        <v>8.3715906022144206E-4</v>
      </c>
      <c r="U1636" s="21">
        <f t="shared" si="1548"/>
        <v>4.5728368017524642E-3</v>
      </c>
      <c r="V1636" s="21">
        <f t="shared" si="1549"/>
        <v>4.5621989232077081E-3</v>
      </c>
      <c r="W1636" s="21">
        <f t="shared" si="1550"/>
        <v>4.8815953469048615E-3</v>
      </c>
      <c r="X1636" s="21">
        <f t="shared" si="1551"/>
        <v>5.3558133390974377E-3</v>
      </c>
      <c r="Y1636" s="21">
        <f t="shared" si="1552"/>
        <v>5.0161316911193276E-3</v>
      </c>
      <c r="Z1636" s="36" t="s">
        <v>139</v>
      </c>
      <c r="AA1636" s="31" t="s">
        <v>308</v>
      </c>
      <c r="AB1636" s="4" t="s">
        <v>10</v>
      </c>
      <c r="AC1636" s="4" t="s">
        <v>197</v>
      </c>
    </row>
    <row r="1637" spans="1:39" ht="15.75" hidden="1">
      <c r="A1637" t="s">
        <v>349</v>
      </c>
      <c r="B1637" s="4" t="str">
        <f t="shared" ca="1" si="1491"/>
        <v>Перу</v>
      </c>
      <c r="C1637" s="5" t="s">
        <v>5</v>
      </c>
      <c r="D1637" s="6" t="s">
        <v>6</v>
      </c>
      <c r="E1637" s="4" t="str">
        <f t="shared" ca="1" si="1492"/>
        <v xml:space="preserve">D Промышленность </v>
      </c>
      <c r="F1637" s="13">
        <v>489.98455519999999</v>
      </c>
      <c r="G1637" s="13">
        <v>499.98424</v>
      </c>
      <c r="H1637" s="13">
        <v>510.18799999999999</v>
      </c>
      <c r="I1637" s="14">
        <v>520.6</v>
      </c>
      <c r="J1637" s="14">
        <v>503.6</v>
      </c>
      <c r="K1637" s="14">
        <v>608.29999999999995</v>
      </c>
      <c r="L1637" s="14">
        <v>575</v>
      </c>
      <c r="M1637" s="14">
        <v>628.1</v>
      </c>
      <c r="N1637" s="14">
        <v>728</v>
      </c>
      <c r="O1637" s="14">
        <v>725.3</v>
      </c>
      <c r="P1637" s="17">
        <f t="shared" si="1543"/>
        <v>0.15591961424421219</v>
      </c>
      <c r="Q1637" s="17">
        <f t="shared" si="1544"/>
        <v>0.15591961424421219</v>
      </c>
      <c r="R1637" s="17">
        <f t="shared" si="1545"/>
        <v>0.15591961424421216</v>
      </c>
      <c r="S1637" s="21">
        <f t="shared" si="1546"/>
        <v>0.15591961424421216</v>
      </c>
      <c r="T1637" s="21">
        <f t="shared" si="1547"/>
        <v>0.13599783958952202</v>
      </c>
      <c r="U1637" s="21">
        <f t="shared" si="1548"/>
        <v>0.16656626506024094</v>
      </c>
      <c r="V1637" s="21">
        <f t="shared" si="1549"/>
        <v>0.16293567582884669</v>
      </c>
      <c r="W1637" s="21">
        <f t="shared" si="1550"/>
        <v>0.1630920232654757</v>
      </c>
      <c r="X1637" s="21">
        <f t="shared" si="1551"/>
        <v>0.17484448927636478</v>
      </c>
      <c r="Y1637" s="21">
        <f t="shared" si="1552"/>
        <v>0.17080752655252807</v>
      </c>
      <c r="Z1637" s="36" t="s">
        <v>139</v>
      </c>
      <c r="AA1637" s="31" t="s">
        <v>308</v>
      </c>
      <c r="AB1637" s="4" t="s">
        <v>11</v>
      </c>
      <c r="AC1637" s="4" t="s">
        <v>198</v>
      </c>
    </row>
    <row r="1638" spans="1:39" ht="31.5" hidden="1">
      <c r="A1638" t="s">
        <v>349</v>
      </c>
      <c r="B1638" s="4" t="str">
        <f t="shared" ca="1" si="1491"/>
        <v>Перу</v>
      </c>
      <c r="C1638" s="7" t="s">
        <v>5</v>
      </c>
      <c r="D1638" s="3" t="s">
        <v>6</v>
      </c>
      <c r="E1638" s="4" t="str">
        <f t="shared" ca="1" si="1492"/>
        <v xml:space="preserve">E Электро-, газо- и водоснабжение </v>
      </c>
      <c r="F1638" s="13">
        <v>8.5648471999999991</v>
      </c>
      <c r="G1638" s="13">
        <v>8.7396399999999996</v>
      </c>
      <c r="H1638" s="13">
        <v>8.9179999999999993</v>
      </c>
      <c r="I1638" s="14">
        <v>9.1</v>
      </c>
      <c r="J1638" s="14">
        <v>8.5</v>
      </c>
      <c r="K1638" s="14">
        <v>5.2</v>
      </c>
      <c r="L1638" s="14">
        <v>11.4</v>
      </c>
      <c r="M1638" s="14">
        <v>9.5</v>
      </c>
      <c r="N1638" s="14">
        <v>9</v>
      </c>
      <c r="O1638" s="14">
        <v>8.6</v>
      </c>
      <c r="P1638" s="17">
        <f t="shared" si="1543"/>
        <v>2.7254485010033244E-3</v>
      </c>
      <c r="Q1638" s="17">
        <f t="shared" si="1544"/>
        <v>2.7254485010033249E-3</v>
      </c>
      <c r="R1638" s="17">
        <f t="shared" si="1545"/>
        <v>2.7254485010033244E-3</v>
      </c>
      <c r="S1638" s="21">
        <f t="shared" si="1546"/>
        <v>2.7254485010033244E-3</v>
      </c>
      <c r="T1638" s="21">
        <f t="shared" si="1547"/>
        <v>2.2954361328652445E-3</v>
      </c>
      <c r="U1638" s="21">
        <f t="shared" si="1548"/>
        <v>1.4238773274917855E-3</v>
      </c>
      <c r="V1638" s="21">
        <f t="shared" si="1549"/>
        <v>3.2303768773023519E-3</v>
      </c>
      <c r="W1638" s="21">
        <f t="shared" si="1550"/>
        <v>2.4667636061487331E-3</v>
      </c>
      <c r="X1638" s="21">
        <f t="shared" si="1551"/>
        <v>2.1615390157792348E-3</v>
      </c>
      <c r="Y1638" s="21">
        <f t="shared" si="1552"/>
        <v>2.0252926076819817E-3</v>
      </c>
      <c r="Z1638" s="38" t="s">
        <v>139</v>
      </c>
      <c r="AA1638" s="31" t="s">
        <v>308</v>
      </c>
      <c r="AB1638" s="4" t="s">
        <v>12</v>
      </c>
      <c r="AC1638" s="4" t="s">
        <v>201</v>
      </c>
    </row>
    <row r="1639" spans="1:39" ht="15.75" hidden="1">
      <c r="A1639" t="s">
        <v>349</v>
      </c>
      <c r="B1639" s="4" t="str">
        <f t="shared" ca="1" si="1491"/>
        <v>Перу</v>
      </c>
      <c r="C1639" s="5" t="s">
        <v>5</v>
      </c>
      <c r="D1639" s="6" t="s">
        <v>6</v>
      </c>
      <c r="E1639" s="4" t="str">
        <f t="shared" ca="1" si="1492"/>
        <v xml:space="preserve">F Строительство </v>
      </c>
      <c r="F1639" s="13">
        <v>180.61474479999998</v>
      </c>
      <c r="G1639" s="13">
        <v>184.30076</v>
      </c>
      <c r="H1639" s="13">
        <v>188.06200000000001</v>
      </c>
      <c r="I1639" s="14">
        <v>191.9</v>
      </c>
      <c r="J1639" s="14">
        <v>251.3</v>
      </c>
      <c r="K1639" s="14">
        <v>230.5</v>
      </c>
      <c r="L1639" s="14">
        <v>180.9</v>
      </c>
      <c r="M1639" s="14">
        <v>240.6</v>
      </c>
      <c r="N1639" s="14">
        <v>245.9</v>
      </c>
      <c r="O1639" s="14">
        <v>251.7</v>
      </c>
      <c r="P1639" s="17">
        <f t="shared" si="1543"/>
        <v>5.7474018389289887E-2</v>
      </c>
      <c r="Q1639" s="17">
        <f t="shared" si="1544"/>
        <v>5.7474018389289894E-2</v>
      </c>
      <c r="R1639" s="17">
        <f t="shared" si="1545"/>
        <v>5.7474018389289894E-2</v>
      </c>
      <c r="S1639" s="21">
        <f t="shared" si="1546"/>
        <v>5.7474018389289887E-2</v>
      </c>
      <c r="T1639" s="21">
        <f t="shared" si="1547"/>
        <v>6.7863894139886582E-2</v>
      </c>
      <c r="U1639" s="21">
        <f t="shared" si="1548"/>
        <v>6.3116100766703181E-2</v>
      </c>
      <c r="V1639" s="21">
        <f t="shared" si="1549"/>
        <v>5.1260980447718901E-2</v>
      </c>
      <c r="W1639" s="21">
        <f t="shared" si="1550"/>
        <v>6.2474034067303702E-2</v>
      </c>
      <c r="X1639" s="21">
        <f t="shared" si="1551"/>
        <v>5.9058049331123762E-2</v>
      </c>
      <c r="Y1639" s="21">
        <f t="shared" si="1552"/>
        <v>5.9275133645762187E-2</v>
      </c>
      <c r="Z1639" s="36" t="s">
        <v>139</v>
      </c>
      <c r="AA1639" s="31" t="s">
        <v>308</v>
      </c>
      <c r="AB1639" s="4" t="s">
        <v>13</v>
      </c>
      <c r="AC1639" s="4" t="s">
        <v>200</v>
      </c>
    </row>
    <row r="1640" spans="1:39" ht="47.25" hidden="1">
      <c r="A1640" t="s">
        <v>349</v>
      </c>
      <c r="B1640" s="4" t="str">
        <f t="shared" ca="1" si="1491"/>
        <v>Перу</v>
      </c>
      <c r="C1640" s="8" t="s">
        <v>5</v>
      </c>
      <c r="D1640" s="3" t="s">
        <v>6</v>
      </c>
      <c r="E1640" s="4" t="str">
        <f t="shared" ca="1" si="1492"/>
        <v xml:space="preserve">G Оптовая и розничная торгоалв, ремонт автомашин, мотоциклов и личного имущества домохозяйств </v>
      </c>
      <c r="F1640" s="13">
        <v>757.37720239999999</v>
      </c>
      <c r="G1640" s="13">
        <v>772.83388000000002</v>
      </c>
      <c r="H1640" s="13">
        <v>788.60599999999999</v>
      </c>
      <c r="I1640" s="14">
        <v>804.7</v>
      </c>
      <c r="J1640" s="14">
        <v>900.9</v>
      </c>
      <c r="K1640" s="14">
        <v>855.4</v>
      </c>
      <c r="L1640" s="14">
        <v>828.5</v>
      </c>
      <c r="M1640" s="14">
        <v>891.4</v>
      </c>
      <c r="N1640" s="14">
        <v>901.3</v>
      </c>
      <c r="O1640" s="14">
        <v>932.1</v>
      </c>
      <c r="P1640" s="17">
        <f t="shared" si="1543"/>
        <v>0.24100751744586543</v>
      </c>
      <c r="Q1640" s="17">
        <f t="shared" si="1544"/>
        <v>0.24100751744586543</v>
      </c>
      <c r="R1640" s="17">
        <f t="shared" si="1545"/>
        <v>0.2410075174458654</v>
      </c>
      <c r="S1640" s="21">
        <f t="shared" si="1546"/>
        <v>0.2410075174458654</v>
      </c>
      <c r="T1640" s="21">
        <f t="shared" si="1547"/>
        <v>0.24328922495274102</v>
      </c>
      <c r="U1640" s="21">
        <f t="shared" si="1548"/>
        <v>0.23422782037239867</v>
      </c>
      <c r="V1640" s="21">
        <f t="shared" si="1549"/>
        <v>0.23476905638991216</v>
      </c>
      <c r="W1640" s="21">
        <f t="shared" si="1550"/>
        <v>0.23146032405484004</v>
      </c>
      <c r="X1640" s="21">
        <f t="shared" si="1551"/>
        <v>0.2164661238802027</v>
      </c>
      <c r="Y1640" s="21">
        <f t="shared" si="1552"/>
        <v>0.21950874879306689</v>
      </c>
      <c r="Z1640" s="39" t="s">
        <v>139</v>
      </c>
      <c r="AA1640" s="31" t="s">
        <v>308</v>
      </c>
      <c r="AB1640" s="4" t="s">
        <v>14</v>
      </c>
      <c r="AC1640" s="4" t="s">
        <v>203</v>
      </c>
    </row>
    <row r="1641" spans="1:39" ht="15.75" hidden="1">
      <c r="A1641" t="s">
        <v>349</v>
      </c>
      <c r="B1641" s="4" t="str">
        <f t="shared" ca="1" si="1491"/>
        <v>Перу</v>
      </c>
      <c r="C1641" s="5" t="s">
        <v>5</v>
      </c>
      <c r="D1641" s="3" t="s">
        <v>6</v>
      </c>
      <c r="E1641" s="4" t="str">
        <f t="shared" ca="1" si="1492"/>
        <v xml:space="preserve">H Отели и рестораны </v>
      </c>
      <c r="F1641" s="13">
        <v>243.48637039999997</v>
      </c>
      <c r="G1641" s="13">
        <v>248.45547999999997</v>
      </c>
      <c r="H1641" s="13">
        <v>253.52599999999998</v>
      </c>
      <c r="I1641" s="14">
        <v>258.7</v>
      </c>
      <c r="J1641" s="14">
        <v>293.60000000000002</v>
      </c>
      <c r="K1641" s="14">
        <v>272.60000000000002</v>
      </c>
      <c r="L1641" s="14">
        <v>256.8</v>
      </c>
      <c r="M1641" s="14">
        <v>276.3</v>
      </c>
      <c r="N1641" s="14">
        <v>271.7</v>
      </c>
      <c r="O1641" s="14">
        <v>300.3</v>
      </c>
      <c r="P1641" s="17">
        <f t="shared" si="1543"/>
        <v>7.7480607385665937E-2</v>
      </c>
      <c r="Q1641" s="17">
        <f t="shared" si="1544"/>
        <v>7.7480607385665937E-2</v>
      </c>
      <c r="R1641" s="17">
        <f t="shared" si="1545"/>
        <v>7.7480607385665937E-2</v>
      </c>
      <c r="S1641" s="21">
        <f t="shared" si="1546"/>
        <v>7.7480607385665937E-2</v>
      </c>
      <c r="T1641" s="21">
        <f t="shared" si="1547"/>
        <v>7.928706454226303E-2</v>
      </c>
      <c r="U1641" s="21">
        <f t="shared" si="1548"/>
        <v>7.4644030668127054E-2</v>
      </c>
      <c r="V1641" s="21">
        <f t="shared" si="1549"/>
        <v>7.2768489657126664E-2</v>
      </c>
      <c r="W1641" s="21">
        <f t="shared" si="1550"/>
        <v>7.174387203988368E-2</v>
      </c>
      <c r="X1641" s="21">
        <f t="shared" si="1551"/>
        <v>6.5254461176357567E-2</v>
      </c>
      <c r="Y1641" s="21">
        <f t="shared" si="1552"/>
        <v>7.0720391870569665E-2</v>
      </c>
      <c r="Z1641" s="36" t="s">
        <v>139</v>
      </c>
      <c r="AA1641" s="31" t="s">
        <v>308</v>
      </c>
      <c r="AB1641" s="4" t="s">
        <v>15</v>
      </c>
      <c r="AC1641" s="4" t="s">
        <v>202</v>
      </c>
    </row>
    <row r="1642" spans="1:39" ht="31.5" hidden="1">
      <c r="A1642" t="s">
        <v>349</v>
      </c>
      <c r="B1642" s="4" t="str">
        <f t="shared" ca="1" si="1491"/>
        <v>Перу</v>
      </c>
      <c r="C1642" s="5" t="s">
        <v>5</v>
      </c>
      <c r="D1642" s="3" t="s">
        <v>6</v>
      </c>
      <c r="E1642" s="4" t="str">
        <f t="shared" ca="1" si="1492"/>
        <v xml:space="preserve">I Транспорт, складское хозяйство и связь </v>
      </c>
      <c r="F1642" s="13">
        <v>273.88687199999998</v>
      </c>
      <c r="G1642" s="13">
        <v>279.47640000000001</v>
      </c>
      <c r="H1642" s="13">
        <v>285.18</v>
      </c>
      <c r="I1642" s="14">
        <v>291</v>
      </c>
      <c r="J1642" s="14">
        <v>344.2</v>
      </c>
      <c r="K1642" s="14">
        <v>309.89999999999998</v>
      </c>
      <c r="L1642" s="14">
        <v>319.60000000000002</v>
      </c>
      <c r="M1642" s="14">
        <v>364.5</v>
      </c>
      <c r="N1642" s="14">
        <v>404.1</v>
      </c>
      <c r="O1642" s="14">
        <v>449.7</v>
      </c>
      <c r="P1642" s="17">
        <f t="shared" si="1543"/>
        <v>8.7154452065051374E-2</v>
      </c>
      <c r="Q1642" s="17">
        <f t="shared" si="1544"/>
        <v>8.7154452065051374E-2</v>
      </c>
      <c r="R1642" s="17">
        <f t="shared" si="1545"/>
        <v>8.7154452065051374E-2</v>
      </c>
      <c r="S1642" s="21">
        <f t="shared" si="1546"/>
        <v>8.715445206505136E-2</v>
      </c>
      <c r="T1642" s="21">
        <f t="shared" si="1547"/>
        <v>9.2951660815554948E-2</v>
      </c>
      <c r="U1642" s="21">
        <f t="shared" si="1548"/>
        <v>8.4857612267250818E-2</v>
      </c>
      <c r="V1642" s="21">
        <f t="shared" si="1549"/>
        <v>9.0563899121564193E-2</v>
      </c>
      <c r="W1642" s="21">
        <f t="shared" si="1550"/>
        <v>9.4645824678022433E-2</v>
      </c>
      <c r="X1642" s="21">
        <f t="shared" si="1551"/>
        <v>9.7053101808487655E-2</v>
      </c>
      <c r="Y1642" s="21">
        <f t="shared" si="1552"/>
        <v>0.10590396345053339</v>
      </c>
      <c r="Z1642" s="36" t="s">
        <v>139</v>
      </c>
      <c r="AA1642" s="31" t="s">
        <v>308</v>
      </c>
      <c r="AB1642" s="4" t="s">
        <v>16</v>
      </c>
      <c r="AC1642" s="4" t="s">
        <v>204</v>
      </c>
    </row>
    <row r="1643" spans="1:39" ht="15.75" hidden="1">
      <c r="A1643" t="s">
        <v>349</v>
      </c>
      <c r="B1643" s="4" t="str">
        <f t="shared" ca="1" si="1491"/>
        <v>Перу</v>
      </c>
      <c r="C1643" s="5" t="s">
        <v>5</v>
      </c>
      <c r="D1643" s="3" t="s">
        <v>6</v>
      </c>
      <c r="E1643" s="4" t="str">
        <f t="shared" ca="1" si="1492"/>
        <v>J Финансовое посредничество</v>
      </c>
      <c r="F1643" s="13">
        <v>32.847600799999995</v>
      </c>
      <c r="G1643" s="13">
        <v>33.517959999999995</v>
      </c>
      <c r="H1643" s="13">
        <v>34.201999999999998</v>
      </c>
      <c r="I1643" s="14">
        <v>34.9</v>
      </c>
      <c r="J1643" s="14">
        <v>37.6</v>
      </c>
      <c r="K1643" s="14">
        <v>32.5</v>
      </c>
      <c r="L1643" s="14">
        <v>48.7</v>
      </c>
      <c r="M1643" s="14">
        <v>47.5</v>
      </c>
      <c r="N1643" s="14">
        <v>40.1</v>
      </c>
      <c r="O1643" s="14">
        <v>62.2</v>
      </c>
      <c r="P1643" s="17">
        <f t="shared" si="1543"/>
        <v>1.0452544251100662E-2</v>
      </c>
      <c r="Q1643" s="17">
        <f t="shared" si="1544"/>
        <v>1.0452544251100662E-2</v>
      </c>
      <c r="R1643" s="17">
        <f t="shared" si="1545"/>
        <v>1.0452544251100662E-2</v>
      </c>
      <c r="S1643" s="21">
        <f t="shared" si="1546"/>
        <v>1.045254425110066E-2</v>
      </c>
      <c r="T1643" s="21">
        <f t="shared" si="1547"/>
        <v>1.0153929246556847E-2</v>
      </c>
      <c r="U1643" s="21">
        <f t="shared" si="1548"/>
        <v>8.8992332968236589E-3</v>
      </c>
      <c r="V1643" s="21">
        <f t="shared" si="1549"/>
        <v>1.3799943326721452E-2</v>
      </c>
      <c r="W1643" s="21">
        <f t="shared" si="1550"/>
        <v>1.2333818030743664E-2</v>
      </c>
      <c r="X1643" s="21">
        <f t="shared" si="1551"/>
        <v>9.6308571703052574E-3</v>
      </c>
      <c r="Y1643" s="21">
        <f t="shared" si="1552"/>
        <v>1.4648046534630149E-2</v>
      </c>
      <c r="Z1643" s="36" t="s">
        <v>139</v>
      </c>
      <c r="AA1643" s="31" t="s">
        <v>308</v>
      </c>
      <c r="AB1643" s="4" t="s">
        <v>17</v>
      </c>
      <c r="AC1643" s="4" t="s">
        <v>205</v>
      </c>
    </row>
    <row r="1644" spans="1:39" ht="31.5" hidden="1">
      <c r="A1644" t="s">
        <v>349</v>
      </c>
      <c r="B1644" s="4" t="str">
        <f t="shared" ca="1" si="1491"/>
        <v>Перу</v>
      </c>
      <c r="C1644" s="5" t="s">
        <v>5</v>
      </c>
      <c r="D1644" s="3" t="s">
        <v>6</v>
      </c>
      <c r="E1644" s="4" t="str">
        <f t="shared" ca="1" si="1492"/>
        <v>K Недвижимость, аренда и деловая активность</v>
      </c>
      <c r="F1644" s="13">
        <v>234.54504639999996</v>
      </c>
      <c r="G1644" s="13">
        <v>239.33167999999998</v>
      </c>
      <c r="H1644" s="13">
        <v>244.21599999999998</v>
      </c>
      <c r="I1644" s="14">
        <v>249.2</v>
      </c>
      <c r="J1644" s="14">
        <v>312</v>
      </c>
      <c r="K1644" s="14">
        <v>255.1</v>
      </c>
      <c r="L1644" s="14">
        <v>211.8</v>
      </c>
      <c r="M1644" s="14">
        <v>270</v>
      </c>
      <c r="N1644" s="14">
        <v>306.3</v>
      </c>
      <c r="O1644" s="14">
        <v>289.7</v>
      </c>
      <c r="P1644" s="17">
        <f t="shared" si="1543"/>
        <v>7.463535895055258E-2</v>
      </c>
      <c r="Q1644" s="17">
        <f t="shared" si="1544"/>
        <v>7.463535895055258E-2</v>
      </c>
      <c r="R1644" s="17">
        <f t="shared" si="1545"/>
        <v>7.463535895055258E-2</v>
      </c>
      <c r="S1644" s="21">
        <f t="shared" si="1546"/>
        <v>7.4635358950552566E-2</v>
      </c>
      <c r="T1644" s="21">
        <f t="shared" si="1547"/>
        <v>8.4256008641641914E-2</v>
      </c>
      <c r="U1644" s="21">
        <f t="shared" si="1548"/>
        <v>6.9852135815991243E-2</v>
      </c>
      <c r="V1644" s="21">
        <f t="shared" si="1549"/>
        <v>6.0017001983564751E-2</v>
      </c>
      <c r="W1644" s="21">
        <f t="shared" si="1550"/>
        <v>7.0108018280016615E-2</v>
      </c>
      <c r="X1644" s="21">
        <f t="shared" si="1551"/>
        <v>7.3564377837019967E-2</v>
      </c>
      <c r="Y1644" s="21">
        <f t="shared" si="1552"/>
        <v>6.822410098203141E-2</v>
      </c>
      <c r="Z1644" s="36" t="s">
        <v>139</v>
      </c>
      <c r="AA1644" s="31" t="s">
        <v>308</v>
      </c>
      <c r="AB1644" s="4" t="s">
        <v>18</v>
      </c>
      <c r="AC1644" s="4" t="s">
        <v>206</v>
      </c>
    </row>
    <row r="1645" spans="1:39" ht="47.25" hidden="1">
      <c r="A1645" t="s">
        <v>349</v>
      </c>
      <c r="B1645" s="4" t="str">
        <f t="shared" ca="1" si="1491"/>
        <v>Перу</v>
      </c>
      <c r="C1645" s="5" t="s">
        <v>5</v>
      </c>
      <c r="D1645" s="3" t="s">
        <v>6</v>
      </c>
      <c r="E1645" s="4" t="str">
        <f t="shared" ca="1" si="1492"/>
        <v>L Государственное управление и оборона; обязательное соц.страхование</v>
      </c>
      <c r="F1645" s="13">
        <v>146.63771359999998</v>
      </c>
      <c r="G1645" s="13">
        <v>149.63031999999998</v>
      </c>
      <c r="H1645" s="13">
        <v>152.684</v>
      </c>
      <c r="I1645" s="14">
        <v>155.80000000000001</v>
      </c>
      <c r="J1645" s="14">
        <v>149</v>
      </c>
      <c r="K1645" s="14">
        <v>139.19999999999999</v>
      </c>
      <c r="L1645" s="14">
        <v>152.5</v>
      </c>
      <c r="M1645" s="14">
        <v>176</v>
      </c>
      <c r="N1645" s="14">
        <v>205.7</v>
      </c>
      <c r="O1645" s="14">
        <v>167.4</v>
      </c>
      <c r="P1645" s="17">
        <f t="shared" si="1543"/>
        <v>4.6662074335859116E-2</v>
      </c>
      <c r="Q1645" s="17">
        <f t="shared" si="1544"/>
        <v>4.6662074335859116E-2</v>
      </c>
      <c r="R1645" s="17">
        <f t="shared" si="1545"/>
        <v>4.6662074335859116E-2</v>
      </c>
      <c r="S1645" s="21">
        <f t="shared" si="1546"/>
        <v>4.6662074335859116E-2</v>
      </c>
      <c r="T1645" s="21">
        <f t="shared" si="1547"/>
        <v>4.0237645152578987E-2</v>
      </c>
      <c r="U1645" s="21">
        <f t="shared" si="1548"/>
        <v>3.8116100766703173E-2</v>
      </c>
      <c r="V1645" s="21">
        <f t="shared" si="1549"/>
        <v>4.3213374893737604E-2</v>
      </c>
      <c r="W1645" s="21">
        <f t="shared" si="1550"/>
        <v>4.5700041545492315E-2</v>
      </c>
      <c r="X1645" s="21">
        <f t="shared" si="1551"/>
        <v>4.9403175060643179E-2</v>
      </c>
      <c r="Y1645" s="21">
        <f t="shared" si="1552"/>
        <v>3.9422556107670204E-2</v>
      </c>
      <c r="Z1645" s="36" t="s">
        <v>139</v>
      </c>
      <c r="AA1645" s="31" t="s">
        <v>308</v>
      </c>
      <c r="AB1645" s="4" t="s">
        <v>19</v>
      </c>
      <c r="AC1645" s="4" t="s">
        <v>215</v>
      </c>
    </row>
    <row r="1646" spans="1:39" ht="15.75" hidden="1">
      <c r="A1646" t="s">
        <v>349</v>
      </c>
      <c r="B1646" s="4" t="str">
        <f t="shared" ca="1" si="1491"/>
        <v>Перу</v>
      </c>
      <c r="C1646" s="5" t="s">
        <v>5</v>
      </c>
      <c r="D1646" s="3" t="s">
        <v>6</v>
      </c>
      <c r="E1646" s="4" t="str">
        <f t="shared" ca="1" si="1492"/>
        <v>M Образование</v>
      </c>
      <c r="F1646" s="13">
        <v>178.07352639999999</v>
      </c>
      <c r="G1646" s="13">
        <v>181.70767999999998</v>
      </c>
      <c r="H1646" s="13">
        <v>185.416</v>
      </c>
      <c r="I1646" s="14">
        <v>189.2</v>
      </c>
      <c r="J1646" s="14">
        <v>204.5</v>
      </c>
      <c r="K1646" s="14">
        <v>223.1</v>
      </c>
      <c r="L1646" s="14">
        <v>234.5</v>
      </c>
      <c r="M1646" s="14">
        <v>206.3</v>
      </c>
      <c r="N1646" s="14">
        <v>250.2</v>
      </c>
      <c r="O1646" s="14">
        <v>258.89999999999998</v>
      </c>
      <c r="P1646" s="17">
        <f t="shared" si="1543"/>
        <v>5.6665368834047145E-2</v>
      </c>
      <c r="Q1646" s="17">
        <f t="shared" si="1544"/>
        <v>5.6665368834047145E-2</v>
      </c>
      <c r="R1646" s="17">
        <f t="shared" si="1545"/>
        <v>5.6665368834047145E-2</v>
      </c>
      <c r="S1646" s="21">
        <f t="shared" si="1546"/>
        <v>5.6665368834047138E-2</v>
      </c>
      <c r="T1646" s="21">
        <f t="shared" si="1547"/>
        <v>5.5225492843640291E-2</v>
      </c>
      <c r="U1646" s="21">
        <f t="shared" si="1548"/>
        <v>6.1089813800657172E-2</v>
      </c>
      <c r="V1646" s="21">
        <f t="shared" si="1549"/>
        <v>6.6449419098894874E-2</v>
      </c>
      <c r="W1646" s="21">
        <f t="shared" si="1550"/>
        <v>5.3567719152471965E-2</v>
      </c>
      <c r="X1646" s="21">
        <f t="shared" si="1551"/>
        <v>6.0090784638662728E-2</v>
      </c>
      <c r="Y1646" s="21">
        <f t="shared" si="1552"/>
        <v>6.0970727456844773E-2</v>
      </c>
      <c r="Z1646" s="36" t="s">
        <v>139</v>
      </c>
      <c r="AA1646" s="31" t="s">
        <v>308</v>
      </c>
      <c r="AB1646" s="4" t="s">
        <v>20</v>
      </c>
      <c r="AC1646" s="4" t="s">
        <v>207</v>
      </c>
    </row>
    <row r="1647" spans="1:39" ht="31.5" hidden="1">
      <c r="A1647" t="s">
        <v>349</v>
      </c>
      <c r="B1647" s="4" t="str">
        <f t="shared" ca="1" si="1491"/>
        <v>Перу</v>
      </c>
      <c r="C1647" s="5" t="s">
        <v>5</v>
      </c>
      <c r="D1647" s="3" t="s">
        <v>6</v>
      </c>
      <c r="E1647" s="4" t="str">
        <f t="shared" ca="1" si="1492"/>
        <v>N Здравоохранение и социальная работа</v>
      </c>
      <c r="F1647" s="13">
        <v>90.730908799999995</v>
      </c>
      <c r="G1647" s="13">
        <v>92.582560000000001</v>
      </c>
      <c r="H1647" s="13">
        <v>94.472000000000008</v>
      </c>
      <c r="I1647" s="14">
        <v>96.4</v>
      </c>
      <c r="J1647" s="14">
        <v>89.7</v>
      </c>
      <c r="K1647" s="14">
        <v>116.6</v>
      </c>
      <c r="L1647" s="14">
        <v>95.7</v>
      </c>
      <c r="M1647" s="14">
        <v>96.4</v>
      </c>
      <c r="N1647" s="14">
        <v>131.1</v>
      </c>
      <c r="O1647" s="14">
        <v>145.6</v>
      </c>
      <c r="P1647" s="17">
        <f t="shared" si="1543"/>
        <v>2.8871784120518735E-2</v>
      </c>
      <c r="Q1647" s="17">
        <f t="shared" si="1544"/>
        <v>2.8871784120518738E-2</v>
      </c>
      <c r="R1647" s="17">
        <f t="shared" si="1545"/>
        <v>2.8871784120518738E-2</v>
      </c>
      <c r="S1647" s="21">
        <f t="shared" si="1546"/>
        <v>2.8871784120518735E-2</v>
      </c>
      <c r="T1647" s="21">
        <f t="shared" si="1547"/>
        <v>2.422360248447205E-2</v>
      </c>
      <c r="U1647" s="21">
        <f t="shared" si="1548"/>
        <v>3.1927710843373494E-2</v>
      </c>
      <c r="V1647" s="21">
        <f t="shared" si="1549"/>
        <v>2.7118163785775008E-2</v>
      </c>
      <c r="W1647" s="21">
        <f t="shared" si="1550"/>
        <v>2.5031159119235567E-2</v>
      </c>
      <c r="X1647" s="21">
        <f t="shared" si="1551"/>
        <v>3.1486418329850857E-2</v>
      </c>
      <c r="Y1647" s="21">
        <f t="shared" si="1552"/>
        <v>3.4288674846336811E-2</v>
      </c>
      <c r="Z1647" s="36" t="s">
        <v>139</v>
      </c>
      <c r="AA1647" s="31" t="s">
        <v>308</v>
      </c>
      <c r="AB1647" s="4" t="s">
        <v>21</v>
      </c>
      <c r="AC1647" s="4" t="s">
        <v>209</v>
      </c>
    </row>
    <row r="1648" spans="1:39" ht="31.5" hidden="1">
      <c r="A1648" t="s">
        <v>349</v>
      </c>
      <c r="B1648" s="4" t="str">
        <f t="shared" ca="1" si="1491"/>
        <v>Перу</v>
      </c>
      <c r="C1648" s="5" t="s">
        <v>5</v>
      </c>
      <c r="D1648" s="3" t="s">
        <v>6</v>
      </c>
      <c r="E1648" s="4" t="str">
        <f t="shared" ca="1" si="1492"/>
        <v>O Другие коммунальные, социальные и личные виды услуг</v>
      </c>
      <c r="F1648" s="13">
        <v>252.99240959999997</v>
      </c>
      <c r="G1648" s="13">
        <v>258.15551999999997</v>
      </c>
      <c r="H1648" s="13">
        <v>263.42399999999998</v>
      </c>
      <c r="I1648" s="14">
        <v>268.8</v>
      </c>
      <c r="J1648" s="14">
        <v>282.39999999999998</v>
      </c>
      <c r="K1648" s="14">
        <v>283.60000000000002</v>
      </c>
      <c r="L1648" s="14">
        <v>314.8</v>
      </c>
      <c r="M1648" s="14">
        <v>286.5</v>
      </c>
      <c r="N1648" s="14">
        <v>309.10000000000002</v>
      </c>
      <c r="O1648" s="14">
        <v>321.7</v>
      </c>
      <c r="P1648" s="17">
        <f t="shared" si="1543"/>
        <v>8.0505555721944358E-2</v>
      </c>
      <c r="Q1648" s="17">
        <f t="shared" si="1544"/>
        <v>8.0505555721944358E-2</v>
      </c>
      <c r="R1648" s="17">
        <f t="shared" si="1545"/>
        <v>8.0505555721944344E-2</v>
      </c>
      <c r="S1648" s="21">
        <f t="shared" si="1546"/>
        <v>8.0505555721944358E-2</v>
      </c>
      <c r="T1648" s="21">
        <f t="shared" si="1547"/>
        <v>7.6262489873075878E-2</v>
      </c>
      <c r="U1648" s="21">
        <f t="shared" si="1548"/>
        <v>7.7656078860898148E-2</v>
      </c>
      <c r="V1648" s="21">
        <f t="shared" si="1549"/>
        <v>8.9203740436384252E-2</v>
      </c>
      <c r="W1648" s="21">
        <f t="shared" si="1550"/>
        <v>7.4392397174906533E-2</v>
      </c>
      <c r="X1648" s="21">
        <f t="shared" si="1551"/>
        <v>7.4236856641929055E-2</v>
      </c>
      <c r="Y1648" s="21">
        <f t="shared" si="1552"/>
        <v>7.5760073475731812E-2</v>
      </c>
      <c r="Z1648" s="36" t="s">
        <v>139</v>
      </c>
      <c r="AA1648" s="31" t="s">
        <v>308</v>
      </c>
      <c r="AB1648" s="4" t="s">
        <v>26</v>
      </c>
      <c r="AC1648" s="4" t="s">
        <v>217</v>
      </c>
    </row>
    <row r="1649" spans="1:39" ht="31.5" hidden="1">
      <c r="A1649" t="s">
        <v>349</v>
      </c>
      <c r="B1649" s="4" t="str">
        <f t="shared" ca="1" si="1491"/>
        <v>Перу</v>
      </c>
      <c r="C1649" s="5" t="s">
        <v>5</v>
      </c>
      <c r="D1649" s="3" t="s">
        <v>6</v>
      </c>
      <c r="E1649" s="4" t="str">
        <f t="shared" ca="1" si="1492"/>
        <v>Q Организации и органы вне пределов территории</v>
      </c>
      <c r="F1649" s="13">
        <v>-2.8235759999999996</v>
      </c>
      <c r="G1649" s="13">
        <v>-2.8811999999999998</v>
      </c>
      <c r="H1649" s="13">
        <v>-2.94</v>
      </c>
      <c r="I1649" s="14">
        <v>-3</v>
      </c>
      <c r="J1649" s="14">
        <v>1.2</v>
      </c>
      <c r="K1649" s="14">
        <v>2.7</v>
      </c>
      <c r="L1649" s="14">
        <v>0</v>
      </c>
      <c r="M1649" s="14">
        <v>0.7</v>
      </c>
      <c r="N1649" s="14">
        <v>1.2</v>
      </c>
      <c r="O1649" s="14">
        <v>2.2000000000000002</v>
      </c>
      <c r="P1649" s="17">
        <f t="shared" si="1543"/>
        <v>-8.9849950582527184E-4</v>
      </c>
      <c r="Q1649" s="17">
        <f t="shared" si="1544"/>
        <v>-8.9849950582527184E-4</v>
      </c>
      <c r="R1649" s="17">
        <f t="shared" si="1545"/>
        <v>-8.9849950582527184E-4</v>
      </c>
      <c r="S1649" s="21">
        <f t="shared" si="1546"/>
        <v>-8.9849950582527173E-4</v>
      </c>
      <c r="T1649" s="21">
        <f t="shared" si="1547"/>
        <v>3.2406157169862274E-4</v>
      </c>
      <c r="U1649" s="21">
        <f t="shared" si="1548"/>
        <v>7.3932092004381166E-4</v>
      </c>
      <c r="V1649" s="21">
        <f t="shared" si="1549"/>
        <v>0</v>
      </c>
      <c r="W1649" s="21">
        <f t="shared" si="1550"/>
        <v>1.8176152887411715E-4</v>
      </c>
      <c r="X1649" s="21">
        <f t="shared" si="1551"/>
        <v>2.88205202103898E-4</v>
      </c>
      <c r="Y1649" s="21">
        <f t="shared" si="1552"/>
        <v>5.1809810894190241E-4</v>
      </c>
      <c r="Z1649" s="36" t="s">
        <v>139</v>
      </c>
      <c r="AA1649" s="31" t="s">
        <v>308</v>
      </c>
      <c r="AB1649" s="4" t="s">
        <v>22</v>
      </c>
      <c r="AC1649" s="4" t="s">
        <v>211</v>
      </c>
    </row>
    <row r="1650" spans="1:39" ht="15.75" hidden="1">
      <c r="A1650" t="s">
        <v>349</v>
      </c>
      <c r="B1650" s="4" t="str">
        <f t="shared" ca="1" si="1491"/>
        <v>Перу</v>
      </c>
      <c r="C1650" s="2" t="s">
        <v>5</v>
      </c>
      <c r="D1650" s="3" t="s">
        <v>6</v>
      </c>
      <c r="E1650" s="4" t="str">
        <f t="shared" ca="1" si="1492"/>
        <v xml:space="preserve">Итого </v>
      </c>
      <c r="F1650" s="43">
        <v>7211.2</v>
      </c>
      <c r="G1650" s="43">
        <v>7128.4</v>
      </c>
      <c r="H1650" s="43">
        <v>7619.9</v>
      </c>
      <c r="I1650" s="43">
        <v>7578.2</v>
      </c>
      <c r="J1650" s="43">
        <v>8165.7</v>
      </c>
      <c r="K1650" s="43">
        <v>8238.1</v>
      </c>
      <c r="L1650" s="43">
        <v>8216</v>
      </c>
      <c r="M1650" s="43">
        <v>8694</v>
      </c>
      <c r="N1650" s="43">
        <v>9197.7999999999993</v>
      </c>
      <c r="O1650" s="43">
        <v>9445.5</v>
      </c>
      <c r="P1650" s="21">
        <f t="shared" ref="P1650:Y1650" si="1553">F1650/F$1650</f>
        <v>1</v>
      </c>
      <c r="Q1650" s="21">
        <f t="shared" si="1553"/>
        <v>1</v>
      </c>
      <c r="R1650" s="21">
        <f t="shared" si="1553"/>
        <v>1</v>
      </c>
      <c r="S1650" s="21">
        <f t="shared" si="1553"/>
        <v>1</v>
      </c>
      <c r="T1650" s="21">
        <f t="shared" si="1553"/>
        <v>1</v>
      </c>
      <c r="U1650" s="21">
        <f t="shared" si="1553"/>
        <v>1</v>
      </c>
      <c r="V1650" s="21">
        <f t="shared" si="1553"/>
        <v>1</v>
      </c>
      <c r="W1650" s="21">
        <f t="shared" si="1553"/>
        <v>1</v>
      </c>
      <c r="X1650" s="21">
        <f t="shared" si="1553"/>
        <v>1</v>
      </c>
      <c r="Y1650" s="21">
        <f t="shared" si="1553"/>
        <v>1</v>
      </c>
      <c r="Z1650" s="35" t="s">
        <v>139</v>
      </c>
      <c r="AA1650" s="32" t="s">
        <v>308</v>
      </c>
      <c r="AB1650" s="4" t="s">
        <v>7</v>
      </c>
      <c r="AC1650" s="4" t="s">
        <v>214</v>
      </c>
      <c r="AD1650" s="27">
        <f>F1650/F1650</f>
        <v>1</v>
      </c>
      <c r="AE1650" s="27">
        <f>G1650/F1650</f>
        <v>0.98851786110494788</v>
      </c>
      <c r="AF1650" s="27">
        <f t="shared" ref="AF1650" si="1554">H1650/G1650</f>
        <v>1.0689495538970877</v>
      </c>
      <c r="AG1650" s="27">
        <f t="shared" ref="AG1650" si="1555">I1650/H1650</f>
        <v>0.99452748723736539</v>
      </c>
      <c r="AH1650" s="27">
        <f t="shared" ref="AH1650" si="1556">J1650/I1650</f>
        <v>1.0775250059380856</v>
      </c>
      <c r="AI1650" s="27">
        <f t="shared" ref="AI1650" si="1557">K1650/J1650</f>
        <v>1.0088663556094395</v>
      </c>
      <c r="AJ1650" s="27">
        <f t="shared" ref="AJ1650" si="1558">L1650/K1650</f>
        <v>0.99731734259113136</v>
      </c>
      <c r="AK1650" s="27">
        <f t="shared" ref="AK1650" si="1559">M1650/L1650</f>
        <v>1.0581791626095423</v>
      </c>
      <c r="AL1650" s="27">
        <f t="shared" ref="AL1650" si="1560">N1650/M1650</f>
        <v>1.0579480101219232</v>
      </c>
      <c r="AM1650" s="27">
        <f t="shared" ref="AM1650" si="1561">O1650/N1650</f>
        <v>1.0269303529104787</v>
      </c>
    </row>
    <row r="1651" spans="1:39" ht="31.5" hidden="1">
      <c r="A1651" t="s">
        <v>349</v>
      </c>
      <c r="B1651" s="4" t="str">
        <f t="shared" ref="B1651:B1714" ca="1" si="1562">OFFSET(Z1651,0,$AA$1)</f>
        <v>Перу</v>
      </c>
      <c r="C1651" s="5" t="s">
        <v>5</v>
      </c>
      <c r="D1651" s="6" t="s">
        <v>6</v>
      </c>
      <c r="E1651" s="4" t="str">
        <f t="shared" ref="E1651:E1714" ca="1" si="1563">OFFSET(AB1651,0,$AA$1)</f>
        <v xml:space="preserve">A Сельское, лесное и охотничье хоз-во </v>
      </c>
      <c r="F1651" s="14">
        <v>355</v>
      </c>
      <c r="G1651" s="14">
        <v>456.4</v>
      </c>
      <c r="H1651" s="14">
        <v>620.70000000000005</v>
      </c>
      <c r="I1651" s="14">
        <v>733.7</v>
      </c>
      <c r="J1651" s="14">
        <v>870.1</v>
      </c>
      <c r="K1651" s="14">
        <v>831.6</v>
      </c>
      <c r="L1651" s="14">
        <v>838.5</v>
      </c>
      <c r="M1651" s="14">
        <v>857.3</v>
      </c>
      <c r="N1651" s="14">
        <v>698.5</v>
      </c>
      <c r="O1651" s="14">
        <v>710.7</v>
      </c>
      <c r="P1651" s="21">
        <f t="shared" ref="P1651:P1667" si="1564">F1651/F$1650</f>
        <v>4.9228977146660753E-2</v>
      </c>
      <c r="Q1651" s="21">
        <f t="shared" ref="Q1651:Q1667" si="1565">G1651/G$1650</f>
        <v>6.4025587789686325E-2</v>
      </c>
      <c r="R1651" s="21">
        <f t="shared" ref="R1651:R1667" si="1566">H1651/H$1650</f>
        <v>8.1457761912886006E-2</v>
      </c>
      <c r="S1651" s="21">
        <f t="shared" ref="S1651:S1667" si="1567">I1651/I$1650</f>
        <v>9.681718613918873E-2</v>
      </c>
      <c r="T1651" s="21">
        <f t="shared" ref="T1651:T1667" si="1568">J1651/J$1650</f>
        <v>0.10655546983112288</v>
      </c>
      <c r="U1651" s="21">
        <f t="shared" ref="U1651:U1667" si="1569">K1651/K$1650</f>
        <v>0.10094560638982289</v>
      </c>
      <c r="V1651" s="21">
        <f t="shared" ref="V1651:V1667" si="1570">L1651/L$1650</f>
        <v>0.10205696202531646</v>
      </c>
      <c r="W1651" s="21">
        <f t="shared" ref="W1651:W1667" si="1571">M1651/M$1650</f>
        <v>9.8608235564757299E-2</v>
      </c>
      <c r="X1651" s="21">
        <f t="shared" ref="X1651:X1667" si="1572">N1651/N$1650</f>
        <v>7.5942073104438026E-2</v>
      </c>
      <c r="Y1651" s="21">
        <f t="shared" ref="Y1651:Y1667" si="1573">O1651/O$1650</f>
        <v>7.5242178815308883E-2</v>
      </c>
      <c r="Z1651" s="36" t="s">
        <v>139</v>
      </c>
      <c r="AA1651" s="31" t="s">
        <v>308</v>
      </c>
      <c r="AB1651" s="4" t="s">
        <v>8</v>
      </c>
      <c r="AC1651" s="4" t="s">
        <v>193</v>
      </c>
    </row>
    <row r="1652" spans="1:39" ht="15.75" hidden="1">
      <c r="A1652" t="s">
        <v>349</v>
      </c>
      <c r="B1652" s="4" t="str">
        <f t="shared" ca="1" si="1562"/>
        <v>Перу</v>
      </c>
      <c r="C1652" s="5" t="s">
        <v>5</v>
      </c>
      <c r="D1652" s="6" t="s">
        <v>6</v>
      </c>
      <c r="E1652" s="4" t="str">
        <f t="shared" ca="1" si="1563"/>
        <v>B Рыбное хоз-во</v>
      </c>
      <c r="F1652" s="14">
        <v>65.3</v>
      </c>
      <c r="G1652" s="14">
        <v>25.8</v>
      </c>
      <c r="H1652" s="14">
        <v>47.1</v>
      </c>
      <c r="I1652" s="14">
        <v>55.1</v>
      </c>
      <c r="J1652" s="14">
        <v>57</v>
      </c>
      <c r="K1652" s="14">
        <v>50</v>
      </c>
      <c r="L1652" s="14">
        <v>50.1</v>
      </c>
      <c r="M1652" s="14">
        <v>42</v>
      </c>
      <c r="N1652" s="14">
        <v>58.7</v>
      </c>
      <c r="O1652" s="14">
        <v>59</v>
      </c>
      <c r="P1652" s="21">
        <f t="shared" si="1564"/>
        <v>9.0553583314843568E-3</v>
      </c>
      <c r="Q1652" s="21">
        <f t="shared" si="1565"/>
        <v>3.6193255148420406E-3</v>
      </c>
      <c r="R1652" s="21">
        <f t="shared" si="1566"/>
        <v>6.1811834800981642E-3</v>
      </c>
      <c r="S1652" s="21">
        <f t="shared" si="1567"/>
        <v>7.2708558760655566E-3</v>
      </c>
      <c r="T1652" s="21">
        <f t="shared" si="1568"/>
        <v>6.9804180903045672E-3</v>
      </c>
      <c r="U1652" s="21">
        <f t="shared" si="1569"/>
        <v>6.0693606535487553E-3</v>
      </c>
      <c r="V1652" s="21">
        <f t="shared" si="1570"/>
        <v>6.0978578383641679E-3</v>
      </c>
      <c r="W1652" s="21">
        <f t="shared" si="1571"/>
        <v>4.830917874396135E-3</v>
      </c>
      <c r="X1652" s="21">
        <f t="shared" si="1572"/>
        <v>6.3819609036943623E-3</v>
      </c>
      <c r="Y1652" s="21">
        <f t="shared" si="1573"/>
        <v>6.2463607008628446E-3</v>
      </c>
      <c r="Z1652" s="36" t="s">
        <v>139</v>
      </c>
      <c r="AA1652" s="31" t="s">
        <v>308</v>
      </c>
      <c r="AB1652" s="4" t="s">
        <v>9</v>
      </c>
      <c r="AC1652" s="4" t="s">
        <v>195</v>
      </c>
    </row>
    <row r="1653" spans="1:39" ht="15.75" hidden="1">
      <c r="A1653" t="s">
        <v>349</v>
      </c>
      <c r="B1653" s="4" t="str">
        <f t="shared" ca="1" si="1562"/>
        <v>Перу</v>
      </c>
      <c r="C1653" s="5" t="s">
        <v>5</v>
      </c>
      <c r="D1653" s="6" t="s">
        <v>6</v>
      </c>
      <c r="E1653" s="4" t="str">
        <f t="shared" ca="1" si="1563"/>
        <v xml:space="preserve">C Добыча полезных ископаемых </v>
      </c>
      <c r="F1653" s="14">
        <v>31.3</v>
      </c>
      <c r="G1653" s="14">
        <v>52.5</v>
      </c>
      <c r="H1653" s="14">
        <v>45.9</v>
      </c>
      <c r="I1653" s="14">
        <v>58</v>
      </c>
      <c r="J1653" s="14">
        <v>59.5</v>
      </c>
      <c r="K1653" s="14">
        <v>84.6</v>
      </c>
      <c r="L1653" s="14">
        <v>77.099999999999994</v>
      </c>
      <c r="M1653" s="14">
        <v>94.2</v>
      </c>
      <c r="N1653" s="14">
        <v>97.2</v>
      </c>
      <c r="O1653" s="14">
        <v>98.8</v>
      </c>
      <c r="P1653" s="21">
        <f t="shared" si="1564"/>
        <v>4.3404703794098073E-3</v>
      </c>
      <c r="Q1653" s="21">
        <f t="shared" si="1565"/>
        <v>7.3649065708995013E-3</v>
      </c>
      <c r="R1653" s="21">
        <f t="shared" si="1566"/>
        <v>6.0237010984396126E-3</v>
      </c>
      <c r="S1653" s="21">
        <f t="shared" si="1567"/>
        <v>7.6535325011216383E-3</v>
      </c>
      <c r="T1653" s="21">
        <f t="shared" si="1568"/>
        <v>7.2865767784758197E-3</v>
      </c>
      <c r="U1653" s="21">
        <f t="shared" si="1569"/>
        <v>1.0269358225804492E-2</v>
      </c>
      <c r="V1653" s="21">
        <f t="shared" si="1570"/>
        <v>9.3841285296981485E-3</v>
      </c>
      <c r="W1653" s="21">
        <f t="shared" si="1571"/>
        <v>1.0835058661145617E-2</v>
      </c>
      <c r="X1653" s="21">
        <f t="shared" si="1572"/>
        <v>1.0567744460631891E-2</v>
      </c>
      <c r="Y1653" s="21">
        <f t="shared" si="1573"/>
        <v>1.0460007410936424E-2</v>
      </c>
      <c r="Z1653" s="36" t="s">
        <v>139</v>
      </c>
      <c r="AA1653" s="31" t="s">
        <v>308</v>
      </c>
      <c r="AB1653" s="4" t="s">
        <v>10</v>
      </c>
      <c r="AC1653" s="4" t="s">
        <v>197</v>
      </c>
    </row>
    <row r="1654" spans="1:39" ht="15.75" hidden="1">
      <c r="A1654" t="s">
        <v>349</v>
      </c>
      <c r="B1654" s="4" t="str">
        <f t="shared" ca="1" si="1562"/>
        <v>Перу</v>
      </c>
      <c r="C1654" s="5" t="s">
        <v>5</v>
      </c>
      <c r="D1654" s="10" t="s">
        <v>6</v>
      </c>
      <c r="E1654" s="4" t="str">
        <f t="shared" ca="1" si="1563"/>
        <v xml:space="preserve">D Промышленность </v>
      </c>
      <c r="F1654" s="14">
        <v>897.6</v>
      </c>
      <c r="G1654" s="14">
        <v>963.5</v>
      </c>
      <c r="H1654" s="14">
        <v>956.4</v>
      </c>
      <c r="I1654" s="14">
        <v>983.6</v>
      </c>
      <c r="J1654" s="14">
        <v>939.6</v>
      </c>
      <c r="K1654" s="14">
        <v>1067.5</v>
      </c>
      <c r="L1654" s="14">
        <v>1053.0999999999999</v>
      </c>
      <c r="M1654" s="14">
        <v>1135.7</v>
      </c>
      <c r="N1654" s="14">
        <v>1292.2</v>
      </c>
      <c r="O1654" s="14">
        <v>1316.6</v>
      </c>
      <c r="P1654" s="21">
        <f t="shared" si="1564"/>
        <v>0.12447304193476814</v>
      </c>
      <c r="Q1654" s="21">
        <f t="shared" si="1565"/>
        <v>0.13516357106784133</v>
      </c>
      <c r="R1654" s="21">
        <f t="shared" si="1566"/>
        <v>0.12551345818186591</v>
      </c>
      <c r="S1654" s="21">
        <f t="shared" si="1567"/>
        <v>0.12979335462246971</v>
      </c>
      <c r="T1654" s="21">
        <f t="shared" si="1568"/>
        <v>0.11506668136228371</v>
      </c>
      <c r="U1654" s="21">
        <f t="shared" si="1569"/>
        <v>0.12958084995326591</v>
      </c>
      <c r="V1654" s="21">
        <f t="shared" si="1570"/>
        <v>0.12817672833495616</v>
      </c>
      <c r="W1654" s="21">
        <f t="shared" si="1571"/>
        <v>0.13063031976075454</v>
      </c>
      <c r="X1654" s="21">
        <f t="shared" si="1572"/>
        <v>0.1404901172019396</v>
      </c>
      <c r="Y1654" s="21">
        <f t="shared" si="1573"/>
        <v>0.13938912709755968</v>
      </c>
      <c r="Z1654" s="36" t="s">
        <v>139</v>
      </c>
      <c r="AA1654" s="31" t="s">
        <v>308</v>
      </c>
      <c r="AB1654" s="4" t="s">
        <v>11</v>
      </c>
      <c r="AC1654" s="4" t="s">
        <v>198</v>
      </c>
    </row>
    <row r="1655" spans="1:39" ht="31.5" hidden="1">
      <c r="A1655" t="s">
        <v>349</v>
      </c>
      <c r="B1655" s="4" t="str">
        <f t="shared" ca="1" si="1562"/>
        <v>Перу</v>
      </c>
      <c r="C1655" s="7" t="s">
        <v>5</v>
      </c>
      <c r="D1655" s="3" t="s">
        <v>6</v>
      </c>
      <c r="E1655" s="4" t="str">
        <f t="shared" ca="1" si="1563"/>
        <v xml:space="preserve">E Электро-, газо- и водоснабжение </v>
      </c>
      <c r="F1655" s="14">
        <v>41.3</v>
      </c>
      <c r="G1655" s="14">
        <v>28.1</v>
      </c>
      <c r="H1655" s="14">
        <v>20.399999999999999</v>
      </c>
      <c r="I1655" s="14">
        <v>28.4</v>
      </c>
      <c r="J1655" s="14">
        <v>24.1</v>
      </c>
      <c r="K1655" s="14">
        <v>19.5</v>
      </c>
      <c r="L1655" s="14">
        <v>30.2</v>
      </c>
      <c r="M1655" s="14">
        <v>26.3</v>
      </c>
      <c r="N1655" s="14">
        <v>21.1</v>
      </c>
      <c r="O1655" s="14">
        <v>35.799999999999997</v>
      </c>
      <c r="P1655" s="21">
        <f t="shared" si="1564"/>
        <v>5.7272021300199686E-3</v>
      </c>
      <c r="Q1655" s="21">
        <f t="shared" si="1565"/>
        <v>3.9419785646147808E-3</v>
      </c>
      <c r="R1655" s="21">
        <f t="shared" si="1566"/>
        <v>2.6772004881953832E-3</v>
      </c>
      <c r="S1655" s="21">
        <f t="shared" si="1567"/>
        <v>3.7475917764112849E-3</v>
      </c>
      <c r="T1655" s="21">
        <f t="shared" si="1568"/>
        <v>2.9513697539708785E-3</v>
      </c>
      <c r="U1655" s="21">
        <f t="shared" si="1569"/>
        <v>2.3670506548840145E-3</v>
      </c>
      <c r="V1655" s="21">
        <f t="shared" si="1570"/>
        <v>3.6757546251217138E-3</v>
      </c>
      <c r="W1655" s="21">
        <f t="shared" si="1571"/>
        <v>3.0250747642051991E-3</v>
      </c>
      <c r="X1655" s="21">
        <f t="shared" si="1572"/>
        <v>2.2940268325034249E-3</v>
      </c>
      <c r="Y1655" s="21">
        <f t="shared" si="1573"/>
        <v>3.7901646286591494E-3</v>
      </c>
      <c r="Z1655" s="38" t="s">
        <v>139</v>
      </c>
      <c r="AA1655" s="31" t="s">
        <v>308</v>
      </c>
      <c r="AB1655" s="4" t="s">
        <v>12</v>
      </c>
      <c r="AC1655" s="4" t="s">
        <v>201</v>
      </c>
    </row>
    <row r="1656" spans="1:39" ht="15.75" hidden="1">
      <c r="A1656" t="s">
        <v>349</v>
      </c>
      <c r="B1656" s="4" t="str">
        <f t="shared" ca="1" si="1562"/>
        <v>Перу</v>
      </c>
      <c r="C1656" s="5" t="s">
        <v>5</v>
      </c>
      <c r="D1656" s="6" t="s">
        <v>6</v>
      </c>
      <c r="E1656" s="4" t="str">
        <f t="shared" ca="1" si="1563"/>
        <v xml:space="preserve">F Строительство </v>
      </c>
      <c r="F1656" s="14">
        <v>378.2</v>
      </c>
      <c r="G1656" s="14">
        <v>299.5</v>
      </c>
      <c r="H1656" s="14">
        <v>341.3</v>
      </c>
      <c r="I1656" s="14">
        <v>367.2</v>
      </c>
      <c r="J1656" s="14">
        <v>438.5</v>
      </c>
      <c r="K1656" s="14">
        <v>406.2</v>
      </c>
      <c r="L1656" s="14">
        <v>368.5</v>
      </c>
      <c r="M1656" s="14">
        <v>431.6</v>
      </c>
      <c r="N1656" s="14">
        <v>469.8</v>
      </c>
      <c r="O1656" s="14">
        <v>512</v>
      </c>
      <c r="P1656" s="21">
        <f t="shared" si="1564"/>
        <v>5.2446194808076323E-2</v>
      </c>
      <c r="Q1656" s="21">
        <f t="shared" si="1565"/>
        <v>4.2015038437798108E-2</v>
      </c>
      <c r="R1656" s="21">
        <f t="shared" si="1566"/>
        <v>4.4790614050053155E-2</v>
      </c>
      <c r="S1656" s="21">
        <f t="shared" si="1567"/>
        <v>4.8454778179514921E-2</v>
      </c>
      <c r="T1656" s="21">
        <f t="shared" si="1568"/>
        <v>5.3700233905237767E-2</v>
      </c>
      <c r="U1656" s="21">
        <f t="shared" si="1569"/>
        <v>4.9307485949430081E-2</v>
      </c>
      <c r="V1656" s="21">
        <f t="shared" si="1570"/>
        <v>4.4851509250243428E-2</v>
      </c>
      <c r="W1656" s="21">
        <f t="shared" si="1571"/>
        <v>4.964343225212791E-2</v>
      </c>
      <c r="X1656" s="21">
        <f t="shared" si="1572"/>
        <v>5.1077431559720811E-2</v>
      </c>
      <c r="Y1656" s="21">
        <f t="shared" si="1573"/>
        <v>5.4205706421047058E-2</v>
      </c>
      <c r="Z1656" s="36" t="s">
        <v>139</v>
      </c>
      <c r="AA1656" s="31" t="s">
        <v>308</v>
      </c>
      <c r="AB1656" s="4" t="s">
        <v>13</v>
      </c>
      <c r="AC1656" s="4" t="s">
        <v>200</v>
      </c>
    </row>
    <row r="1657" spans="1:39" ht="47.25" hidden="1">
      <c r="A1657" t="s">
        <v>349</v>
      </c>
      <c r="B1657" s="4" t="str">
        <f t="shared" ca="1" si="1562"/>
        <v>Перу</v>
      </c>
      <c r="C1657" s="8" t="s">
        <v>5</v>
      </c>
      <c r="D1657" s="3" t="s">
        <v>6</v>
      </c>
      <c r="E1657" s="4" t="str">
        <f t="shared" ca="1" si="1563"/>
        <v xml:space="preserve">G Оптовая и розничная торгоалв, ремонт автомашин, мотоциклов и личного имущества домохозяйств </v>
      </c>
      <c r="F1657" s="14">
        <v>2077</v>
      </c>
      <c r="G1657" s="14">
        <v>2060.5</v>
      </c>
      <c r="H1657" s="14">
        <v>2124.5</v>
      </c>
      <c r="I1657" s="14">
        <v>1794.6</v>
      </c>
      <c r="J1657" s="14">
        <v>1954.1</v>
      </c>
      <c r="K1657" s="14">
        <v>1944.7</v>
      </c>
      <c r="L1657" s="14">
        <v>1956.5</v>
      </c>
      <c r="M1657" s="14">
        <v>2035.2</v>
      </c>
      <c r="N1657" s="14">
        <v>2087.6</v>
      </c>
      <c r="O1657" s="14">
        <v>2101.4</v>
      </c>
      <c r="P1657" s="21">
        <f t="shared" si="1564"/>
        <v>0.28802418460173063</v>
      </c>
      <c r="Q1657" s="21">
        <f t="shared" si="1565"/>
        <v>0.28905504741596993</v>
      </c>
      <c r="R1657" s="21">
        <f t="shared" si="1566"/>
        <v>0.27880943319466134</v>
      </c>
      <c r="S1657" s="21">
        <f t="shared" si="1567"/>
        <v>0.23681085218125675</v>
      </c>
      <c r="T1657" s="21">
        <f t="shared" si="1568"/>
        <v>0.23930587702217812</v>
      </c>
      <c r="U1657" s="21">
        <f t="shared" si="1569"/>
        <v>0.23606171325912528</v>
      </c>
      <c r="V1657" s="21">
        <f t="shared" si="1570"/>
        <v>0.23813291139240506</v>
      </c>
      <c r="W1657" s="21">
        <f t="shared" si="1571"/>
        <v>0.23409247757073845</v>
      </c>
      <c r="X1657" s="21">
        <f t="shared" si="1572"/>
        <v>0.22696731827176064</v>
      </c>
      <c r="Y1657" s="21">
        <f t="shared" si="1573"/>
        <v>0.22247631147107089</v>
      </c>
      <c r="Z1657" s="39" t="s">
        <v>139</v>
      </c>
      <c r="AA1657" s="31" t="s">
        <v>308</v>
      </c>
      <c r="AB1657" s="4" t="s">
        <v>14</v>
      </c>
      <c r="AC1657" s="4" t="s">
        <v>203</v>
      </c>
    </row>
    <row r="1658" spans="1:39" ht="15.75" hidden="1">
      <c r="A1658" t="s">
        <v>349</v>
      </c>
      <c r="B1658" s="4" t="str">
        <f t="shared" ca="1" si="1562"/>
        <v>Перу</v>
      </c>
      <c r="C1658" s="5" t="s">
        <v>5</v>
      </c>
      <c r="D1658" s="3" t="s">
        <v>6</v>
      </c>
      <c r="E1658" s="4" t="str">
        <f t="shared" ca="1" si="1563"/>
        <v xml:space="preserve">H Отели и рестораны </v>
      </c>
      <c r="F1658" s="14">
        <v>470.6</v>
      </c>
      <c r="G1658" s="14">
        <v>431.9</v>
      </c>
      <c r="H1658" s="14">
        <v>593.79999999999995</v>
      </c>
      <c r="I1658" s="14">
        <v>545</v>
      </c>
      <c r="J1658" s="14">
        <v>648.29999999999995</v>
      </c>
      <c r="K1658" s="14">
        <v>608.6</v>
      </c>
      <c r="L1658" s="14">
        <v>609.4</v>
      </c>
      <c r="M1658" s="14">
        <v>631.1</v>
      </c>
      <c r="N1658" s="14">
        <v>680.5</v>
      </c>
      <c r="O1658" s="14">
        <v>730.2</v>
      </c>
      <c r="P1658" s="21">
        <f t="shared" si="1564"/>
        <v>6.5259596183714227E-2</v>
      </c>
      <c r="Q1658" s="21">
        <f t="shared" si="1565"/>
        <v>6.0588631389933222E-2</v>
      </c>
      <c r="R1658" s="21">
        <f t="shared" si="1566"/>
        <v>7.7927531857373458E-2</v>
      </c>
      <c r="S1658" s="21">
        <f t="shared" si="1567"/>
        <v>7.1916814019160225E-2</v>
      </c>
      <c r="T1658" s="21">
        <f t="shared" si="1568"/>
        <v>7.9393071016569311E-2</v>
      </c>
      <c r="U1658" s="21">
        <f t="shared" si="1569"/>
        <v>7.3876257874995452E-2</v>
      </c>
      <c r="V1658" s="21">
        <f t="shared" si="1570"/>
        <v>7.4172346640701062E-2</v>
      </c>
      <c r="W1658" s="21">
        <f t="shared" si="1571"/>
        <v>7.259029215550955E-2</v>
      </c>
      <c r="X1658" s="21">
        <f t="shared" si="1572"/>
        <v>7.3985083389506198E-2</v>
      </c>
      <c r="Y1658" s="21">
        <f t="shared" si="1573"/>
        <v>7.7306653962204236E-2</v>
      </c>
      <c r="Z1658" s="36" t="s">
        <v>139</v>
      </c>
      <c r="AA1658" s="31" t="s">
        <v>308</v>
      </c>
      <c r="AB1658" s="4" t="s">
        <v>15</v>
      </c>
      <c r="AC1658" s="4" t="s">
        <v>202</v>
      </c>
    </row>
    <row r="1659" spans="1:39" ht="31.5" hidden="1">
      <c r="A1659" t="s">
        <v>349</v>
      </c>
      <c r="B1659" s="4" t="str">
        <f t="shared" ca="1" si="1562"/>
        <v>Перу</v>
      </c>
      <c r="C1659" s="5" t="s">
        <v>5</v>
      </c>
      <c r="D1659" s="3" t="s">
        <v>6</v>
      </c>
      <c r="E1659" s="4" t="str">
        <f t="shared" ca="1" si="1563"/>
        <v xml:space="preserve">I Транспорт, складское хозяйство и связь </v>
      </c>
      <c r="F1659" s="14">
        <v>618.20000000000005</v>
      </c>
      <c r="G1659" s="14">
        <v>639</v>
      </c>
      <c r="H1659" s="14">
        <v>641</v>
      </c>
      <c r="I1659" s="14">
        <v>605.5</v>
      </c>
      <c r="J1659" s="14">
        <v>660.7</v>
      </c>
      <c r="K1659" s="14">
        <v>646.4</v>
      </c>
      <c r="L1659" s="14">
        <v>663.8</v>
      </c>
      <c r="M1659" s="14">
        <v>750.7</v>
      </c>
      <c r="N1659" s="14">
        <v>840.5</v>
      </c>
      <c r="O1659" s="14">
        <v>907</v>
      </c>
      <c r="P1659" s="21">
        <f t="shared" si="1564"/>
        <v>8.5727756822720227E-2</v>
      </c>
      <c r="Q1659" s="21">
        <f t="shared" si="1565"/>
        <v>8.9641434262948211E-2</v>
      </c>
      <c r="R1659" s="21">
        <f t="shared" si="1566"/>
        <v>8.4121838869276502E-2</v>
      </c>
      <c r="S1659" s="21">
        <f t="shared" si="1567"/>
        <v>7.9900240162571592E-2</v>
      </c>
      <c r="T1659" s="21">
        <f t="shared" si="1568"/>
        <v>8.0911618109898734E-2</v>
      </c>
      <c r="U1659" s="21">
        <f t="shared" si="1569"/>
        <v>7.8464694529078297E-2</v>
      </c>
      <c r="V1659" s="21">
        <f t="shared" si="1570"/>
        <v>8.079357351509249E-2</v>
      </c>
      <c r="W1659" s="21">
        <f t="shared" si="1571"/>
        <v>8.6346905912123309E-2</v>
      </c>
      <c r="X1659" s="21">
        <f t="shared" si="1572"/>
        <v>9.1380547522233582E-2</v>
      </c>
      <c r="Y1659" s="21">
        <f t="shared" si="1573"/>
        <v>9.6024561960722038E-2</v>
      </c>
      <c r="Z1659" s="36" t="s">
        <v>139</v>
      </c>
      <c r="AA1659" s="31" t="s">
        <v>308</v>
      </c>
      <c r="AB1659" s="4" t="s">
        <v>16</v>
      </c>
      <c r="AC1659" s="4" t="s">
        <v>204</v>
      </c>
    </row>
    <row r="1660" spans="1:39" ht="15.75" hidden="1">
      <c r="A1660" t="s">
        <v>349</v>
      </c>
      <c r="B1660" s="4" t="str">
        <f t="shared" ca="1" si="1562"/>
        <v>Перу</v>
      </c>
      <c r="C1660" s="5" t="s">
        <v>5</v>
      </c>
      <c r="D1660" s="3" t="s">
        <v>6</v>
      </c>
      <c r="E1660" s="4" t="str">
        <f t="shared" ca="1" si="1563"/>
        <v>J Финансовое посредничество</v>
      </c>
      <c r="F1660" s="14">
        <v>76.3</v>
      </c>
      <c r="G1660" s="14">
        <v>66.599999999999994</v>
      </c>
      <c r="H1660" s="14">
        <v>47.9</v>
      </c>
      <c r="I1660" s="14">
        <v>51.4</v>
      </c>
      <c r="J1660" s="14">
        <v>54</v>
      </c>
      <c r="K1660" s="14">
        <v>52.5</v>
      </c>
      <c r="L1660" s="14">
        <v>64.099999999999994</v>
      </c>
      <c r="M1660" s="14">
        <v>74.5</v>
      </c>
      <c r="N1660" s="14">
        <v>69.5</v>
      </c>
      <c r="O1660" s="14">
        <v>92.3</v>
      </c>
      <c r="P1660" s="21">
        <f t="shared" si="1564"/>
        <v>1.0580763257155536E-2</v>
      </c>
      <c r="Q1660" s="21">
        <f t="shared" si="1565"/>
        <v>9.3429100499410802E-3</v>
      </c>
      <c r="R1660" s="21">
        <f t="shared" si="1566"/>
        <v>6.2861717345371985E-3</v>
      </c>
      <c r="S1660" s="21">
        <f t="shared" si="1567"/>
        <v>6.7826132854767619E-3</v>
      </c>
      <c r="T1660" s="21">
        <f t="shared" si="1568"/>
        <v>6.613027664499063E-3</v>
      </c>
      <c r="U1660" s="21">
        <f t="shared" si="1569"/>
        <v>6.3728286862261927E-3</v>
      </c>
      <c r="V1660" s="21">
        <f t="shared" si="1570"/>
        <v>7.8018500486854913E-3</v>
      </c>
      <c r="W1660" s="21">
        <f t="shared" si="1571"/>
        <v>8.5691281343455248E-3</v>
      </c>
      <c r="X1660" s="21">
        <f t="shared" si="1572"/>
        <v>7.5561547326534612E-3</v>
      </c>
      <c r="Y1660" s="21">
        <f t="shared" si="1573"/>
        <v>9.7718490286379748E-3</v>
      </c>
      <c r="Z1660" s="36" t="s">
        <v>139</v>
      </c>
      <c r="AA1660" s="31" t="s">
        <v>308</v>
      </c>
      <c r="AB1660" s="4" t="s">
        <v>17</v>
      </c>
      <c r="AC1660" s="4" t="s">
        <v>205</v>
      </c>
    </row>
    <row r="1661" spans="1:39" ht="31.5" hidden="1">
      <c r="A1661" t="s">
        <v>349</v>
      </c>
      <c r="B1661" s="4" t="str">
        <f t="shared" ca="1" si="1562"/>
        <v>Перу</v>
      </c>
      <c r="C1661" s="5" t="s">
        <v>5</v>
      </c>
      <c r="D1661" s="3" t="s">
        <v>6</v>
      </c>
      <c r="E1661" s="4" t="str">
        <f t="shared" ca="1" si="1563"/>
        <v>K Недвижимость, аренда и деловая активность</v>
      </c>
      <c r="F1661" s="14">
        <v>407.5</v>
      </c>
      <c r="G1661" s="14">
        <v>413.4</v>
      </c>
      <c r="H1661" s="14">
        <v>342.6</v>
      </c>
      <c r="I1661" s="14">
        <v>392.4</v>
      </c>
      <c r="J1661" s="14">
        <v>443.2</v>
      </c>
      <c r="K1661" s="14">
        <v>420.4</v>
      </c>
      <c r="L1661" s="14">
        <v>374.4</v>
      </c>
      <c r="M1661" s="14">
        <v>426.8</v>
      </c>
      <c r="N1661" s="14">
        <v>483</v>
      </c>
      <c r="O1661" s="14">
        <v>486.4</v>
      </c>
      <c r="P1661" s="21">
        <f t="shared" si="1564"/>
        <v>5.6509318837364104E-2</v>
      </c>
      <c r="Q1661" s="21">
        <f t="shared" si="1565"/>
        <v>5.7993378598282921E-2</v>
      </c>
      <c r="R1661" s="21">
        <f t="shared" si="1566"/>
        <v>4.496121996351659E-2</v>
      </c>
      <c r="S1661" s="21">
        <f t="shared" si="1567"/>
        <v>5.178010609379536E-2</v>
      </c>
      <c r="T1661" s="21">
        <f t="shared" si="1568"/>
        <v>5.4275812238999716E-2</v>
      </c>
      <c r="U1661" s="21">
        <f t="shared" si="1569"/>
        <v>5.1031184375037932E-2</v>
      </c>
      <c r="V1661" s="21">
        <f t="shared" si="1570"/>
        <v>4.5569620253164557E-2</v>
      </c>
      <c r="W1661" s="21">
        <f t="shared" si="1571"/>
        <v>4.9091327352196922E-2</v>
      </c>
      <c r="X1661" s="21">
        <f t="shared" si="1572"/>
        <v>5.251255735067082E-2</v>
      </c>
      <c r="Y1661" s="21">
        <f t="shared" si="1573"/>
        <v>5.1495421099994707E-2</v>
      </c>
      <c r="Z1661" s="36" t="s">
        <v>139</v>
      </c>
      <c r="AA1661" s="31" t="s">
        <v>308</v>
      </c>
      <c r="AB1661" s="4" t="s">
        <v>18</v>
      </c>
      <c r="AC1661" s="4" t="s">
        <v>206</v>
      </c>
    </row>
    <row r="1662" spans="1:39" ht="47.25" hidden="1">
      <c r="A1662" t="s">
        <v>349</v>
      </c>
      <c r="B1662" s="4" t="str">
        <f t="shared" ca="1" si="1562"/>
        <v>Перу</v>
      </c>
      <c r="C1662" s="5" t="s">
        <v>5</v>
      </c>
      <c r="D1662" s="3" t="s">
        <v>6</v>
      </c>
      <c r="E1662" s="4" t="str">
        <f t="shared" ca="1" si="1563"/>
        <v>L Государственное управление и оборона; обязательное соц.страхование</v>
      </c>
      <c r="F1662" s="14">
        <v>349</v>
      </c>
      <c r="G1662" s="14">
        <v>346.7</v>
      </c>
      <c r="H1662" s="14">
        <v>298.10000000000002</v>
      </c>
      <c r="I1662" s="14">
        <v>346.2</v>
      </c>
      <c r="J1662" s="14">
        <v>326.89999999999998</v>
      </c>
      <c r="K1662" s="14">
        <v>317.7</v>
      </c>
      <c r="L1662" s="14">
        <v>359.1</v>
      </c>
      <c r="M1662" s="14">
        <v>396.5</v>
      </c>
      <c r="N1662" s="14">
        <v>437.6</v>
      </c>
      <c r="O1662" s="14">
        <v>423.2</v>
      </c>
      <c r="P1662" s="21">
        <f t="shared" si="1564"/>
        <v>4.8396938096294653E-2</v>
      </c>
      <c r="Q1662" s="21">
        <f t="shared" si="1565"/>
        <v>4.8636440154873464E-2</v>
      </c>
      <c r="R1662" s="21">
        <f t="shared" si="1566"/>
        <v>3.9121248310345282E-2</v>
      </c>
      <c r="S1662" s="21">
        <f t="shared" si="1567"/>
        <v>4.568367158428123E-2</v>
      </c>
      <c r="T1662" s="21">
        <f t="shared" si="1568"/>
        <v>4.0033310065273033E-2</v>
      </c>
      <c r="U1662" s="21">
        <f t="shared" si="1569"/>
        <v>3.856471759264879E-2</v>
      </c>
      <c r="V1662" s="21">
        <f t="shared" si="1570"/>
        <v>4.3707400194741973E-2</v>
      </c>
      <c r="W1662" s="21">
        <f t="shared" si="1571"/>
        <v>4.5606165171382565E-2</v>
      </c>
      <c r="X1662" s="21">
        <f t="shared" si="1572"/>
        <v>4.7576594403009424E-2</v>
      </c>
      <c r="Y1662" s="21">
        <f t="shared" si="1573"/>
        <v>4.480440421364671E-2</v>
      </c>
      <c r="Z1662" s="36" t="s">
        <v>139</v>
      </c>
      <c r="AA1662" s="31" t="s">
        <v>308</v>
      </c>
      <c r="AB1662" s="4" t="s">
        <v>19</v>
      </c>
      <c r="AC1662" s="4" t="s">
        <v>215</v>
      </c>
    </row>
    <row r="1663" spans="1:39" ht="15.75" hidden="1">
      <c r="A1663" t="s">
        <v>349</v>
      </c>
      <c r="B1663" s="4" t="str">
        <f t="shared" ca="1" si="1562"/>
        <v>Перу</v>
      </c>
      <c r="C1663" s="5" t="s">
        <v>5</v>
      </c>
      <c r="D1663" s="3" t="s">
        <v>6</v>
      </c>
      <c r="E1663" s="4" t="str">
        <f t="shared" ca="1" si="1563"/>
        <v>M Образование</v>
      </c>
      <c r="F1663" s="14">
        <v>551.5</v>
      </c>
      <c r="G1663" s="14">
        <v>479.7</v>
      </c>
      <c r="H1663" s="14">
        <v>552.1</v>
      </c>
      <c r="I1663" s="14">
        <v>507.9</v>
      </c>
      <c r="J1663" s="14">
        <v>529.1</v>
      </c>
      <c r="K1663" s="14">
        <v>553.79999999999995</v>
      </c>
      <c r="L1663" s="14">
        <v>547.70000000000005</v>
      </c>
      <c r="M1663" s="14">
        <v>545.70000000000005</v>
      </c>
      <c r="N1663" s="14">
        <v>650.29999999999995</v>
      </c>
      <c r="O1663" s="14">
        <v>641.5</v>
      </c>
      <c r="P1663" s="21">
        <f t="shared" si="1564"/>
        <v>7.6478256046150439E-2</v>
      </c>
      <c r="Q1663" s="21">
        <f t="shared" si="1565"/>
        <v>6.7294203467818864E-2</v>
      </c>
      <c r="R1663" s="21">
        <f t="shared" si="1566"/>
        <v>7.2455019094738782E-2</v>
      </c>
      <c r="S1663" s="21">
        <f t="shared" si="1567"/>
        <v>6.7021192367580695E-2</v>
      </c>
      <c r="T1663" s="21">
        <f t="shared" si="1568"/>
        <v>6.4795424764563972E-2</v>
      </c>
      <c r="U1663" s="21">
        <f t="shared" si="1569"/>
        <v>6.7224238598706007E-2</v>
      </c>
      <c r="V1663" s="21">
        <f t="shared" si="1570"/>
        <v>6.666260954235638E-2</v>
      </c>
      <c r="W1663" s="21">
        <f t="shared" si="1571"/>
        <v>6.2767425810904082E-2</v>
      </c>
      <c r="X1663" s="21">
        <f t="shared" si="1572"/>
        <v>7.0701689534453896E-2</v>
      </c>
      <c r="Y1663" s="21">
        <f t="shared" si="1573"/>
        <v>6.7915938806839229E-2</v>
      </c>
      <c r="Z1663" s="36" t="s">
        <v>139</v>
      </c>
      <c r="AA1663" s="31" t="s">
        <v>308</v>
      </c>
      <c r="AB1663" s="4" t="s">
        <v>20</v>
      </c>
      <c r="AC1663" s="4" t="s">
        <v>207</v>
      </c>
    </row>
    <row r="1664" spans="1:39" ht="31.5" hidden="1">
      <c r="A1664" t="s">
        <v>349</v>
      </c>
      <c r="B1664" s="4" t="str">
        <f t="shared" ca="1" si="1562"/>
        <v>Перу</v>
      </c>
      <c r="C1664" s="5" t="s">
        <v>5</v>
      </c>
      <c r="D1664" s="3" t="s">
        <v>6</v>
      </c>
      <c r="E1664" s="4" t="str">
        <f t="shared" ca="1" si="1563"/>
        <v>N Здравоохранение и социальная работа</v>
      </c>
      <c r="F1664" s="14">
        <v>165.1</v>
      </c>
      <c r="G1664" s="14">
        <v>169.7</v>
      </c>
      <c r="H1664" s="14">
        <v>213.5</v>
      </c>
      <c r="I1664" s="14">
        <v>183.6</v>
      </c>
      <c r="J1664" s="14">
        <v>180.1</v>
      </c>
      <c r="K1664" s="14">
        <v>217.5</v>
      </c>
      <c r="L1664" s="14">
        <v>187.3</v>
      </c>
      <c r="M1664" s="14">
        <v>201.1</v>
      </c>
      <c r="N1664" s="14">
        <v>248.4</v>
      </c>
      <c r="O1664" s="14">
        <v>270.5</v>
      </c>
      <c r="P1664" s="21">
        <f t="shared" si="1564"/>
        <v>2.2894941202573772E-2</v>
      </c>
      <c r="Q1664" s="21">
        <f t="shared" si="1565"/>
        <v>2.380618371584086E-2</v>
      </c>
      <c r="R1664" s="21">
        <f t="shared" si="1566"/>
        <v>2.8018740403417369E-2</v>
      </c>
      <c r="S1664" s="21">
        <f t="shared" si="1567"/>
        <v>2.422738908975746E-2</v>
      </c>
      <c r="T1664" s="21">
        <f t="shared" si="1568"/>
        <v>2.2055671895857061E-2</v>
      </c>
      <c r="U1664" s="21">
        <f t="shared" si="1569"/>
        <v>2.6401718842937082E-2</v>
      </c>
      <c r="V1664" s="21">
        <f t="shared" si="1570"/>
        <v>2.2796981499513147E-2</v>
      </c>
      <c r="W1664" s="21">
        <f t="shared" si="1571"/>
        <v>2.3130894870025304E-2</v>
      </c>
      <c r="X1664" s="21">
        <f t="shared" si="1572"/>
        <v>2.7006458066059277E-2</v>
      </c>
      <c r="Y1664" s="21">
        <f t="shared" si="1573"/>
        <v>2.863797575565084E-2</v>
      </c>
      <c r="Z1664" s="36" t="s">
        <v>139</v>
      </c>
      <c r="AA1664" s="31" t="s">
        <v>308</v>
      </c>
      <c r="AB1664" s="4" t="s">
        <v>21</v>
      </c>
      <c r="AC1664" s="4" t="s">
        <v>209</v>
      </c>
    </row>
    <row r="1665" spans="1:29" ht="31.5" hidden="1">
      <c r="A1665" t="s">
        <v>349</v>
      </c>
      <c r="B1665" s="4" t="str">
        <f t="shared" ca="1" si="1562"/>
        <v>Перу</v>
      </c>
      <c r="C1665" s="5" t="s">
        <v>5</v>
      </c>
      <c r="D1665" s="3" t="s">
        <v>6</v>
      </c>
      <c r="E1665" s="4" t="str">
        <f t="shared" ca="1" si="1563"/>
        <v>O Другие коммунальные, социальные и личные виды услуг</v>
      </c>
      <c r="F1665" s="14">
        <v>372.9</v>
      </c>
      <c r="G1665" s="14">
        <v>368.2</v>
      </c>
      <c r="H1665" s="14">
        <v>406.2</v>
      </c>
      <c r="I1665" s="14">
        <v>542.20000000000005</v>
      </c>
      <c r="J1665" s="14">
        <v>533.9</v>
      </c>
      <c r="K1665" s="14">
        <v>561</v>
      </c>
      <c r="L1665" s="14">
        <v>622.4</v>
      </c>
      <c r="M1665" s="14">
        <v>568.70000000000005</v>
      </c>
      <c r="N1665" s="14">
        <v>587.1</v>
      </c>
      <c r="O1665" s="14">
        <v>634.5</v>
      </c>
      <c r="P1665" s="21">
        <f t="shared" si="1564"/>
        <v>5.171122698025294E-2</v>
      </c>
      <c r="Q1665" s="21">
        <f t="shared" si="1565"/>
        <v>5.1652544750575166E-2</v>
      </c>
      <c r="R1665" s="21">
        <f t="shared" si="1566"/>
        <v>5.3307786191419834E-2</v>
      </c>
      <c r="S1665" s="21">
        <f t="shared" si="1567"/>
        <v>7.1547333139795735E-2</v>
      </c>
      <c r="T1665" s="21">
        <f t="shared" si="1568"/>
        <v>6.5383249445852776E-2</v>
      </c>
      <c r="U1665" s="21">
        <f t="shared" si="1569"/>
        <v>6.8098226532817024E-2</v>
      </c>
      <c r="V1665" s="21">
        <f t="shared" si="1570"/>
        <v>7.5754625121713728E-2</v>
      </c>
      <c r="W1665" s="21">
        <f t="shared" si="1571"/>
        <v>6.5412928456406727E-2</v>
      </c>
      <c r="X1665" s="21">
        <f t="shared" si="1572"/>
        <v>6.3830481202026584E-2</v>
      </c>
      <c r="Y1665" s="21">
        <f t="shared" si="1573"/>
        <v>6.7174845164363978E-2</v>
      </c>
      <c r="Z1665" s="36" t="s">
        <v>139</v>
      </c>
      <c r="AA1665" s="31" t="s">
        <v>308</v>
      </c>
      <c r="AB1665" s="4" t="s">
        <v>26</v>
      </c>
      <c r="AC1665" s="4" t="s">
        <v>217</v>
      </c>
    </row>
    <row r="1666" spans="1:29" ht="31.5" hidden="1">
      <c r="A1666" t="s">
        <v>349</v>
      </c>
      <c r="B1666" s="4" t="str">
        <f t="shared" ca="1" si="1562"/>
        <v>Перу</v>
      </c>
      <c r="C1666" s="5" t="s">
        <v>5</v>
      </c>
      <c r="D1666" s="3" t="s">
        <v>6</v>
      </c>
      <c r="E1666" s="4" t="str">
        <f t="shared" ca="1" si="1563"/>
        <v>Q Организации и органы вне пределов территории</v>
      </c>
      <c r="F1666" s="14">
        <v>0</v>
      </c>
      <c r="G1666" s="14">
        <v>0</v>
      </c>
      <c r="H1666" s="14">
        <v>0</v>
      </c>
      <c r="I1666" s="14">
        <v>-3</v>
      </c>
      <c r="J1666" s="14">
        <v>1.4</v>
      </c>
      <c r="K1666" s="14">
        <v>2.7</v>
      </c>
      <c r="L1666" s="14">
        <v>0</v>
      </c>
      <c r="M1666" s="14">
        <v>0.7</v>
      </c>
      <c r="N1666" s="14">
        <v>1.5</v>
      </c>
      <c r="O1666" s="14">
        <v>2.2000000000000002</v>
      </c>
      <c r="P1666" s="21">
        <f t="shared" si="1564"/>
        <v>0</v>
      </c>
      <c r="Q1666" s="21">
        <f t="shared" si="1565"/>
        <v>0</v>
      </c>
      <c r="R1666" s="21">
        <f t="shared" si="1566"/>
        <v>0</v>
      </c>
      <c r="S1666" s="21">
        <f t="shared" si="1567"/>
        <v>-3.9587237074767097E-4</v>
      </c>
      <c r="T1666" s="21">
        <f t="shared" si="1568"/>
        <v>1.7144886537590162E-4</v>
      </c>
      <c r="U1666" s="21">
        <f t="shared" si="1569"/>
        <v>3.2774547529163277E-4</v>
      </c>
      <c r="V1666" s="21">
        <f t="shared" si="1570"/>
        <v>0</v>
      </c>
      <c r="W1666" s="21">
        <f t="shared" si="1571"/>
        <v>8.0515297906602243E-5</v>
      </c>
      <c r="X1666" s="21">
        <f t="shared" si="1572"/>
        <v>1.6308247624431931E-4</v>
      </c>
      <c r="Y1666" s="21">
        <f t="shared" si="1573"/>
        <v>2.3291514477793659E-4</v>
      </c>
      <c r="Z1666" s="36" t="s">
        <v>139</v>
      </c>
      <c r="AA1666" s="31" t="s">
        <v>308</v>
      </c>
      <c r="AB1666" s="4" t="s">
        <v>22</v>
      </c>
      <c r="AC1666" s="4" t="s">
        <v>211</v>
      </c>
    </row>
    <row r="1667" spans="1:29" ht="31.5" hidden="1">
      <c r="A1667" t="s">
        <v>349</v>
      </c>
      <c r="B1667" s="4" t="str">
        <f t="shared" ca="1" si="1562"/>
        <v>Перу</v>
      </c>
      <c r="C1667" s="5" t="s">
        <v>5</v>
      </c>
      <c r="D1667" s="3" t="s">
        <v>6</v>
      </c>
      <c r="E1667" s="4" t="str">
        <f t="shared" ca="1" si="1563"/>
        <v>X Неклассифицируемые по экономической деятельности</v>
      </c>
      <c r="F1667" s="14">
        <v>0</v>
      </c>
      <c r="G1667" s="14">
        <v>0</v>
      </c>
      <c r="H1667" s="14">
        <v>0</v>
      </c>
      <c r="I1667" s="14">
        <v>-3</v>
      </c>
      <c r="J1667" s="14">
        <v>-4</v>
      </c>
      <c r="K1667" s="14">
        <v>0.3</v>
      </c>
      <c r="L1667" s="14">
        <v>0</v>
      </c>
      <c r="M1667" s="14">
        <v>0</v>
      </c>
      <c r="N1667" s="14">
        <v>0</v>
      </c>
      <c r="O1667" s="14">
        <v>0</v>
      </c>
      <c r="P1667" s="21">
        <f t="shared" si="1564"/>
        <v>0</v>
      </c>
      <c r="Q1667" s="21">
        <f t="shared" si="1565"/>
        <v>0</v>
      </c>
      <c r="R1667" s="21">
        <f t="shared" si="1566"/>
        <v>0</v>
      </c>
      <c r="S1667" s="21">
        <f t="shared" si="1567"/>
        <v>-3.9587237074767097E-4</v>
      </c>
      <c r="T1667" s="21">
        <f t="shared" si="1568"/>
        <v>-4.8985390107400464E-4</v>
      </c>
      <c r="U1667" s="21">
        <f t="shared" si="1569"/>
        <v>3.6416163921292527E-5</v>
      </c>
      <c r="V1667" s="21">
        <f t="shared" si="1570"/>
        <v>0</v>
      </c>
      <c r="W1667" s="21">
        <f t="shared" si="1571"/>
        <v>0</v>
      </c>
      <c r="X1667" s="21">
        <f t="shared" si="1572"/>
        <v>0</v>
      </c>
      <c r="Y1667" s="21">
        <f t="shared" si="1573"/>
        <v>0</v>
      </c>
      <c r="Z1667" s="36" t="s">
        <v>139</v>
      </c>
      <c r="AA1667" s="31" t="s">
        <v>308</v>
      </c>
      <c r="AB1667" s="4" t="s">
        <v>23</v>
      </c>
      <c r="AC1667" s="4" t="s">
        <v>213</v>
      </c>
    </row>
    <row r="1668" spans="1:29" ht="15.75" hidden="1">
      <c r="A1668" t="s">
        <v>349</v>
      </c>
      <c r="B1668" s="4" t="str">
        <f t="shared" ca="1" si="1562"/>
        <v>Филиппины</v>
      </c>
      <c r="C1668" s="2" t="s">
        <v>5</v>
      </c>
      <c r="D1668" s="3" t="s">
        <v>6</v>
      </c>
      <c r="E1668" s="4" t="str">
        <f t="shared" ca="1" si="1563"/>
        <v xml:space="preserve">Итого </v>
      </c>
      <c r="F1668" s="13">
        <v>28001.422399999999</v>
      </c>
      <c r="G1668" s="13">
        <v>28572.880000000001</v>
      </c>
      <c r="H1668" s="14">
        <v>29156</v>
      </c>
      <c r="I1668" s="14">
        <v>30062</v>
      </c>
      <c r="J1668" s="14">
        <v>30635</v>
      </c>
      <c r="K1668" s="14">
        <v>31613</v>
      </c>
      <c r="L1668" s="14">
        <v>32313</v>
      </c>
      <c r="M1668" s="14">
        <v>32636</v>
      </c>
      <c r="N1668" s="14">
        <v>33560</v>
      </c>
      <c r="O1668" s="14">
        <v>34089</v>
      </c>
      <c r="P1668" s="17">
        <f t="shared" ref="P1668:Y1668" si="1574">F1668/F$1668</f>
        <v>1</v>
      </c>
      <c r="Q1668" s="17">
        <f t="shared" si="1574"/>
        <v>1</v>
      </c>
      <c r="R1668" s="21">
        <f t="shared" si="1574"/>
        <v>1</v>
      </c>
      <c r="S1668" s="21">
        <f t="shared" si="1574"/>
        <v>1</v>
      </c>
      <c r="T1668" s="21">
        <f t="shared" si="1574"/>
        <v>1</v>
      </c>
      <c r="U1668" s="21">
        <f t="shared" si="1574"/>
        <v>1</v>
      </c>
      <c r="V1668" s="21">
        <f t="shared" si="1574"/>
        <v>1</v>
      </c>
      <c r="W1668" s="21">
        <f t="shared" si="1574"/>
        <v>1</v>
      </c>
      <c r="X1668" s="21">
        <f t="shared" si="1574"/>
        <v>1</v>
      </c>
      <c r="Y1668" s="21">
        <f t="shared" si="1574"/>
        <v>1</v>
      </c>
      <c r="Z1668" s="2" t="s">
        <v>140</v>
      </c>
      <c r="AA1668" s="32" t="s">
        <v>309</v>
      </c>
      <c r="AB1668" s="4" t="s">
        <v>7</v>
      </c>
      <c r="AC1668" s="4" t="s">
        <v>214</v>
      </c>
    </row>
    <row r="1669" spans="1:29" ht="31.5" hidden="1">
      <c r="A1669" t="s">
        <v>349</v>
      </c>
      <c r="B1669" s="4" t="str">
        <f t="shared" ca="1" si="1562"/>
        <v>Филиппины</v>
      </c>
      <c r="C1669" s="5" t="s">
        <v>5</v>
      </c>
      <c r="D1669" s="6" t="s">
        <v>6</v>
      </c>
      <c r="E1669" s="4" t="str">
        <f t="shared" ca="1" si="1563"/>
        <v xml:space="preserve">A Сельское, лесное и охотничье хоз-во </v>
      </c>
      <c r="F1669" s="13">
        <v>9331.2464</v>
      </c>
      <c r="G1669" s="13">
        <v>9521.68</v>
      </c>
      <c r="H1669" s="14">
        <v>9716</v>
      </c>
      <c r="I1669" s="14">
        <v>9963</v>
      </c>
      <c r="J1669" s="14">
        <v>9956</v>
      </c>
      <c r="K1669" s="14">
        <v>10013</v>
      </c>
      <c r="L1669" s="14">
        <v>10234</v>
      </c>
      <c r="M1669" s="14">
        <v>10254</v>
      </c>
      <c r="N1669" s="14">
        <v>10342</v>
      </c>
      <c r="O1669" s="14">
        <v>10604</v>
      </c>
      <c r="P1669" s="17">
        <f t="shared" ref="P1669:P1684" si="1575">F1669/F$1668</f>
        <v>0.33324187131293731</v>
      </c>
      <c r="Q1669" s="17">
        <f t="shared" ref="Q1669:Q1684" si="1576">G1669/G$1668</f>
        <v>0.33324187131293731</v>
      </c>
      <c r="R1669" s="21">
        <f t="shared" ref="R1669:R1684" si="1577">H1669/H$1668</f>
        <v>0.33324187131293731</v>
      </c>
      <c r="S1669" s="21">
        <f t="shared" ref="S1669:S1684" si="1578">I1669/I$1668</f>
        <v>0.33141507551061139</v>
      </c>
      <c r="T1669" s="21">
        <f t="shared" ref="T1669:T1684" si="1579">J1669/J$1668</f>
        <v>0.32498775909906968</v>
      </c>
      <c r="U1669" s="21">
        <f t="shared" ref="U1669:U1684" si="1580">K1669/K$1668</f>
        <v>0.31673678549963624</v>
      </c>
      <c r="V1669" s="21">
        <f t="shared" ref="V1669:V1684" si="1581">L1669/L$1668</f>
        <v>0.31671463497663477</v>
      </c>
      <c r="W1669" s="21">
        <f t="shared" ref="W1669:W1684" si="1582">M1669/M$1668</f>
        <v>0.31419291579850472</v>
      </c>
      <c r="X1669" s="21">
        <f t="shared" ref="X1669:X1684" si="1583">N1669/N$1668</f>
        <v>0.30816448152562576</v>
      </c>
      <c r="Y1669" s="21">
        <f t="shared" ref="Y1669:Y1684" si="1584">O1669/O$1668</f>
        <v>0.31106808647950951</v>
      </c>
      <c r="Z1669" s="36" t="s">
        <v>140</v>
      </c>
      <c r="AA1669" s="31" t="s">
        <v>309</v>
      </c>
      <c r="AB1669" s="4" t="s">
        <v>8</v>
      </c>
      <c r="AC1669" s="4" t="s">
        <v>193</v>
      </c>
    </row>
    <row r="1670" spans="1:29" ht="15.75" hidden="1">
      <c r="A1670" t="s">
        <v>349</v>
      </c>
      <c r="B1670" s="4" t="str">
        <f t="shared" ca="1" si="1562"/>
        <v>Филиппины</v>
      </c>
      <c r="C1670" s="5" t="s">
        <v>5</v>
      </c>
      <c r="D1670" s="6" t="s">
        <v>6</v>
      </c>
      <c r="E1670" s="4" t="str">
        <f t="shared" ca="1" si="1563"/>
        <v>B Рыбное хоз-во</v>
      </c>
      <c r="F1670" s="13">
        <v>1089.0935999999999</v>
      </c>
      <c r="G1670" s="13">
        <v>1111.32</v>
      </c>
      <c r="H1670" s="14">
        <v>1134</v>
      </c>
      <c r="I1670" s="14">
        <v>1159</v>
      </c>
      <c r="J1670" s="14">
        <v>1264</v>
      </c>
      <c r="K1670" s="14">
        <v>1368</v>
      </c>
      <c r="L1670" s="14">
        <v>1394</v>
      </c>
      <c r="M1670" s="14">
        <v>1428</v>
      </c>
      <c r="N1670" s="14">
        <v>1444</v>
      </c>
      <c r="O1670" s="14">
        <v>1426</v>
      </c>
      <c r="P1670" s="17">
        <f t="shared" si="1575"/>
        <v>3.8894224173411991E-2</v>
      </c>
      <c r="Q1670" s="17">
        <f t="shared" si="1576"/>
        <v>3.8894224173411984E-2</v>
      </c>
      <c r="R1670" s="21">
        <f t="shared" si="1577"/>
        <v>3.8894224173411991E-2</v>
      </c>
      <c r="S1670" s="21">
        <f t="shared" si="1578"/>
        <v>3.8553655778058679E-2</v>
      </c>
      <c r="T1670" s="21">
        <f t="shared" si="1579"/>
        <v>4.1259996735759752E-2</v>
      </c>
      <c r="U1670" s="21">
        <f t="shared" si="1580"/>
        <v>4.3273336918356373E-2</v>
      </c>
      <c r="V1670" s="21">
        <f t="shared" si="1581"/>
        <v>4.3140531674558225E-2</v>
      </c>
      <c r="W1670" s="21">
        <f t="shared" si="1582"/>
        <v>4.3755362176737346E-2</v>
      </c>
      <c r="X1670" s="21">
        <f t="shared" si="1583"/>
        <v>4.3027413587604292E-2</v>
      </c>
      <c r="Y1670" s="21">
        <f t="shared" si="1584"/>
        <v>4.1831675907184139E-2</v>
      </c>
      <c r="Z1670" s="36" t="s">
        <v>140</v>
      </c>
      <c r="AA1670" s="31" t="s">
        <v>309</v>
      </c>
      <c r="AB1670" s="4" t="s">
        <v>9</v>
      </c>
      <c r="AC1670" s="4" t="s">
        <v>195</v>
      </c>
    </row>
    <row r="1671" spans="1:29" ht="15.75" hidden="1">
      <c r="A1671" t="s">
        <v>349</v>
      </c>
      <c r="B1671" s="4" t="str">
        <f t="shared" ca="1" si="1562"/>
        <v>Филиппины</v>
      </c>
      <c r="C1671" s="5" t="s">
        <v>5</v>
      </c>
      <c r="D1671" s="6" t="s">
        <v>6</v>
      </c>
      <c r="E1671" s="4" t="str">
        <f t="shared" ca="1" si="1563"/>
        <v xml:space="preserve">C Добыча полезных ископаемых </v>
      </c>
      <c r="F1671" s="13">
        <v>98.921199999999999</v>
      </c>
      <c r="G1671" s="13">
        <v>100.94</v>
      </c>
      <c r="H1671" s="14">
        <v>103</v>
      </c>
      <c r="I1671" s="14">
        <v>113</v>
      </c>
      <c r="J1671" s="14">
        <v>104</v>
      </c>
      <c r="K1671" s="14">
        <v>118</v>
      </c>
      <c r="L1671" s="14">
        <v>123</v>
      </c>
      <c r="M1671" s="14">
        <v>139</v>
      </c>
      <c r="N1671" s="14">
        <v>149</v>
      </c>
      <c r="O1671" s="14">
        <v>158</v>
      </c>
      <c r="P1671" s="17">
        <f t="shared" si="1575"/>
        <v>3.5327205377966801E-3</v>
      </c>
      <c r="Q1671" s="17">
        <f t="shared" si="1576"/>
        <v>3.5327205377966796E-3</v>
      </c>
      <c r="R1671" s="21">
        <f t="shared" si="1577"/>
        <v>3.5327205377966801E-3</v>
      </c>
      <c r="S1671" s="21">
        <f t="shared" si="1578"/>
        <v>3.7588982768944181E-3</v>
      </c>
      <c r="T1671" s="21">
        <f t="shared" si="1579"/>
        <v>3.3948098580055494E-3</v>
      </c>
      <c r="U1671" s="21">
        <f t="shared" si="1580"/>
        <v>3.7326416347705058E-3</v>
      </c>
      <c r="V1671" s="21">
        <f t="shared" si="1581"/>
        <v>3.806517500696314E-3</v>
      </c>
      <c r="W1671" s="21">
        <f t="shared" si="1582"/>
        <v>4.2591003799485232E-3</v>
      </c>
      <c r="X1671" s="21">
        <f t="shared" si="1583"/>
        <v>4.4398092967818832E-3</v>
      </c>
      <c r="Y1671" s="21">
        <f t="shared" si="1584"/>
        <v>4.6349262225351285E-3</v>
      </c>
      <c r="Z1671" s="36" t="s">
        <v>140</v>
      </c>
      <c r="AA1671" s="31" t="s">
        <v>309</v>
      </c>
      <c r="AB1671" s="4" t="s">
        <v>10</v>
      </c>
      <c r="AC1671" s="4" t="s">
        <v>197</v>
      </c>
    </row>
    <row r="1672" spans="1:29" ht="15.75" hidden="1">
      <c r="A1672" t="s">
        <v>349</v>
      </c>
      <c r="B1672" s="4" t="str">
        <f t="shared" ca="1" si="1562"/>
        <v>Филиппины</v>
      </c>
      <c r="C1672" s="5" t="s">
        <v>5</v>
      </c>
      <c r="D1672" s="6" t="s">
        <v>6</v>
      </c>
      <c r="E1672" s="4" t="str">
        <f t="shared" ca="1" si="1563"/>
        <v xml:space="preserve">D Промышленность </v>
      </c>
      <c r="F1672" s="13">
        <v>2790.9223999999999</v>
      </c>
      <c r="G1672" s="13">
        <v>2847.88</v>
      </c>
      <c r="H1672" s="14">
        <v>2906</v>
      </c>
      <c r="I1672" s="14">
        <v>2869</v>
      </c>
      <c r="J1672" s="14">
        <v>2941</v>
      </c>
      <c r="K1672" s="14">
        <v>3061</v>
      </c>
      <c r="L1672" s="14">
        <v>3077</v>
      </c>
      <c r="M1672" s="14">
        <v>3053</v>
      </c>
      <c r="N1672" s="14">
        <v>3059</v>
      </c>
      <c r="O1672" s="14">
        <v>2926</v>
      </c>
      <c r="P1672" s="17">
        <f t="shared" si="1575"/>
        <v>9.9670736726574283E-2</v>
      </c>
      <c r="Q1672" s="17">
        <f t="shared" si="1576"/>
        <v>9.9670736726574297E-2</v>
      </c>
      <c r="R1672" s="21">
        <f t="shared" si="1577"/>
        <v>9.9670736726574297E-2</v>
      </c>
      <c r="S1672" s="21">
        <f t="shared" si="1578"/>
        <v>9.543609872929279E-2</v>
      </c>
      <c r="T1672" s="21">
        <f t="shared" si="1579"/>
        <v>9.6001305696099229E-2</v>
      </c>
      <c r="U1672" s="21">
        <f t="shared" si="1580"/>
        <v>9.6827254610445071E-2</v>
      </c>
      <c r="V1672" s="21">
        <f t="shared" si="1581"/>
        <v>9.5224832110915106E-2</v>
      </c>
      <c r="W1672" s="21">
        <f t="shared" si="1582"/>
        <v>9.3547003309229076E-2</v>
      </c>
      <c r="X1672" s="21">
        <f t="shared" si="1583"/>
        <v>9.1150178784266983E-2</v>
      </c>
      <c r="Y1672" s="21">
        <f t="shared" si="1584"/>
        <v>8.5834140045175866E-2</v>
      </c>
      <c r="Z1672" s="36" t="s">
        <v>140</v>
      </c>
      <c r="AA1672" s="31" t="s">
        <v>309</v>
      </c>
      <c r="AB1672" s="4" t="s">
        <v>11</v>
      </c>
      <c r="AC1672" s="4" t="s">
        <v>198</v>
      </c>
    </row>
    <row r="1673" spans="1:29" ht="31.5" hidden="1">
      <c r="A1673" t="s">
        <v>349</v>
      </c>
      <c r="B1673" s="4" t="str">
        <f t="shared" ca="1" si="1562"/>
        <v>Филиппины</v>
      </c>
      <c r="C1673" s="7" t="s">
        <v>5</v>
      </c>
      <c r="D1673" s="3" t="s">
        <v>6</v>
      </c>
      <c r="E1673" s="4" t="str">
        <f t="shared" ca="1" si="1563"/>
        <v xml:space="preserve">E Электро-, газо- и водоснабжение </v>
      </c>
      <c r="F1673" s="13">
        <v>114.2876</v>
      </c>
      <c r="G1673" s="13">
        <v>116.62</v>
      </c>
      <c r="H1673" s="14">
        <v>119</v>
      </c>
      <c r="I1673" s="14">
        <v>117</v>
      </c>
      <c r="J1673" s="14">
        <v>112</v>
      </c>
      <c r="K1673" s="14">
        <v>120</v>
      </c>
      <c r="L1673" s="14">
        <v>117</v>
      </c>
      <c r="M1673" s="14">
        <v>128</v>
      </c>
      <c r="N1673" s="14">
        <v>135</v>
      </c>
      <c r="O1673" s="14">
        <v>130</v>
      </c>
      <c r="P1673" s="17">
        <f t="shared" si="1575"/>
        <v>4.0814926601728634E-3</v>
      </c>
      <c r="Q1673" s="17">
        <f t="shared" si="1576"/>
        <v>4.0814926601728634E-3</v>
      </c>
      <c r="R1673" s="21">
        <f t="shared" si="1577"/>
        <v>4.0814926601728634E-3</v>
      </c>
      <c r="S1673" s="21">
        <f t="shared" si="1578"/>
        <v>3.8919566229791763E-3</v>
      </c>
      <c r="T1673" s="21">
        <f t="shared" si="1579"/>
        <v>3.65594907785213E-3</v>
      </c>
      <c r="U1673" s="21">
        <f t="shared" si="1580"/>
        <v>3.7959067472242434E-3</v>
      </c>
      <c r="V1673" s="21">
        <f t="shared" si="1581"/>
        <v>3.6208337201745428E-3</v>
      </c>
      <c r="W1673" s="21">
        <f t="shared" si="1582"/>
        <v>3.9220492707439641E-3</v>
      </c>
      <c r="X1673" s="21">
        <f t="shared" si="1583"/>
        <v>4.022646007151371E-3</v>
      </c>
      <c r="Y1673" s="21">
        <f t="shared" si="1584"/>
        <v>3.813546891959283E-3</v>
      </c>
      <c r="Z1673" s="38" t="s">
        <v>140</v>
      </c>
      <c r="AA1673" s="31" t="s">
        <v>309</v>
      </c>
      <c r="AB1673" s="4" t="s">
        <v>12</v>
      </c>
      <c r="AC1673" s="4" t="s">
        <v>201</v>
      </c>
    </row>
    <row r="1674" spans="1:29" ht="15.75" hidden="1">
      <c r="A1674" t="s">
        <v>349</v>
      </c>
      <c r="B1674" s="4" t="str">
        <f t="shared" ca="1" si="1562"/>
        <v>Филиппины</v>
      </c>
      <c r="C1674" s="5" t="s">
        <v>5</v>
      </c>
      <c r="D1674" s="6" t="s">
        <v>6</v>
      </c>
      <c r="E1674" s="4" t="str">
        <f t="shared" ca="1" si="1563"/>
        <v xml:space="preserve">F Строительство </v>
      </c>
      <c r="F1674" s="13">
        <v>1522.2339999999999</v>
      </c>
      <c r="G1674" s="13">
        <v>1553.3</v>
      </c>
      <c r="H1674" s="14">
        <v>1585</v>
      </c>
      <c r="I1674" s="14">
        <v>1596</v>
      </c>
      <c r="J1674" s="14">
        <v>1683</v>
      </c>
      <c r="K1674" s="14">
        <v>1700</v>
      </c>
      <c r="L1674" s="14">
        <v>1708</v>
      </c>
      <c r="M1674" s="14">
        <v>1677</v>
      </c>
      <c r="N1674" s="14">
        <v>1778</v>
      </c>
      <c r="O1674" s="14">
        <v>1834</v>
      </c>
      <c r="P1674" s="17">
        <f t="shared" si="1575"/>
        <v>5.4362738372890657E-2</v>
      </c>
      <c r="Q1674" s="17">
        <f t="shared" si="1576"/>
        <v>5.4362738372890657E-2</v>
      </c>
      <c r="R1674" s="21">
        <f t="shared" si="1577"/>
        <v>5.4362738372890657E-2</v>
      </c>
      <c r="S1674" s="21">
        <f t="shared" si="1578"/>
        <v>5.3090280087818506E-2</v>
      </c>
      <c r="T1674" s="21">
        <f t="shared" si="1579"/>
        <v>5.4937163375224418E-2</v>
      </c>
      <c r="U1674" s="21">
        <f t="shared" si="1580"/>
        <v>5.377534558567678E-2</v>
      </c>
      <c r="V1674" s="21">
        <f t="shared" si="1581"/>
        <v>5.2857982855197598E-2</v>
      </c>
      <c r="W1674" s="21">
        <f t="shared" si="1582"/>
        <v>5.1384973648731465E-2</v>
      </c>
      <c r="X1674" s="21">
        <f t="shared" si="1583"/>
        <v>5.297973778307509E-2</v>
      </c>
      <c r="Y1674" s="21">
        <f t="shared" si="1584"/>
        <v>5.3800346152717886E-2</v>
      </c>
      <c r="Z1674" s="36" t="s">
        <v>140</v>
      </c>
      <c r="AA1674" s="31" t="s">
        <v>309</v>
      </c>
      <c r="AB1674" s="4" t="s">
        <v>13</v>
      </c>
      <c r="AC1674" s="4" t="s">
        <v>200</v>
      </c>
    </row>
    <row r="1675" spans="1:29" ht="47.25" hidden="1">
      <c r="A1675" t="s">
        <v>349</v>
      </c>
      <c r="B1675" s="4" t="str">
        <f t="shared" ca="1" si="1562"/>
        <v>Филиппины</v>
      </c>
      <c r="C1675" s="8" t="s">
        <v>5</v>
      </c>
      <c r="D1675" s="3" t="s">
        <v>6</v>
      </c>
      <c r="E1675" s="4" t="str">
        <f t="shared" ca="1" si="1563"/>
        <v xml:space="preserve">G Оптовая и розничная торгоалв, ремонт автомашин, мотоциклов и личного имущества домохозяйств </v>
      </c>
      <c r="F1675" s="13">
        <v>5046.9019999999991</v>
      </c>
      <c r="G1675" s="13">
        <v>5149.8999999999996</v>
      </c>
      <c r="H1675" s="14">
        <v>5255</v>
      </c>
      <c r="I1675" s="14">
        <v>5613</v>
      </c>
      <c r="J1675" s="14">
        <v>5601</v>
      </c>
      <c r="K1675" s="14">
        <v>5872</v>
      </c>
      <c r="L1675" s="14">
        <v>6147</v>
      </c>
      <c r="M1675" s="14">
        <v>6202</v>
      </c>
      <c r="N1675" s="14">
        <v>6354</v>
      </c>
      <c r="O1675" s="14">
        <v>6446</v>
      </c>
      <c r="P1675" s="17">
        <f t="shared" si="1575"/>
        <v>0.18023734394292767</v>
      </c>
      <c r="Q1675" s="17">
        <f t="shared" si="1576"/>
        <v>0.18023734394292767</v>
      </c>
      <c r="R1675" s="21">
        <f t="shared" si="1577"/>
        <v>0.1802373439429277</v>
      </c>
      <c r="S1675" s="21">
        <f t="shared" si="1578"/>
        <v>0.18671412414343691</v>
      </c>
      <c r="T1675" s="21">
        <f t="shared" si="1579"/>
        <v>0.18283009629508731</v>
      </c>
      <c r="U1675" s="21">
        <f t="shared" si="1580"/>
        <v>0.18574637016417297</v>
      </c>
      <c r="V1675" s="21">
        <f t="shared" si="1581"/>
        <v>0.19023303314455484</v>
      </c>
      <c r="W1675" s="21">
        <f t="shared" si="1582"/>
        <v>0.19003554357151611</v>
      </c>
      <c r="X1675" s="21">
        <f t="shared" si="1583"/>
        <v>0.18933253873659117</v>
      </c>
      <c r="Y1675" s="21">
        <f t="shared" si="1584"/>
        <v>0.18909325588899645</v>
      </c>
      <c r="Z1675" s="39" t="s">
        <v>140</v>
      </c>
      <c r="AA1675" s="31" t="s">
        <v>309</v>
      </c>
      <c r="AB1675" s="4" t="s">
        <v>14</v>
      </c>
      <c r="AC1675" s="4" t="s">
        <v>203</v>
      </c>
    </row>
    <row r="1676" spans="1:29" ht="15.75" hidden="1">
      <c r="A1676" t="s">
        <v>349</v>
      </c>
      <c r="B1676" s="4" t="str">
        <f t="shared" ca="1" si="1562"/>
        <v>Филиппины</v>
      </c>
      <c r="C1676" s="5" t="s">
        <v>5</v>
      </c>
      <c r="D1676" s="3" t="s">
        <v>6</v>
      </c>
      <c r="E1676" s="4" t="str">
        <f t="shared" ca="1" si="1563"/>
        <v xml:space="preserve">H Отели и рестораны </v>
      </c>
      <c r="F1676" s="13">
        <v>641.54719999999998</v>
      </c>
      <c r="G1676" s="13">
        <v>654.64</v>
      </c>
      <c r="H1676" s="14">
        <v>668</v>
      </c>
      <c r="I1676" s="14">
        <v>693</v>
      </c>
      <c r="J1676" s="14">
        <v>750</v>
      </c>
      <c r="K1676" s="14">
        <v>806</v>
      </c>
      <c r="L1676" s="14">
        <v>861</v>
      </c>
      <c r="M1676" s="14">
        <v>887</v>
      </c>
      <c r="N1676" s="14">
        <v>907</v>
      </c>
      <c r="O1676" s="14">
        <v>953</v>
      </c>
      <c r="P1676" s="17">
        <f t="shared" si="1575"/>
        <v>2.2911236109205653E-2</v>
      </c>
      <c r="Q1676" s="17">
        <f t="shared" si="1576"/>
        <v>2.2911236109205649E-2</v>
      </c>
      <c r="R1676" s="21">
        <f t="shared" si="1577"/>
        <v>2.2911236109205653E-2</v>
      </c>
      <c r="S1676" s="21">
        <f t="shared" si="1578"/>
        <v>2.3052358459184352E-2</v>
      </c>
      <c r="T1676" s="21">
        <f t="shared" si="1579"/>
        <v>2.448180186061694E-2</v>
      </c>
      <c r="U1676" s="21">
        <f t="shared" si="1580"/>
        <v>2.5495840318856166E-2</v>
      </c>
      <c r="V1676" s="21">
        <f t="shared" si="1581"/>
        <v>2.6645622504874199E-2</v>
      </c>
      <c r="W1676" s="21">
        <f t="shared" si="1582"/>
        <v>2.717857580585856E-2</v>
      </c>
      <c r="X1676" s="21">
        <f t="shared" si="1583"/>
        <v>2.7026221692491061E-2</v>
      </c>
      <c r="Y1676" s="21">
        <f t="shared" si="1584"/>
        <v>2.7956232215670743E-2</v>
      </c>
      <c r="Z1676" s="36" t="s">
        <v>140</v>
      </c>
      <c r="AA1676" s="31" t="s">
        <v>309</v>
      </c>
      <c r="AB1676" s="4" t="s">
        <v>15</v>
      </c>
      <c r="AC1676" s="4" t="s">
        <v>202</v>
      </c>
    </row>
    <row r="1677" spans="1:29" ht="31.5" hidden="1">
      <c r="A1677" t="s">
        <v>349</v>
      </c>
      <c r="B1677" s="4" t="str">
        <f t="shared" ca="1" si="1562"/>
        <v>Филиппины</v>
      </c>
      <c r="C1677" s="5" t="s">
        <v>5</v>
      </c>
      <c r="D1677" s="3" t="s">
        <v>6</v>
      </c>
      <c r="E1677" s="4" t="str">
        <f t="shared" ca="1" si="1563"/>
        <v xml:space="preserve">I Транспорт, складское хозяйство и связь </v>
      </c>
      <c r="F1677" s="13">
        <v>2034.1271999999999</v>
      </c>
      <c r="G1677" s="13">
        <v>2075.64</v>
      </c>
      <c r="H1677" s="14">
        <v>2118</v>
      </c>
      <c r="I1677" s="14">
        <v>2162</v>
      </c>
      <c r="J1677" s="14">
        <v>2310</v>
      </c>
      <c r="K1677" s="14">
        <v>2427</v>
      </c>
      <c r="L1677" s="14">
        <v>2451</v>
      </c>
      <c r="M1677" s="14">
        <v>2483</v>
      </c>
      <c r="N1677" s="14">
        <v>2599</v>
      </c>
      <c r="O1677" s="14">
        <v>2590</v>
      </c>
      <c r="P1677" s="17">
        <f t="shared" si="1575"/>
        <v>7.2643709699547254E-2</v>
      </c>
      <c r="Q1677" s="17">
        <f t="shared" si="1576"/>
        <v>7.2643709699547254E-2</v>
      </c>
      <c r="R1677" s="21">
        <f t="shared" si="1577"/>
        <v>7.2643709699547268E-2</v>
      </c>
      <c r="S1677" s="21">
        <f t="shared" si="1578"/>
        <v>7.1918036058811793E-2</v>
      </c>
      <c r="T1677" s="21">
        <f t="shared" si="1579"/>
        <v>7.5403949730700179E-2</v>
      </c>
      <c r="U1677" s="21">
        <f t="shared" si="1580"/>
        <v>7.6772213962610317E-2</v>
      </c>
      <c r="V1677" s="21">
        <f t="shared" si="1581"/>
        <v>7.5851824343143623E-2</v>
      </c>
      <c r="W1677" s="21">
        <f t="shared" si="1582"/>
        <v>7.6081627650447362E-2</v>
      </c>
      <c r="X1677" s="21">
        <f t="shared" si="1583"/>
        <v>7.7443384982121569E-2</v>
      </c>
      <c r="Y1677" s="21">
        <f t="shared" si="1584"/>
        <v>7.5977588078265712E-2</v>
      </c>
      <c r="Z1677" s="36" t="s">
        <v>140</v>
      </c>
      <c r="AA1677" s="31" t="s">
        <v>309</v>
      </c>
      <c r="AB1677" s="4" t="s">
        <v>16</v>
      </c>
      <c r="AC1677" s="4" t="s">
        <v>204</v>
      </c>
    </row>
    <row r="1678" spans="1:29" ht="15.75" hidden="1">
      <c r="A1678" t="s">
        <v>349</v>
      </c>
      <c r="B1678" s="4" t="str">
        <f t="shared" ca="1" si="1562"/>
        <v>Филиппины</v>
      </c>
      <c r="C1678" s="5" t="s">
        <v>5</v>
      </c>
      <c r="D1678" s="3" t="s">
        <v>6</v>
      </c>
      <c r="E1678" s="4" t="str">
        <f t="shared" ca="1" si="1563"/>
        <v>J Финансовое посредничество</v>
      </c>
      <c r="F1678" s="13">
        <v>280.43679999999995</v>
      </c>
      <c r="G1678" s="13">
        <v>286.15999999999997</v>
      </c>
      <c r="H1678" s="14">
        <v>292</v>
      </c>
      <c r="I1678" s="14">
        <v>312</v>
      </c>
      <c r="J1678" s="14">
        <v>303</v>
      </c>
      <c r="K1678" s="14">
        <v>328</v>
      </c>
      <c r="L1678" s="14">
        <v>341</v>
      </c>
      <c r="M1678" s="14">
        <v>344</v>
      </c>
      <c r="N1678" s="14">
        <v>359</v>
      </c>
      <c r="O1678" s="14">
        <v>368</v>
      </c>
      <c r="P1678" s="17">
        <f t="shared" si="1575"/>
        <v>1.0015091233365343E-2</v>
      </c>
      <c r="Q1678" s="17">
        <f t="shared" si="1576"/>
        <v>1.0015091233365343E-2</v>
      </c>
      <c r="R1678" s="21">
        <f t="shared" si="1577"/>
        <v>1.0015091233365345E-2</v>
      </c>
      <c r="S1678" s="21">
        <f t="shared" si="1578"/>
        <v>1.0378550994611137E-2</v>
      </c>
      <c r="T1678" s="21">
        <f t="shared" si="1579"/>
        <v>9.8906479516892437E-3</v>
      </c>
      <c r="U1678" s="21">
        <f t="shared" si="1580"/>
        <v>1.0375478442412931E-2</v>
      </c>
      <c r="V1678" s="21">
        <f t="shared" si="1581"/>
        <v>1.0553028192987342E-2</v>
      </c>
      <c r="W1678" s="21">
        <f t="shared" si="1582"/>
        <v>1.0540507415124403E-2</v>
      </c>
      <c r="X1678" s="21">
        <f t="shared" si="1583"/>
        <v>1.0697258641239571E-2</v>
      </c>
      <c r="Y1678" s="21">
        <f t="shared" si="1584"/>
        <v>1.079527120185397E-2</v>
      </c>
      <c r="Z1678" s="36" t="s">
        <v>140</v>
      </c>
      <c r="AA1678" s="31" t="s">
        <v>309</v>
      </c>
      <c r="AB1678" s="4" t="s">
        <v>17</v>
      </c>
      <c r="AC1678" s="4" t="s">
        <v>205</v>
      </c>
    </row>
    <row r="1679" spans="1:29" ht="31.5" hidden="1">
      <c r="A1679" t="s">
        <v>349</v>
      </c>
      <c r="B1679" s="4" t="str">
        <f t="shared" ca="1" si="1562"/>
        <v>Филиппины</v>
      </c>
      <c r="C1679" s="5" t="s">
        <v>5</v>
      </c>
      <c r="D1679" s="3" t="s">
        <v>6</v>
      </c>
      <c r="E1679" s="4" t="str">
        <f t="shared" ca="1" si="1563"/>
        <v>K Недвижимость, аренда и деловая активность</v>
      </c>
      <c r="F1679" s="13">
        <v>495.56639999999999</v>
      </c>
      <c r="G1679" s="13">
        <v>505.68</v>
      </c>
      <c r="H1679" s="14">
        <v>516</v>
      </c>
      <c r="I1679" s="14">
        <v>544</v>
      </c>
      <c r="J1679" s="14">
        <v>639</v>
      </c>
      <c r="K1679" s="14">
        <v>690</v>
      </c>
      <c r="L1679" s="14">
        <v>734</v>
      </c>
      <c r="M1679" s="14">
        <v>783</v>
      </c>
      <c r="N1679" s="14">
        <v>885</v>
      </c>
      <c r="O1679" s="14">
        <v>953</v>
      </c>
      <c r="P1679" s="17">
        <f t="shared" si="1575"/>
        <v>1.7697900946631911E-2</v>
      </c>
      <c r="Q1679" s="17">
        <f t="shared" si="1576"/>
        <v>1.7697900946631911E-2</v>
      </c>
      <c r="R1679" s="21">
        <f t="shared" si="1577"/>
        <v>1.7697900946631911E-2</v>
      </c>
      <c r="S1679" s="21">
        <f t="shared" si="1578"/>
        <v>1.8095935067527109E-2</v>
      </c>
      <c r="T1679" s="21">
        <f t="shared" si="1579"/>
        <v>2.0858495185245633E-2</v>
      </c>
      <c r="U1679" s="21">
        <f t="shared" si="1580"/>
        <v>2.1826463796539398E-2</v>
      </c>
      <c r="V1679" s="21">
        <f t="shared" si="1581"/>
        <v>2.2715315817163372E-2</v>
      </c>
      <c r="W1679" s="21">
        <f t="shared" si="1582"/>
        <v>2.3991910773379092E-2</v>
      </c>
      <c r="X1679" s="21">
        <f t="shared" si="1583"/>
        <v>2.6370679380214541E-2</v>
      </c>
      <c r="Y1679" s="21">
        <f t="shared" si="1584"/>
        <v>2.7956232215670743E-2</v>
      </c>
      <c r="Z1679" s="36" t="s">
        <v>140</v>
      </c>
      <c r="AA1679" s="31" t="s">
        <v>309</v>
      </c>
      <c r="AB1679" s="4" t="s">
        <v>18</v>
      </c>
      <c r="AC1679" s="4" t="s">
        <v>206</v>
      </c>
    </row>
    <row r="1680" spans="1:29" ht="47.25" hidden="1">
      <c r="A1680" t="s">
        <v>349</v>
      </c>
      <c r="B1680" s="4" t="str">
        <f t="shared" ca="1" si="1562"/>
        <v>Филиппины</v>
      </c>
      <c r="C1680" s="5" t="s">
        <v>5</v>
      </c>
      <c r="D1680" s="3" t="s">
        <v>6</v>
      </c>
      <c r="E1680" s="4" t="str">
        <f t="shared" ca="1" si="1563"/>
        <v>L Государственное управление и оборона; обязательное соц.страхование</v>
      </c>
      <c r="F1680" s="13">
        <v>1327.2728</v>
      </c>
      <c r="G1680" s="13">
        <v>1354.36</v>
      </c>
      <c r="H1680" s="14">
        <v>1382</v>
      </c>
      <c r="I1680" s="14">
        <v>1442</v>
      </c>
      <c r="J1680" s="14">
        <v>1415</v>
      </c>
      <c r="K1680" s="14">
        <v>1491</v>
      </c>
      <c r="L1680" s="14">
        <v>1481</v>
      </c>
      <c r="M1680" s="14">
        <v>1485</v>
      </c>
      <c r="N1680" s="14">
        <v>1551</v>
      </c>
      <c r="O1680" s="14">
        <v>1676</v>
      </c>
      <c r="P1680" s="17">
        <f t="shared" si="1575"/>
        <v>4.7400192070242833E-2</v>
      </c>
      <c r="Q1680" s="17">
        <f t="shared" si="1576"/>
        <v>4.7400192070242826E-2</v>
      </c>
      <c r="R1680" s="21">
        <f t="shared" si="1577"/>
        <v>4.7400192070242833E-2</v>
      </c>
      <c r="S1680" s="21">
        <f t="shared" si="1578"/>
        <v>4.7967533763555316E-2</v>
      </c>
      <c r="T1680" s="21">
        <f t="shared" si="1579"/>
        <v>4.6188999510363961E-2</v>
      </c>
      <c r="U1680" s="21">
        <f t="shared" si="1580"/>
        <v>4.7164141334261223E-2</v>
      </c>
      <c r="V1680" s="21">
        <f t="shared" si="1581"/>
        <v>4.583294649212391E-2</v>
      </c>
      <c r="W1680" s="21">
        <f t="shared" si="1582"/>
        <v>4.5501899742615516E-2</v>
      </c>
      <c r="X1680" s="21">
        <f t="shared" si="1583"/>
        <v>4.6215733015494635E-2</v>
      </c>
      <c r="Y1680" s="21">
        <f t="shared" si="1584"/>
        <v>4.9165419930182759E-2</v>
      </c>
      <c r="Z1680" s="36" t="s">
        <v>140</v>
      </c>
      <c r="AA1680" s="31" t="s">
        <v>309</v>
      </c>
      <c r="AB1680" s="4" t="s">
        <v>19</v>
      </c>
      <c r="AC1680" s="4" t="s">
        <v>215</v>
      </c>
    </row>
    <row r="1681" spans="1:29" ht="15.75" hidden="1">
      <c r="A1681" t="s">
        <v>349</v>
      </c>
      <c r="B1681" s="4" t="str">
        <f t="shared" ca="1" si="1562"/>
        <v>Филиппины</v>
      </c>
      <c r="C1681" s="5" t="s">
        <v>5</v>
      </c>
      <c r="D1681" s="3" t="s">
        <v>6</v>
      </c>
      <c r="E1681" s="4" t="str">
        <f t="shared" ca="1" si="1563"/>
        <v>M Образование</v>
      </c>
      <c r="F1681" s="13">
        <v>883.56799999999998</v>
      </c>
      <c r="G1681" s="13">
        <v>901.6</v>
      </c>
      <c r="H1681" s="14">
        <v>920</v>
      </c>
      <c r="I1681" s="14">
        <v>935</v>
      </c>
      <c r="J1681" s="14">
        <v>926</v>
      </c>
      <c r="K1681" s="14">
        <v>938</v>
      </c>
      <c r="L1681" s="14">
        <v>978</v>
      </c>
      <c r="M1681" s="14">
        <v>999</v>
      </c>
      <c r="N1681" s="14">
        <v>1035</v>
      </c>
      <c r="O1681" s="14">
        <v>1071</v>
      </c>
      <c r="P1681" s="17">
        <f t="shared" si="1575"/>
        <v>3.1554397036630537E-2</v>
      </c>
      <c r="Q1681" s="17">
        <f t="shared" si="1576"/>
        <v>3.1554397036630537E-2</v>
      </c>
      <c r="R1681" s="21">
        <f t="shared" si="1577"/>
        <v>3.1554397036630537E-2</v>
      </c>
      <c r="S1681" s="21">
        <f t="shared" si="1578"/>
        <v>3.1102388397312223E-2</v>
      </c>
      <c r="T1681" s="21">
        <f t="shared" si="1579"/>
        <v>3.0226864697241718E-2</v>
      </c>
      <c r="U1681" s="21">
        <f t="shared" si="1580"/>
        <v>2.9671337740802835E-2</v>
      </c>
      <c r="V1681" s="21">
        <f t="shared" si="1581"/>
        <v>3.0266456225048741E-2</v>
      </c>
      <c r="W1681" s="21">
        <f t="shared" si="1582"/>
        <v>3.061036891775953E-2</v>
      </c>
      <c r="X1681" s="21">
        <f t="shared" si="1583"/>
        <v>3.0840286054827176E-2</v>
      </c>
      <c r="Y1681" s="21">
        <f t="shared" si="1584"/>
        <v>3.1417759394526096E-2</v>
      </c>
      <c r="Z1681" s="36" t="s">
        <v>140</v>
      </c>
      <c r="AA1681" s="31" t="s">
        <v>309</v>
      </c>
      <c r="AB1681" s="4" t="s">
        <v>20</v>
      </c>
      <c r="AC1681" s="4" t="s">
        <v>207</v>
      </c>
    </row>
    <row r="1682" spans="1:29" ht="31.5" hidden="1">
      <c r="A1682" t="s">
        <v>349</v>
      </c>
      <c r="B1682" s="4" t="str">
        <f t="shared" ca="1" si="1562"/>
        <v>Филиппины</v>
      </c>
      <c r="C1682" s="5" t="s">
        <v>5</v>
      </c>
      <c r="D1682" s="3" t="s">
        <v>6</v>
      </c>
      <c r="E1682" s="4" t="str">
        <f t="shared" ca="1" si="1563"/>
        <v>N Здравоохранение и социальная работа</v>
      </c>
      <c r="F1682" s="13">
        <v>301.56559999999996</v>
      </c>
      <c r="G1682" s="13">
        <v>307.71999999999997</v>
      </c>
      <c r="H1682" s="14">
        <v>314</v>
      </c>
      <c r="I1682" s="14">
        <v>348</v>
      </c>
      <c r="J1682" s="14">
        <v>371</v>
      </c>
      <c r="K1682" s="14">
        <v>361</v>
      </c>
      <c r="L1682" s="14">
        <v>375</v>
      </c>
      <c r="M1682" s="14">
        <v>359</v>
      </c>
      <c r="N1682" s="14">
        <v>373</v>
      </c>
      <c r="O1682" s="14">
        <v>391</v>
      </c>
      <c r="P1682" s="17">
        <f t="shared" si="1575"/>
        <v>1.0769652901632596E-2</v>
      </c>
      <c r="Q1682" s="17">
        <f t="shared" si="1576"/>
        <v>1.0769652901632596E-2</v>
      </c>
      <c r="R1682" s="21">
        <f t="shared" si="1577"/>
        <v>1.0769652901632598E-2</v>
      </c>
      <c r="S1682" s="21">
        <f t="shared" si="1578"/>
        <v>1.1576076109373961E-2</v>
      </c>
      <c r="T1682" s="21">
        <f t="shared" si="1579"/>
        <v>1.211033132038518E-2</v>
      </c>
      <c r="U1682" s="21">
        <f t="shared" si="1580"/>
        <v>1.1419352797899598E-2</v>
      </c>
      <c r="V1682" s="21">
        <f t="shared" si="1581"/>
        <v>1.1605236282610714E-2</v>
      </c>
      <c r="W1682" s="21">
        <f t="shared" si="1582"/>
        <v>1.100012256403971E-2</v>
      </c>
      <c r="X1682" s="21">
        <f t="shared" si="1583"/>
        <v>1.1114421930870083E-2</v>
      </c>
      <c r="Y1682" s="21">
        <f t="shared" si="1584"/>
        <v>1.1469975651969843E-2</v>
      </c>
      <c r="Z1682" s="36" t="s">
        <v>140</v>
      </c>
      <c r="AA1682" s="31" t="s">
        <v>309</v>
      </c>
      <c r="AB1682" s="4" t="s">
        <v>21</v>
      </c>
      <c r="AC1682" s="4" t="s">
        <v>209</v>
      </c>
    </row>
    <row r="1683" spans="1:29" ht="31.5" hidden="1">
      <c r="A1683" t="s">
        <v>349</v>
      </c>
      <c r="B1683" s="4" t="str">
        <f t="shared" ca="1" si="1562"/>
        <v>Филиппины</v>
      </c>
      <c r="C1683" s="5" t="s">
        <v>5</v>
      </c>
      <c r="D1683" s="3" t="s">
        <v>6</v>
      </c>
      <c r="E1683" s="4" t="str">
        <f t="shared" ca="1" si="1563"/>
        <v>O Другие коммунальные, социальные и личные виды услуг</v>
      </c>
      <c r="F1683" s="13">
        <v>870.12239999999997</v>
      </c>
      <c r="G1683" s="13">
        <v>887.88</v>
      </c>
      <c r="H1683" s="14">
        <v>906</v>
      </c>
      <c r="I1683" s="14">
        <v>881</v>
      </c>
      <c r="J1683" s="14">
        <v>861</v>
      </c>
      <c r="K1683" s="14">
        <v>835</v>
      </c>
      <c r="L1683" s="14">
        <v>775</v>
      </c>
      <c r="M1683" s="14">
        <v>801</v>
      </c>
      <c r="N1683" s="14">
        <v>849</v>
      </c>
      <c r="O1683" s="14">
        <v>833</v>
      </c>
      <c r="P1683" s="17">
        <f t="shared" si="1575"/>
        <v>3.107422142955138E-2</v>
      </c>
      <c r="Q1683" s="17">
        <f t="shared" si="1576"/>
        <v>3.1074221429551376E-2</v>
      </c>
      <c r="R1683" s="21">
        <f t="shared" si="1577"/>
        <v>3.107422142955138E-2</v>
      </c>
      <c r="S1683" s="21">
        <f t="shared" si="1578"/>
        <v>2.9306100725167986E-2</v>
      </c>
      <c r="T1683" s="21">
        <f t="shared" si="1579"/>
        <v>2.8105108535988247E-2</v>
      </c>
      <c r="U1683" s="21">
        <f t="shared" si="1580"/>
        <v>2.641318444943536E-2</v>
      </c>
      <c r="V1683" s="21">
        <f t="shared" si="1581"/>
        <v>2.3984154984062141E-2</v>
      </c>
      <c r="W1683" s="21">
        <f t="shared" si="1582"/>
        <v>2.4543448952077461E-2</v>
      </c>
      <c r="X1683" s="21">
        <f t="shared" si="1583"/>
        <v>2.529797377830751E-2</v>
      </c>
      <c r="Y1683" s="21">
        <f t="shared" si="1584"/>
        <v>2.4436035084631404E-2</v>
      </c>
      <c r="Z1683" s="36" t="s">
        <v>140</v>
      </c>
      <c r="AA1683" s="31" t="s">
        <v>309</v>
      </c>
      <c r="AB1683" s="4" t="s">
        <v>26</v>
      </c>
      <c r="AC1683" s="4" t="s">
        <v>217</v>
      </c>
    </row>
    <row r="1684" spans="1:29" ht="31.5" hidden="1">
      <c r="A1684" t="s">
        <v>349</v>
      </c>
      <c r="B1684" s="4" t="str">
        <f t="shared" ca="1" si="1562"/>
        <v>Филиппины</v>
      </c>
      <c r="C1684" s="5" t="s">
        <v>5</v>
      </c>
      <c r="D1684" s="3" t="s">
        <v>6</v>
      </c>
      <c r="E1684" s="4" t="str">
        <f t="shared" ca="1" si="1563"/>
        <v>Q Организации и органы вне пределов территории</v>
      </c>
      <c r="F1684" s="13">
        <v>3.8415999999999997</v>
      </c>
      <c r="G1684" s="13">
        <v>3.92</v>
      </c>
      <c r="H1684" s="14">
        <v>4</v>
      </c>
      <c r="I1684" s="14">
        <v>3</v>
      </c>
      <c r="J1684" s="14">
        <v>2</v>
      </c>
      <c r="K1684" s="14">
        <v>2</v>
      </c>
      <c r="L1684" s="14">
        <v>1</v>
      </c>
      <c r="M1684" s="14">
        <v>2</v>
      </c>
      <c r="N1684" s="14">
        <v>2</v>
      </c>
      <c r="O1684" s="14">
        <v>2</v>
      </c>
      <c r="P1684" s="17">
        <f t="shared" si="1575"/>
        <v>1.3719303059404582E-4</v>
      </c>
      <c r="Q1684" s="17">
        <f t="shared" si="1576"/>
        <v>1.3719303059404582E-4</v>
      </c>
      <c r="R1684" s="21">
        <f t="shared" si="1577"/>
        <v>1.3719303059404582E-4</v>
      </c>
      <c r="S1684" s="21">
        <f t="shared" si="1578"/>
        <v>9.9793759563568629E-5</v>
      </c>
      <c r="T1684" s="21">
        <f t="shared" si="1579"/>
        <v>6.5284804961645172E-5</v>
      </c>
      <c r="U1684" s="21">
        <f t="shared" si="1580"/>
        <v>6.3265112453737387E-5</v>
      </c>
      <c r="V1684" s="21">
        <f t="shared" si="1581"/>
        <v>3.0947296753628568E-5</v>
      </c>
      <c r="W1684" s="21">
        <f t="shared" si="1582"/>
        <v>6.1282019855374439E-5</v>
      </c>
      <c r="X1684" s="21">
        <f t="shared" si="1583"/>
        <v>5.9594755661501789E-5</v>
      </c>
      <c r="Y1684" s="21">
        <f t="shared" si="1584"/>
        <v>5.8669952183988967E-5</v>
      </c>
      <c r="Z1684" s="36" t="s">
        <v>140</v>
      </c>
      <c r="AA1684" s="31" t="s">
        <v>309</v>
      </c>
      <c r="AB1684" s="4" t="s">
        <v>22</v>
      </c>
      <c r="AC1684" s="4" t="s">
        <v>211</v>
      </c>
    </row>
    <row r="1685" spans="1:29" ht="15.75" hidden="1">
      <c r="A1685" t="s">
        <v>349</v>
      </c>
      <c r="B1685" s="4" t="str">
        <f t="shared" ca="1" si="1562"/>
        <v>Филиппины</v>
      </c>
      <c r="C1685" s="2" t="s">
        <v>30</v>
      </c>
      <c r="D1685" s="3" t="s">
        <v>6</v>
      </c>
      <c r="E1685" s="4" t="str">
        <f t="shared" ca="1" si="1563"/>
        <v xml:space="preserve">Итого </v>
      </c>
      <c r="F1685" s="16">
        <v>2853.9</v>
      </c>
      <c r="G1685" s="15">
        <v>2796.8220000000001</v>
      </c>
      <c r="H1685" s="14">
        <v>2418.9</v>
      </c>
      <c r="I1685" s="15">
        <v>2370.5219999999999</v>
      </c>
      <c r="J1685" s="14">
        <v>2428.8000000000002</v>
      </c>
      <c r="K1685" s="15">
        <v>2380.2240000000002</v>
      </c>
      <c r="L1685" s="14">
        <v>2742.8</v>
      </c>
      <c r="M1685" s="15">
        <v>2687.944</v>
      </c>
      <c r="N1685" s="15">
        <v>2634.1851200000001</v>
      </c>
      <c r="O1685" s="15">
        <v>2581.5014176</v>
      </c>
      <c r="P1685" s="23">
        <f t="shared" ref="P1685:Y1685" si="1585">F1685/F$1685</f>
        <v>1</v>
      </c>
      <c r="Q1685" s="22">
        <f t="shared" si="1585"/>
        <v>1</v>
      </c>
      <c r="R1685" s="21">
        <f t="shared" si="1585"/>
        <v>1</v>
      </c>
      <c r="S1685" s="22">
        <f t="shared" si="1585"/>
        <v>1</v>
      </c>
      <c r="T1685" s="21">
        <f t="shared" si="1585"/>
        <v>1</v>
      </c>
      <c r="U1685" s="22">
        <f t="shared" si="1585"/>
        <v>1</v>
      </c>
      <c r="V1685" s="21">
        <f t="shared" si="1585"/>
        <v>1</v>
      </c>
      <c r="W1685" s="22">
        <f t="shared" si="1585"/>
        <v>1</v>
      </c>
      <c r="X1685" s="22">
        <f t="shared" si="1585"/>
        <v>1</v>
      </c>
      <c r="Y1685" s="22">
        <f t="shared" si="1585"/>
        <v>1</v>
      </c>
      <c r="Z1685" s="40" t="s">
        <v>140</v>
      </c>
      <c r="AA1685" s="32" t="s">
        <v>309</v>
      </c>
      <c r="AB1685" s="4" t="s">
        <v>7</v>
      </c>
      <c r="AC1685" s="4" t="s">
        <v>214</v>
      </c>
    </row>
    <row r="1686" spans="1:29" ht="31.5" hidden="1">
      <c r="A1686" t="s">
        <v>349</v>
      </c>
      <c r="B1686" s="4" t="str">
        <f t="shared" ca="1" si="1562"/>
        <v>Филиппины</v>
      </c>
      <c r="C1686" s="5" t="s">
        <v>30</v>
      </c>
      <c r="D1686" s="6" t="s">
        <v>6</v>
      </c>
      <c r="E1686" s="4" t="str">
        <f t="shared" ca="1" si="1563"/>
        <v xml:space="preserve">A Сельское, лесное и охотничье хоз-во </v>
      </c>
      <c r="F1686" s="16">
        <v>113</v>
      </c>
      <c r="G1686" s="15">
        <v>110.74</v>
      </c>
      <c r="H1686" s="14">
        <v>96.4</v>
      </c>
      <c r="I1686" s="15">
        <v>96.2072</v>
      </c>
      <c r="J1686" s="14">
        <v>98.4</v>
      </c>
      <c r="K1686" s="15">
        <v>98.4</v>
      </c>
      <c r="L1686" s="14">
        <v>104.6</v>
      </c>
      <c r="M1686" s="15">
        <v>104.70459999999999</v>
      </c>
      <c r="N1686" s="15">
        <v>104.70459999999999</v>
      </c>
      <c r="O1686" s="15">
        <v>102.61050799999998</v>
      </c>
      <c r="P1686" s="23">
        <f t="shared" ref="P1686:P1699" si="1586">F1686/F$1685</f>
        <v>3.9594940257191909E-2</v>
      </c>
      <c r="Q1686" s="22">
        <f t="shared" ref="Q1686:Q1699" si="1587">G1686/G$1685</f>
        <v>3.9594940257191909E-2</v>
      </c>
      <c r="R1686" s="21">
        <f t="shared" ref="R1686:R1699" si="1588">H1686/H$1685</f>
        <v>3.9852825664558271E-2</v>
      </c>
      <c r="S1686" s="22">
        <f t="shared" ref="S1686:S1699" si="1589">I1686/I$1685</f>
        <v>4.058481634002975E-2</v>
      </c>
      <c r="T1686" s="21">
        <f t="shared" ref="T1686:T1699" si="1590">J1686/J$1685</f>
        <v>4.0513833992094864E-2</v>
      </c>
      <c r="U1686" s="22">
        <f t="shared" ref="U1686:U1699" si="1591">K1686/K$1685</f>
        <v>4.1340646930709039E-2</v>
      </c>
      <c r="V1686" s="21">
        <f t="shared" ref="V1686:V1699" si="1592">L1686/L$1685</f>
        <v>3.813621117106606E-2</v>
      </c>
      <c r="W1686" s="22">
        <f t="shared" ref="W1686:W1699" si="1593">M1686/M$1685</f>
        <v>3.8953415696160329E-2</v>
      </c>
      <c r="X1686" s="22">
        <f t="shared" ref="X1686:X1699" si="1594">N1686/N$1685</f>
        <v>3.974838336342891E-2</v>
      </c>
      <c r="Y1686" s="22">
        <f t="shared" ref="Y1686:Y1699" si="1595">O1686/O$1685</f>
        <v>3.974838336342891E-2</v>
      </c>
      <c r="Z1686" s="41" t="s">
        <v>140</v>
      </c>
      <c r="AA1686" s="31" t="s">
        <v>309</v>
      </c>
      <c r="AB1686" s="4" t="s">
        <v>8</v>
      </c>
      <c r="AC1686" s="4" t="s">
        <v>193</v>
      </c>
    </row>
    <row r="1687" spans="1:29" ht="15.75" hidden="1">
      <c r="A1687" t="s">
        <v>349</v>
      </c>
      <c r="B1687" s="4" t="str">
        <f t="shared" ca="1" si="1562"/>
        <v>Филиппины</v>
      </c>
      <c r="C1687" s="5" t="s">
        <v>30</v>
      </c>
      <c r="D1687" s="6" t="s">
        <v>6</v>
      </c>
      <c r="E1687" s="4" t="str">
        <f t="shared" ca="1" si="1563"/>
        <v>B Рыбное хоз-во</v>
      </c>
      <c r="F1687" s="16">
        <v>21.6</v>
      </c>
      <c r="G1687" s="15">
        <v>21.167999999999999</v>
      </c>
      <c r="H1687" s="14">
        <v>17.899999999999999</v>
      </c>
      <c r="I1687" s="15">
        <v>17.8642</v>
      </c>
      <c r="J1687" s="14">
        <v>18.899999999999999</v>
      </c>
      <c r="K1687" s="15">
        <v>18.899999999999999</v>
      </c>
      <c r="L1687" s="14">
        <v>20.399999999999999</v>
      </c>
      <c r="M1687" s="15">
        <v>20.420399999999997</v>
      </c>
      <c r="N1687" s="15">
        <v>20.420399999999997</v>
      </c>
      <c r="O1687" s="15">
        <v>20.011991999999996</v>
      </c>
      <c r="P1687" s="23">
        <f t="shared" si="1586"/>
        <v>7.5685903500473037E-3</v>
      </c>
      <c r="Q1687" s="22">
        <f t="shared" si="1587"/>
        <v>7.5685903500473028E-3</v>
      </c>
      <c r="R1687" s="21">
        <f t="shared" si="1588"/>
        <v>7.4000578775476446E-3</v>
      </c>
      <c r="S1687" s="22">
        <f t="shared" si="1589"/>
        <v>7.5359773079515819E-3</v>
      </c>
      <c r="T1687" s="21">
        <f t="shared" si="1590"/>
        <v>7.7816205533596822E-3</v>
      </c>
      <c r="U1687" s="22">
        <f t="shared" si="1591"/>
        <v>7.9404291360813083E-3</v>
      </c>
      <c r="V1687" s="21">
        <f t="shared" si="1592"/>
        <v>7.4376549511448141E-3</v>
      </c>
      <c r="W1687" s="22">
        <f t="shared" si="1593"/>
        <v>7.5970332715264892E-3</v>
      </c>
      <c r="X1687" s="22">
        <f t="shared" si="1594"/>
        <v>7.7520747668637638E-3</v>
      </c>
      <c r="Y1687" s="22">
        <f t="shared" si="1595"/>
        <v>7.7520747668637638E-3</v>
      </c>
      <c r="Z1687" s="5" t="s">
        <v>140</v>
      </c>
      <c r="AA1687" s="31" t="s">
        <v>309</v>
      </c>
      <c r="AB1687" s="4" t="s">
        <v>9</v>
      </c>
      <c r="AC1687" s="4" t="s">
        <v>195</v>
      </c>
    </row>
    <row r="1688" spans="1:29" ht="15.75" hidden="1">
      <c r="A1688" t="s">
        <v>349</v>
      </c>
      <c r="B1688" s="4" t="str">
        <f t="shared" ca="1" si="1562"/>
        <v>Филиппины</v>
      </c>
      <c r="C1688" s="5" t="s">
        <v>30</v>
      </c>
      <c r="D1688" s="6" t="s">
        <v>6</v>
      </c>
      <c r="E1688" s="4" t="str">
        <f t="shared" ca="1" si="1563"/>
        <v xml:space="preserve">C Добыча полезных ископаемых </v>
      </c>
      <c r="F1688" s="16">
        <v>14.6</v>
      </c>
      <c r="G1688" s="15">
        <v>14.308</v>
      </c>
      <c r="H1688" s="14">
        <v>11.4</v>
      </c>
      <c r="I1688" s="15">
        <v>11.3772</v>
      </c>
      <c r="J1688" s="14">
        <v>10.8</v>
      </c>
      <c r="K1688" s="15">
        <v>10.8</v>
      </c>
      <c r="L1688" s="14">
        <v>10.3</v>
      </c>
      <c r="M1688" s="15">
        <v>10.3103</v>
      </c>
      <c r="N1688" s="15">
        <v>10.3103</v>
      </c>
      <c r="O1688" s="15">
        <v>10.104094</v>
      </c>
      <c r="P1688" s="23">
        <f t="shared" si="1586"/>
        <v>5.115806440309751E-3</v>
      </c>
      <c r="Q1688" s="22">
        <f t="shared" si="1587"/>
        <v>5.115806440309751E-3</v>
      </c>
      <c r="R1688" s="21">
        <f t="shared" si="1588"/>
        <v>4.7128860225722439E-3</v>
      </c>
      <c r="S1688" s="22">
        <f t="shared" si="1589"/>
        <v>4.7994492352317342E-3</v>
      </c>
      <c r="T1688" s="21">
        <f t="shared" si="1590"/>
        <v>4.4466403162055339E-3</v>
      </c>
      <c r="U1688" s="22">
        <f t="shared" si="1591"/>
        <v>4.5373880777607482E-3</v>
      </c>
      <c r="V1688" s="21">
        <f t="shared" si="1592"/>
        <v>3.7552865684701764E-3</v>
      </c>
      <c r="W1688" s="22">
        <f t="shared" si="1593"/>
        <v>3.8357569949373947E-3</v>
      </c>
      <c r="X1688" s="22">
        <f t="shared" si="1594"/>
        <v>3.9140377499361162E-3</v>
      </c>
      <c r="Y1688" s="22">
        <f t="shared" si="1595"/>
        <v>3.9140377499361171E-3</v>
      </c>
      <c r="Z1688" s="5" t="s">
        <v>140</v>
      </c>
      <c r="AA1688" s="31" t="s">
        <v>309</v>
      </c>
      <c r="AB1688" s="4" t="s">
        <v>10</v>
      </c>
      <c r="AC1688" s="4" t="s">
        <v>197</v>
      </c>
    </row>
    <row r="1689" spans="1:29" ht="15.75" hidden="1">
      <c r="A1689" t="s">
        <v>349</v>
      </c>
      <c r="B1689" s="4" t="str">
        <f t="shared" ca="1" si="1562"/>
        <v>Филиппины</v>
      </c>
      <c r="C1689" s="5" t="s">
        <v>30</v>
      </c>
      <c r="D1689" s="6" t="s">
        <v>6</v>
      </c>
      <c r="E1689" s="4" t="str">
        <f t="shared" ca="1" si="1563"/>
        <v xml:space="preserve">D Промышленность </v>
      </c>
      <c r="F1689" s="16">
        <v>1089.8</v>
      </c>
      <c r="G1689" s="15">
        <v>1068.0039999999999</v>
      </c>
      <c r="H1689" s="14">
        <v>937.3</v>
      </c>
      <c r="I1689" s="15">
        <v>935.42539999999997</v>
      </c>
      <c r="J1689" s="14">
        <v>986.9</v>
      </c>
      <c r="K1689" s="15">
        <v>986.9</v>
      </c>
      <c r="L1689" s="14">
        <v>1025.8</v>
      </c>
      <c r="M1689" s="15">
        <v>1026.8257999999998</v>
      </c>
      <c r="N1689" s="15">
        <v>1026.8257999999998</v>
      </c>
      <c r="O1689" s="15">
        <v>1006.2892839999998</v>
      </c>
      <c r="P1689" s="23">
        <f t="shared" si="1586"/>
        <v>0.38186341497599774</v>
      </c>
      <c r="Q1689" s="22">
        <f t="shared" si="1587"/>
        <v>0.38186341497599768</v>
      </c>
      <c r="R1689" s="21">
        <f t="shared" si="1588"/>
        <v>0.38749018148745296</v>
      </c>
      <c r="S1689" s="22">
        <f t="shared" si="1589"/>
        <v>0.39460734808620213</v>
      </c>
      <c r="T1689" s="21">
        <f t="shared" si="1590"/>
        <v>0.40633234519104078</v>
      </c>
      <c r="U1689" s="22">
        <f t="shared" si="1591"/>
        <v>0.41462484203167427</v>
      </c>
      <c r="V1689" s="21">
        <f t="shared" si="1592"/>
        <v>0.37399737494531132</v>
      </c>
      <c r="W1689" s="22">
        <f t="shared" si="1593"/>
        <v>0.38201160440842513</v>
      </c>
      <c r="X1689" s="22">
        <f t="shared" si="1594"/>
        <v>0.38980775960043379</v>
      </c>
      <c r="Y1689" s="22">
        <f t="shared" si="1595"/>
        <v>0.38980775960043379</v>
      </c>
      <c r="Z1689" s="5" t="s">
        <v>140</v>
      </c>
      <c r="AA1689" s="31" t="s">
        <v>309</v>
      </c>
      <c r="AB1689" s="4" t="s">
        <v>11</v>
      </c>
      <c r="AC1689" s="4" t="s">
        <v>198</v>
      </c>
    </row>
    <row r="1690" spans="1:29" ht="31.5" hidden="1">
      <c r="A1690" t="s">
        <v>349</v>
      </c>
      <c r="B1690" s="4" t="str">
        <f t="shared" ca="1" si="1562"/>
        <v>Филиппины</v>
      </c>
      <c r="C1690" s="7" t="s">
        <v>30</v>
      </c>
      <c r="D1690" s="3" t="s">
        <v>6</v>
      </c>
      <c r="E1690" s="4" t="str">
        <f t="shared" ca="1" si="1563"/>
        <v xml:space="preserve">E Электро-, газо- и водоснабжение </v>
      </c>
      <c r="F1690" s="16">
        <v>61.5</v>
      </c>
      <c r="G1690" s="15">
        <v>60.269999999999996</v>
      </c>
      <c r="H1690" s="14">
        <v>59.7</v>
      </c>
      <c r="I1690" s="15">
        <v>59.580600000000004</v>
      </c>
      <c r="J1690" s="14">
        <v>62</v>
      </c>
      <c r="K1690" s="15">
        <v>62</v>
      </c>
      <c r="L1690" s="14">
        <v>65.900000000000006</v>
      </c>
      <c r="M1690" s="15">
        <v>65.965900000000005</v>
      </c>
      <c r="N1690" s="15">
        <v>65.965900000000005</v>
      </c>
      <c r="O1690" s="15">
        <v>64.646582000000009</v>
      </c>
      <c r="P1690" s="23">
        <f t="shared" si="1586"/>
        <v>2.1549458635551352E-2</v>
      </c>
      <c r="Q1690" s="22">
        <f t="shared" si="1587"/>
        <v>2.1549458635551348E-2</v>
      </c>
      <c r="R1690" s="21">
        <f t="shared" si="1588"/>
        <v>2.4680639960312539E-2</v>
      </c>
      <c r="S1690" s="22">
        <f t="shared" si="1589"/>
        <v>2.5133957837134607E-2</v>
      </c>
      <c r="T1690" s="21">
        <f t="shared" si="1590"/>
        <v>2.5527009222661396E-2</v>
      </c>
      <c r="U1690" s="22">
        <f t="shared" si="1591"/>
        <v>2.6047968594552443E-2</v>
      </c>
      <c r="V1690" s="21">
        <f t="shared" si="1592"/>
        <v>2.4026542219629576E-2</v>
      </c>
      <c r="W1690" s="22">
        <f t="shared" si="1593"/>
        <v>2.4541396695764498E-2</v>
      </c>
      <c r="X1690" s="22">
        <f t="shared" si="1594"/>
        <v>2.5042241526290303E-2</v>
      </c>
      <c r="Y1690" s="22">
        <f t="shared" si="1595"/>
        <v>2.5042241526290306E-2</v>
      </c>
      <c r="Z1690" s="7" t="s">
        <v>140</v>
      </c>
      <c r="AA1690" s="31" t="s">
        <v>309</v>
      </c>
      <c r="AB1690" s="4" t="s">
        <v>12</v>
      </c>
      <c r="AC1690" s="4" t="s">
        <v>201</v>
      </c>
    </row>
    <row r="1691" spans="1:29" ht="15.75" hidden="1">
      <c r="A1691" t="s">
        <v>349</v>
      </c>
      <c r="B1691" s="4" t="str">
        <f t="shared" ca="1" si="1562"/>
        <v>Филиппины</v>
      </c>
      <c r="C1691" s="5" t="s">
        <v>30</v>
      </c>
      <c r="D1691" s="6" t="s">
        <v>6</v>
      </c>
      <c r="E1691" s="4" t="str">
        <f t="shared" ca="1" si="1563"/>
        <v xml:space="preserve">F Строительство </v>
      </c>
      <c r="F1691" s="16">
        <v>138</v>
      </c>
      <c r="G1691" s="15">
        <v>135.24</v>
      </c>
      <c r="H1691" s="14">
        <v>131.19999999999999</v>
      </c>
      <c r="I1691" s="15">
        <v>130.93759999999997</v>
      </c>
      <c r="J1691" s="14">
        <v>97.1</v>
      </c>
      <c r="K1691" s="15">
        <v>97.1</v>
      </c>
      <c r="L1691" s="14">
        <v>92.3</v>
      </c>
      <c r="M1691" s="15">
        <v>92.392299999999992</v>
      </c>
      <c r="N1691" s="15">
        <v>92.392299999999992</v>
      </c>
      <c r="O1691" s="15">
        <v>90.544453999999988</v>
      </c>
      <c r="P1691" s="23">
        <f t="shared" si="1586"/>
        <v>4.8354882791968881E-2</v>
      </c>
      <c r="Q1691" s="22">
        <f t="shared" si="1587"/>
        <v>4.8354882791968888E-2</v>
      </c>
      <c r="R1691" s="21">
        <f t="shared" si="1588"/>
        <v>5.4239530365041956E-2</v>
      </c>
      <c r="S1691" s="22">
        <f t="shared" si="1589"/>
        <v>5.523576663705293E-2</v>
      </c>
      <c r="T1691" s="21">
        <f t="shared" si="1590"/>
        <v>3.9978590250329377E-2</v>
      </c>
      <c r="U1691" s="22">
        <f t="shared" si="1591"/>
        <v>4.079447984727487E-2</v>
      </c>
      <c r="V1691" s="21">
        <f t="shared" si="1592"/>
        <v>3.3651742744640507E-2</v>
      </c>
      <c r="W1691" s="22">
        <f t="shared" si="1593"/>
        <v>3.4372851517739951E-2</v>
      </c>
      <c r="X1691" s="22">
        <f t="shared" si="1594"/>
        <v>3.5074338283408113E-2</v>
      </c>
      <c r="Y1691" s="22">
        <f t="shared" si="1595"/>
        <v>3.5074338283408113E-2</v>
      </c>
      <c r="Z1691" s="5" t="s">
        <v>140</v>
      </c>
      <c r="AA1691" s="31" t="s">
        <v>309</v>
      </c>
      <c r="AB1691" s="4" t="s">
        <v>13</v>
      </c>
      <c r="AC1691" s="4" t="s">
        <v>200</v>
      </c>
    </row>
    <row r="1692" spans="1:29" ht="47.25" hidden="1">
      <c r="A1692" t="s">
        <v>349</v>
      </c>
      <c r="B1692" s="4" t="str">
        <f t="shared" ca="1" si="1562"/>
        <v>Филиппины</v>
      </c>
      <c r="C1692" s="8" t="s">
        <v>30</v>
      </c>
      <c r="D1692" s="3" t="s">
        <v>6</v>
      </c>
      <c r="E1692" s="4" t="str">
        <f t="shared" ca="1" si="1563"/>
        <v xml:space="preserve">G Оптовая и розничная торгоалв, ремонт автомашин, мотоциклов и личного имущества домохозяйств </v>
      </c>
      <c r="F1692" s="16">
        <v>410.4</v>
      </c>
      <c r="G1692" s="15">
        <v>402.19199999999995</v>
      </c>
      <c r="H1692" s="14">
        <v>287.60000000000002</v>
      </c>
      <c r="I1692" s="15">
        <v>287.02480000000003</v>
      </c>
      <c r="J1692" s="14">
        <v>256.89999999999998</v>
      </c>
      <c r="K1692" s="15">
        <v>256.89999999999998</v>
      </c>
      <c r="L1692" s="14">
        <v>318.39999999999998</v>
      </c>
      <c r="M1692" s="15">
        <v>318.71839999999992</v>
      </c>
      <c r="N1692" s="15">
        <v>318.71839999999992</v>
      </c>
      <c r="O1692" s="15">
        <v>312.34403199999991</v>
      </c>
      <c r="P1692" s="23">
        <f t="shared" si="1586"/>
        <v>0.14380321665089876</v>
      </c>
      <c r="Q1692" s="22">
        <f t="shared" si="1587"/>
        <v>0.14380321665089874</v>
      </c>
      <c r="R1692" s="21">
        <f t="shared" si="1588"/>
        <v>0.11889701930629626</v>
      </c>
      <c r="S1692" s="22">
        <f t="shared" si="1589"/>
        <v>0.12108084210988129</v>
      </c>
      <c r="T1692" s="21">
        <f t="shared" si="1590"/>
        <v>0.10577239789196309</v>
      </c>
      <c r="U1692" s="22">
        <f t="shared" si="1591"/>
        <v>0.1079310182571052</v>
      </c>
      <c r="V1692" s="21">
        <f t="shared" si="1592"/>
        <v>0.11608575178649554</v>
      </c>
      <c r="W1692" s="22">
        <f t="shared" si="1593"/>
        <v>0.11857330361049186</v>
      </c>
      <c r="X1692" s="22">
        <f t="shared" si="1594"/>
        <v>0.12099316694948148</v>
      </c>
      <c r="Y1692" s="22">
        <f t="shared" si="1595"/>
        <v>0.12099316694948148</v>
      </c>
      <c r="Z1692" s="8" t="s">
        <v>140</v>
      </c>
      <c r="AA1692" s="31" t="s">
        <v>309</v>
      </c>
      <c r="AB1692" s="4" t="s">
        <v>14</v>
      </c>
      <c r="AC1692" s="4" t="s">
        <v>203</v>
      </c>
    </row>
    <row r="1693" spans="1:29" ht="15.75" hidden="1">
      <c r="A1693" t="s">
        <v>349</v>
      </c>
      <c r="B1693" s="4" t="str">
        <f t="shared" ca="1" si="1562"/>
        <v>Филиппины</v>
      </c>
      <c r="C1693" s="5" t="s">
        <v>30</v>
      </c>
      <c r="D1693" s="3" t="s">
        <v>6</v>
      </c>
      <c r="E1693" s="4" t="str">
        <f t="shared" ca="1" si="1563"/>
        <v xml:space="preserve">H Отели и рестораны </v>
      </c>
      <c r="F1693" s="16">
        <v>140.4</v>
      </c>
      <c r="G1693" s="15">
        <v>137.59200000000001</v>
      </c>
      <c r="H1693" s="14">
        <v>120.4</v>
      </c>
      <c r="I1693" s="15">
        <v>120.1592</v>
      </c>
      <c r="J1693" s="14">
        <v>116.8</v>
      </c>
      <c r="K1693" s="15">
        <v>116.8</v>
      </c>
      <c r="L1693" s="14">
        <v>159.19999999999999</v>
      </c>
      <c r="M1693" s="15">
        <v>159.35919999999996</v>
      </c>
      <c r="N1693" s="15">
        <v>159.35919999999996</v>
      </c>
      <c r="O1693" s="15">
        <v>156.17201599999996</v>
      </c>
      <c r="P1693" s="23">
        <f t="shared" si="1586"/>
        <v>4.9195837275307477E-2</v>
      </c>
      <c r="Q1693" s="22">
        <f t="shared" si="1587"/>
        <v>4.9195837275307477E-2</v>
      </c>
      <c r="R1693" s="21">
        <f t="shared" si="1588"/>
        <v>4.977469097523668E-2</v>
      </c>
      <c r="S1693" s="22">
        <f t="shared" si="1589"/>
        <v>5.0688919993149187E-2</v>
      </c>
      <c r="T1693" s="21">
        <f t="shared" si="1590"/>
        <v>4.8089591567852433E-2</v>
      </c>
      <c r="U1693" s="22">
        <f t="shared" si="1591"/>
        <v>4.9071011803931051E-2</v>
      </c>
      <c r="V1693" s="21">
        <f t="shared" si="1592"/>
        <v>5.8042875893247768E-2</v>
      </c>
      <c r="W1693" s="22">
        <f t="shared" si="1593"/>
        <v>5.9286651805245928E-2</v>
      </c>
      <c r="X1693" s="22">
        <f t="shared" si="1594"/>
        <v>6.0496583474740739E-2</v>
      </c>
      <c r="Y1693" s="22">
        <f t="shared" si="1595"/>
        <v>6.0496583474740739E-2</v>
      </c>
      <c r="Z1693" s="5" t="s">
        <v>140</v>
      </c>
      <c r="AA1693" s="31" t="s">
        <v>309</v>
      </c>
      <c r="AB1693" s="4" t="s">
        <v>15</v>
      </c>
      <c r="AC1693" s="4" t="s">
        <v>202</v>
      </c>
    </row>
    <row r="1694" spans="1:29" ht="31.5" hidden="1">
      <c r="A1694" t="s">
        <v>349</v>
      </c>
      <c r="B1694" s="4" t="str">
        <f t="shared" ca="1" si="1562"/>
        <v>Филиппины</v>
      </c>
      <c r="C1694" s="5" t="s">
        <v>30</v>
      </c>
      <c r="D1694" s="3" t="s">
        <v>6</v>
      </c>
      <c r="E1694" s="4" t="str">
        <f t="shared" ca="1" si="1563"/>
        <v xml:space="preserve">I Транспорт, складское хозяйство и связь </v>
      </c>
      <c r="F1694" s="16">
        <v>192.5</v>
      </c>
      <c r="G1694" s="15">
        <v>188.65</v>
      </c>
      <c r="H1694" s="14">
        <v>156.4</v>
      </c>
      <c r="I1694" s="15">
        <v>156.0872</v>
      </c>
      <c r="J1694" s="14">
        <v>144.80000000000001</v>
      </c>
      <c r="K1694" s="15">
        <v>144.80000000000001</v>
      </c>
      <c r="L1694" s="14">
        <v>153.4</v>
      </c>
      <c r="M1694" s="15">
        <v>153.55339999999998</v>
      </c>
      <c r="N1694" s="15">
        <v>153.55339999999998</v>
      </c>
      <c r="O1694" s="15">
        <v>150.48233199999999</v>
      </c>
      <c r="P1694" s="23">
        <f t="shared" si="1586"/>
        <v>6.7451557517782687E-2</v>
      </c>
      <c r="Q1694" s="22">
        <f t="shared" si="1587"/>
        <v>6.7451557517782687E-2</v>
      </c>
      <c r="R1694" s="21">
        <f t="shared" si="1588"/>
        <v>6.4657488941254296E-2</v>
      </c>
      <c r="S1694" s="22">
        <f t="shared" si="1589"/>
        <v>6.5845075472828349E-2</v>
      </c>
      <c r="T1694" s="21">
        <f t="shared" si="1590"/>
        <v>5.9617918313570488E-2</v>
      </c>
      <c r="U1694" s="22">
        <f t="shared" si="1591"/>
        <v>6.0834610524051522E-2</v>
      </c>
      <c r="V1694" s="21">
        <f t="shared" si="1592"/>
        <v>5.5928248505177192E-2</v>
      </c>
      <c r="W1694" s="22">
        <f t="shared" si="1593"/>
        <v>5.712671097314527E-2</v>
      </c>
      <c r="X1694" s="22">
        <f t="shared" si="1594"/>
        <v>5.8292562217495167E-2</v>
      </c>
      <c r="Y1694" s="22">
        <f t="shared" si="1595"/>
        <v>5.8292562217495174E-2</v>
      </c>
      <c r="Z1694" s="5" t="s">
        <v>140</v>
      </c>
      <c r="AA1694" s="31" t="s">
        <v>309</v>
      </c>
      <c r="AB1694" s="4" t="s">
        <v>16</v>
      </c>
      <c r="AC1694" s="4" t="s">
        <v>204</v>
      </c>
    </row>
    <row r="1695" spans="1:29" ht="15.75" hidden="1">
      <c r="A1695" t="s">
        <v>349</v>
      </c>
      <c r="B1695" s="4" t="str">
        <f t="shared" ca="1" si="1562"/>
        <v>Филиппины</v>
      </c>
      <c r="C1695" s="5" t="s">
        <v>30</v>
      </c>
      <c r="D1695" s="3" t="s">
        <v>6</v>
      </c>
      <c r="E1695" s="4" t="str">
        <f t="shared" ca="1" si="1563"/>
        <v>J Финансовое посредничество</v>
      </c>
      <c r="F1695" s="16">
        <v>124.9</v>
      </c>
      <c r="G1695" s="15">
        <v>122.402</v>
      </c>
      <c r="H1695" s="14">
        <v>101.4</v>
      </c>
      <c r="I1695" s="15">
        <v>101.19720000000001</v>
      </c>
      <c r="J1695" s="14">
        <v>123.5</v>
      </c>
      <c r="K1695" s="15">
        <v>123.5</v>
      </c>
      <c r="L1695" s="14">
        <v>132.19999999999999</v>
      </c>
      <c r="M1695" s="15">
        <v>132.33219999999997</v>
      </c>
      <c r="N1695" s="15">
        <v>132.33219999999997</v>
      </c>
      <c r="O1695" s="15">
        <v>129.68555599999996</v>
      </c>
      <c r="P1695" s="23">
        <f t="shared" si="1586"/>
        <v>4.3764672903745749E-2</v>
      </c>
      <c r="Q1695" s="22">
        <f t="shared" si="1587"/>
        <v>4.3764672903745749E-2</v>
      </c>
      <c r="R1695" s="21">
        <f t="shared" si="1588"/>
        <v>4.1919880937616276E-2</v>
      </c>
      <c r="S1695" s="22">
        <f t="shared" si="1589"/>
        <v>4.2689837934429639E-2</v>
      </c>
      <c r="T1695" s="21">
        <f t="shared" si="1590"/>
        <v>5.0848155467720681E-2</v>
      </c>
      <c r="U1695" s="22">
        <f t="shared" si="1591"/>
        <v>5.1885872926245594E-2</v>
      </c>
      <c r="V1695" s="21">
        <f t="shared" si="1592"/>
        <v>4.819892081085022E-2</v>
      </c>
      <c r="W1695" s="22">
        <f t="shared" si="1593"/>
        <v>4.9231754828225581E-2</v>
      </c>
      <c r="X1695" s="22">
        <f t="shared" si="1594"/>
        <v>5.0236484518597524E-2</v>
      </c>
      <c r="Y1695" s="22">
        <f t="shared" si="1595"/>
        <v>5.0236484518597524E-2</v>
      </c>
      <c r="Z1695" s="5" t="s">
        <v>140</v>
      </c>
      <c r="AA1695" s="31" t="s">
        <v>309</v>
      </c>
      <c r="AB1695" s="4" t="s">
        <v>17</v>
      </c>
      <c r="AC1695" s="4" t="s">
        <v>205</v>
      </c>
    </row>
    <row r="1696" spans="1:29" ht="31.5" hidden="1">
      <c r="A1696" t="s">
        <v>349</v>
      </c>
      <c r="B1696" s="4" t="str">
        <f t="shared" ca="1" si="1562"/>
        <v>Филиппины</v>
      </c>
      <c r="C1696" s="5" t="s">
        <v>30</v>
      </c>
      <c r="D1696" s="3" t="s">
        <v>6</v>
      </c>
      <c r="E1696" s="4" t="str">
        <f t="shared" ca="1" si="1563"/>
        <v>K Недвижимость, аренда и деловая активность</v>
      </c>
      <c r="F1696" s="16">
        <v>253.3</v>
      </c>
      <c r="G1696" s="15">
        <v>248.23400000000001</v>
      </c>
      <c r="H1696" s="14">
        <v>214.4</v>
      </c>
      <c r="I1696" s="15">
        <v>213.97120000000001</v>
      </c>
      <c r="J1696" s="14">
        <v>224.4</v>
      </c>
      <c r="K1696" s="15">
        <v>224.4</v>
      </c>
      <c r="L1696" s="14">
        <v>325.8</v>
      </c>
      <c r="M1696" s="15">
        <v>326.12579999999997</v>
      </c>
      <c r="N1696" s="15">
        <v>326.12579999999997</v>
      </c>
      <c r="O1696" s="15">
        <v>319.60328399999997</v>
      </c>
      <c r="P1696" s="23">
        <f t="shared" si="1586"/>
        <v>8.8755737762360273E-2</v>
      </c>
      <c r="Q1696" s="22">
        <f t="shared" si="1587"/>
        <v>8.8755737762360273E-2</v>
      </c>
      <c r="R1696" s="21">
        <f t="shared" si="1588"/>
        <v>8.8635330108727109E-2</v>
      </c>
      <c r="S1696" s="22">
        <f t="shared" si="1589"/>
        <v>9.0263325967867E-2</v>
      </c>
      <c r="T1696" s="21">
        <f t="shared" si="1590"/>
        <v>9.2391304347826081E-2</v>
      </c>
      <c r="U1696" s="22">
        <f t="shared" si="1591"/>
        <v>9.4276841171251111E-2</v>
      </c>
      <c r="V1696" s="21">
        <f t="shared" si="1592"/>
        <v>0.11878372466093043</v>
      </c>
      <c r="W1696" s="22">
        <f t="shared" si="1593"/>
        <v>0.12132909018937893</v>
      </c>
      <c r="X1696" s="22">
        <f t="shared" si="1594"/>
        <v>0.12380519407079482</v>
      </c>
      <c r="Y1696" s="22">
        <f t="shared" si="1595"/>
        <v>0.12380519407079484</v>
      </c>
      <c r="Z1696" s="5" t="s">
        <v>140</v>
      </c>
      <c r="AA1696" s="31" t="s">
        <v>309</v>
      </c>
      <c r="AB1696" s="4" t="s">
        <v>18</v>
      </c>
      <c r="AC1696" s="4" t="s">
        <v>206</v>
      </c>
    </row>
    <row r="1697" spans="1:39" ht="17.25" hidden="1">
      <c r="A1697" t="s">
        <v>349</v>
      </c>
      <c r="B1697" s="4" t="str">
        <f t="shared" ca="1" si="1562"/>
        <v>Филиппины</v>
      </c>
      <c r="C1697" s="5" t="s">
        <v>30</v>
      </c>
      <c r="D1697" s="3" t="s">
        <v>6</v>
      </c>
      <c r="E1697" s="4" t="str">
        <f t="shared" ca="1" si="1563"/>
        <v xml:space="preserve">M Образование3 </v>
      </c>
      <c r="F1697" s="16">
        <v>189.1</v>
      </c>
      <c r="G1697" s="15">
        <v>185.31799999999998</v>
      </c>
      <c r="H1697" s="14">
        <v>183</v>
      </c>
      <c r="I1697" s="15">
        <v>182.63399999999999</v>
      </c>
      <c r="J1697" s="14">
        <v>186.4</v>
      </c>
      <c r="K1697" s="15">
        <v>186.4</v>
      </c>
      <c r="L1697" s="14">
        <v>206.7</v>
      </c>
      <c r="M1697" s="15">
        <v>206.90669999999997</v>
      </c>
      <c r="N1697" s="15">
        <v>206.90669999999997</v>
      </c>
      <c r="O1697" s="15">
        <v>202.76856599999996</v>
      </c>
      <c r="P1697" s="23">
        <f t="shared" si="1586"/>
        <v>6.6260205333053004E-2</v>
      </c>
      <c r="Q1697" s="22">
        <f t="shared" si="1587"/>
        <v>6.6260205333053004E-2</v>
      </c>
      <c r="R1697" s="21">
        <f t="shared" si="1588"/>
        <v>7.5654222993922854E-2</v>
      </c>
      <c r="S1697" s="22">
        <f t="shared" si="1589"/>
        <v>7.7043790355035724E-2</v>
      </c>
      <c r="T1697" s="21">
        <f t="shared" si="1590"/>
        <v>7.6745718050065873E-2</v>
      </c>
      <c r="U1697" s="22">
        <f t="shared" si="1591"/>
        <v>7.8311957193944765E-2</v>
      </c>
      <c r="V1697" s="21">
        <f t="shared" si="1592"/>
        <v>7.5360945019687903E-2</v>
      </c>
      <c r="W1697" s="22">
        <f t="shared" si="1593"/>
        <v>7.6975822412966924E-2</v>
      </c>
      <c r="X1697" s="22">
        <f t="shared" si="1594"/>
        <v>7.8546757564251959E-2</v>
      </c>
      <c r="Y1697" s="22">
        <f t="shared" si="1595"/>
        <v>7.8546757564251959E-2</v>
      </c>
      <c r="Z1697" s="5" t="s">
        <v>140</v>
      </c>
      <c r="AA1697" s="31" t="s">
        <v>309</v>
      </c>
      <c r="AB1697" s="4" t="s">
        <v>189</v>
      </c>
      <c r="AC1697" s="4" t="s">
        <v>208</v>
      </c>
    </row>
    <row r="1698" spans="1:39" ht="31.5" hidden="1">
      <c r="A1698" t="s">
        <v>349</v>
      </c>
      <c r="B1698" s="4" t="str">
        <f t="shared" ca="1" si="1562"/>
        <v>Филиппины</v>
      </c>
      <c r="C1698" s="5" t="s">
        <v>30</v>
      </c>
      <c r="D1698" s="3" t="s">
        <v>6</v>
      </c>
      <c r="E1698" s="4" t="str">
        <f t="shared" ca="1" si="1563"/>
        <v xml:space="preserve">N Здравоохранение и социальная работа4 </v>
      </c>
      <c r="F1698" s="16">
        <v>55.6</v>
      </c>
      <c r="G1698" s="15">
        <v>54.488</v>
      </c>
      <c r="H1698" s="14">
        <v>54.3</v>
      </c>
      <c r="I1698" s="15">
        <v>54.191399999999994</v>
      </c>
      <c r="J1698" s="14">
        <v>55.1</v>
      </c>
      <c r="K1698" s="15">
        <v>55.1</v>
      </c>
      <c r="L1698" s="14">
        <v>73.5</v>
      </c>
      <c r="M1698" s="15">
        <v>73.573499999999996</v>
      </c>
      <c r="N1698" s="15">
        <v>73.573499999999996</v>
      </c>
      <c r="O1698" s="15">
        <v>72.102029999999999</v>
      </c>
      <c r="P1698" s="23">
        <f t="shared" si="1586"/>
        <v>1.9482112197343984E-2</v>
      </c>
      <c r="Q1698" s="22">
        <f t="shared" si="1587"/>
        <v>1.9482112197343984E-2</v>
      </c>
      <c r="R1698" s="21">
        <f t="shared" si="1588"/>
        <v>2.2448220265409893E-2</v>
      </c>
      <c r="S1698" s="22">
        <f t="shared" si="1589"/>
        <v>2.2860534515182732E-2</v>
      </c>
      <c r="T1698" s="21">
        <f t="shared" si="1590"/>
        <v>2.2686100131752304E-2</v>
      </c>
      <c r="U1698" s="22">
        <f t="shared" si="1591"/>
        <v>2.3149081767094189E-2</v>
      </c>
      <c r="V1698" s="21">
        <f t="shared" si="1592"/>
        <v>2.6797433279859995E-2</v>
      </c>
      <c r="W1698" s="22">
        <f t="shared" si="1593"/>
        <v>2.7371663992999853E-2</v>
      </c>
      <c r="X1698" s="22">
        <f t="shared" si="1594"/>
        <v>2.7930269380612095E-2</v>
      </c>
      <c r="Y1698" s="22">
        <f t="shared" si="1595"/>
        <v>2.7930269380612095E-2</v>
      </c>
      <c r="Z1698" s="5" t="s">
        <v>140</v>
      </c>
      <c r="AA1698" s="31" t="s">
        <v>309</v>
      </c>
      <c r="AB1698" s="4" t="s">
        <v>190</v>
      </c>
      <c r="AC1698" s="4" t="s">
        <v>210</v>
      </c>
    </row>
    <row r="1699" spans="1:39" ht="31.5" hidden="1">
      <c r="A1699" t="s">
        <v>349</v>
      </c>
      <c r="B1699" s="4" t="str">
        <f t="shared" ca="1" si="1562"/>
        <v>Филиппины</v>
      </c>
      <c r="C1699" s="5" t="s">
        <v>30</v>
      </c>
      <c r="D1699" s="3" t="s">
        <v>6</v>
      </c>
      <c r="E1699" s="4" t="str">
        <f t="shared" ca="1" si="1563"/>
        <v>O Другие коммунальные, социальные и личные виды услуг</v>
      </c>
      <c r="F1699" s="16">
        <v>49.1</v>
      </c>
      <c r="G1699" s="15">
        <v>48.118000000000002</v>
      </c>
      <c r="H1699" s="14">
        <v>47.4</v>
      </c>
      <c r="I1699" s="15">
        <v>47.305199999999999</v>
      </c>
      <c r="J1699" s="14">
        <v>46.7</v>
      </c>
      <c r="K1699" s="15">
        <v>46.7</v>
      </c>
      <c r="L1699" s="14">
        <v>54.3</v>
      </c>
      <c r="M1699" s="15">
        <v>54.354299999999988</v>
      </c>
      <c r="N1699" s="15">
        <v>54.354299999999988</v>
      </c>
      <c r="O1699" s="15">
        <v>53.267213999999989</v>
      </c>
      <c r="P1699" s="23">
        <f t="shared" si="1586"/>
        <v>1.7204527138301971E-2</v>
      </c>
      <c r="Q1699" s="22">
        <f t="shared" si="1587"/>
        <v>1.7204527138301971E-2</v>
      </c>
      <c r="R1699" s="21">
        <f t="shared" si="1588"/>
        <v>1.9595683988589855E-2</v>
      </c>
      <c r="S1699" s="22">
        <f t="shared" si="1589"/>
        <v>1.9955604714910893E-2</v>
      </c>
      <c r="T1699" s="21">
        <f t="shared" si="1590"/>
        <v>1.9227602108036892E-2</v>
      </c>
      <c r="U1699" s="22">
        <f t="shared" si="1591"/>
        <v>1.9620002151058052E-2</v>
      </c>
      <c r="V1699" s="21">
        <f t="shared" si="1592"/>
        <v>1.9797287443488402E-2</v>
      </c>
      <c r="W1699" s="22">
        <f t="shared" si="1593"/>
        <v>2.0221515031563154E-2</v>
      </c>
      <c r="X1699" s="22">
        <f t="shared" si="1594"/>
        <v>2.0634199011799133E-2</v>
      </c>
      <c r="Y1699" s="22">
        <f t="shared" si="1595"/>
        <v>2.0634199011799137E-2</v>
      </c>
      <c r="Z1699" s="5" t="s">
        <v>140</v>
      </c>
      <c r="AA1699" s="31" t="s">
        <v>309</v>
      </c>
      <c r="AB1699" s="4" t="s">
        <v>26</v>
      </c>
      <c r="AC1699" s="4" t="s">
        <v>217</v>
      </c>
    </row>
    <row r="1700" spans="1:39" ht="15.75" hidden="1">
      <c r="A1700" t="s">
        <v>350</v>
      </c>
      <c r="B1700" s="4" t="str">
        <f t="shared" ca="1" si="1562"/>
        <v>Польша</v>
      </c>
      <c r="C1700" s="2" t="s">
        <v>5</v>
      </c>
      <c r="D1700" s="3" t="s">
        <v>6</v>
      </c>
      <c r="E1700" s="4" t="str">
        <f t="shared" ca="1" si="1563"/>
        <v xml:space="preserve">Итого </v>
      </c>
      <c r="F1700" s="43">
        <v>14757</v>
      </c>
      <c r="G1700" s="43">
        <v>14526</v>
      </c>
      <c r="H1700" s="43">
        <v>14207</v>
      </c>
      <c r="I1700" s="43">
        <v>13782</v>
      </c>
      <c r="J1700" s="43">
        <v>13617</v>
      </c>
      <c r="K1700" s="43">
        <v>13795</v>
      </c>
      <c r="L1700" s="43">
        <v>14116</v>
      </c>
      <c r="M1700" s="43">
        <v>14594</v>
      </c>
      <c r="N1700" s="43">
        <v>15241</v>
      </c>
      <c r="O1700" s="45">
        <v>14936.18</v>
      </c>
      <c r="P1700" s="21">
        <f t="shared" ref="P1700:Y1700" si="1596">F1700/F$1700</f>
        <v>1</v>
      </c>
      <c r="Q1700" s="21">
        <f t="shared" si="1596"/>
        <v>1</v>
      </c>
      <c r="R1700" s="21">
        <f t="shared" si="1596"/>
        <v>1</v>
      </c>
      <c r="S1700" s="21">
        <f t="shared" si="1596"/>
        <v>1</v>
      </c>
      <c r="T1700" s="21">
        <f t="shared" si="1596"/>
        <v>1</v>
      </c>
      <c r="U1700" s="21">
        <f t="shared" si="1596"/>
        <v>1</v>
      </c>
      <c r="V1700" s="21">
        <f t="shared" si="1596"/>
        <v>1</v>
      </c>
      <c r="W1700" s="21">
        <f t="shared" si="1596"/>
        <v>1</v>
      </c>
      <c r="X1700" s="21">
        <f t="shared" si="1596"/>
        <v>1</v>
      </c>
      <c r="Y1700" s="22">
        <f t="shared" si="1596"/>
        <v>1</v>
      </c>
      <c r="Z1700" s="35" t="s">
        <v>141</v>
      </c>
      <c r="AA1700" s="32" t="s">
        <v>310</v>
      </c>
      <c r="AB1700" s="4" t="s">
        <v>7</v>
      </c>
      <c r="AC1700" s="4" t="s">
        <v>214</v>
      </c>
      <c r="AD1700" s="27">
        <f>F1700/F1700</f>
        <v>1</v>
      </c>
      <c r="AE1700" s="27">
        <f>G1700/F1700</f>
        <v>0.98434641187233174</v>
      </c>
      <c r="AF1700" s="27">
        <f t="shared" ref="AF1700" si="1597">H1700/G1700</f>
        <v>0.97803937766763049</v>
      </c>
      <c r="AG1700" s="27">
        <f t="shared" ref="AG1700" si="1598">I1700/H1700</f>
        <v>0.97008516928274791</v>
      </c>
      <c r="AH1700" s="27">
        <f t="shared" ref="AH1700" si="1599">J1700/I1700</f>
        <v>0.98802786242925555</v>
      </c>
      <c r="AI1700" s="27">
        <f t="shared" ref="AI1700" si="1600">K1700/J1700</f>
        <v>1.0130718954248366</v>
      </c>
      <c r="AJ1700" s="27">
        <f t="shared" ref="AJ1700" si="1601">L1700/K1700</f>
        <v>1.0232693004711853</v>
      </c>
      <c r="AK1700" s="27">
        <f t="shared" ref="AK1700" si="1602">M1700/L1700</f>
        <v>1.0338622839331255</v>
      </c>
      <c r="AL1700" s="27">
        <f t="shared" ref="AL1700" si="1603">N1700/M1700</f>
        <v>1.0443332876524598</v>
      </c>
      <c r="AM1700" s="27">
        <f t="shared" ref="AM1700" si="1604">O1700/N1700</f>
        <v>0.98</v>
      </c>
    </row>
    <row r="1701" spans="1:39" ht="31.5">
      <c r="A1701" t="s">
        <v>350</v>
      </c>
      <c r="B1701" s="4" t="str">
        <f t="shared" ca="1" si="1562"/>
        <v>Польша</v>
      </c>
      <c r="C1701" s="5" t="s">
        <v>5</v>
      </c>
      <c r="D1701" s="6" t="s">
        <v>6</v>
      </c>
      <c r="E1701" s="4" t="str">
        <f t="shared" ca="1" si="1563"/>
        <v xml:space="preserve">A Сельское, лесное и охотничье хоз-во </v>
      </c>
      <c r="F1701" s="14">
        <v>2657</v>
      </c>
      <c r="G1701" s="14">
        <v>2715</v>
      </c>
      <c r="H1701" s="14">
        <v>2711</v>
      </c>
      <c r="I1701" s="14">
        <v>2652</v>
      </c>
      <c r="J1701" s="14">
        <v>2497</v>
      </c>
      <c r="K1701" s="14">
        <v>2472</v>
      </c>
      <c r="L1701" s="14">
        <v>2439</v>
      </c>
      <c r="M1701" s="14">
        <v>2294</v>
      </c>
      <c r="N1701" s="14">
        <v>2239</v>
      </c>
      <c r="O1701" s="15">
        <v>2194.2199999999998</v>
      </c>
      <c r="P1701" s="21">
        <f t="shared" ref="P1701:P1716" si="1605">F1701/F$1700</f>
        <v>0.18005014569356914</v>
      </c>
      <c r="Q1701" s="21">
        <f t="shared" ref="Q1701:Q1716" si="1606">G1701/G$1700</f>
        <v>0.18690623709211071</v>
      </c>
      <c r="R1701" s="21">
        <f t="shared" ref="R1701:R1716" si="1607">H1701/H$1700</f>
        <v>0.19082142605757724</v>
      </c>
      <c r="S1701" s="21">
        <f t="shared" ref="S1701:S1716" si="1608">I1701/I$1700</f>
        <v>0.19242490204614715</v>
      </c>
      <c r="T1701" s="21">
        <f t="shared" ref="T1701:T1716" si="1609">J1701/J$1700</f>
        <v>0.18337372402144378</v>
      </c>
      <c r="U1701" s="21">
        <f t="shared" ref="U1701:U1716" si="1610">K1701/K$1700</f>
        <v>0.17919536063791228</v>
      </c>
      <c r="V1701" s="21">
        <f t="shared" ref="V1701:V1716" si="1611">L1701/L$1700</f>
        <v>0.17278265797676395</v>
      </c>
      <c r="W1701" s="21">
        <f t="shared" ref="W1701:W1716" si="1612">M1701/M$1700</f>
        <v>0.15718788543236947</v>
      </c>
      <c r="X1701" s="21">
        <f t="shared" ref="X1701:X1716" si="1613">N1701/N$1700</f>
        <v>0.14690637097303327</v>
      </c>
      <c r="Y1701" s="22">
        <f t="shared" ref="Y1701:Y1716" si="1614">O1701/O$1700</f>
        <v>0.14690637097303325</v>
      </c>
      <c r="Z1701" s="36" t="s">
        <v>141</v>
      </c>
      <c r="AA1701" s="31" t="s">
        <v>310</v>
      </c>
      <c r="AB1701" s="4" t="s">
        <v>8</v>
      </c>
      <c r="AC1701" s="4" t="s">
        <v>193</v>
      </c>
    </row>
    <row r="1702" spans="1:39" ht="15.75">
      <c r="A1702" t="s">
        <v>350</v>
      </c>
      <c r="B1702" s="4" t="str">
        <f t="shared" ca="1" si="1562"/>
        <v>Польша</v>
      </c>
      <c r="C1702" s="5" t="s">
        <v>5</v>
      </c>
      <c r="D1702" s="6" t="s">
        <v>6</v>
      </c>
      <c r="E1702" s="4" t="str">
        <f t="shared" ca="1" si="1563"/>
        <v>B Рыбное хоз-во</v>
      </c>
      <c r="F1702" s="14">
        <v>10</v>
      </c>
      <c r="G1702" s="14">
        <v>11</v>
      </c>
      <c r="H1702" s="14">
        <v>9</v>
      </c>
      <c r="I1702" s="14">
        <v>12</v>
      </c>
      <c r="J1702" s="14">
        <v>11</v>
      </c>
      <c r="K1702" s="14">
        <v>12</v>
      </c>
      <c r="L1702" s="14">
        <v>13</v>
      </c>
      <c r="M1702" s="14">
        <v>10</v>
      </c>
      <c r="N1702" s="14">
        <v>8</v>
      </c>
      <c r="O1702" s="15">
        <v>7.84</v>
      </c>
      <c r="P1702" s="21">
        <f t="shared" si="1605"/>
        <v>6.7764450769126515E-4</v>
      </c>
      <c r="Q1702" s="21">
        <f t="shared" si="1606"/>
        <v>7.5726283904722566E-4</v>
      </c>
      <c r="R1702" s="21">
        <f t="shared" si="1607"/>
        <v>6.33490532835926E-4</v>
      </c>
      <c r="S1702" s="21">
        <f t="shared" si="1608"/>
        <v>8.7070091423595991E-4</v>
      </c>
      <c r="T1702" s="21">
        <f t="shared" si="1609"/>
        <v>8.0781376220900349E-4</v>
      </c>
      <c r="U1702" s="21">
        <f t="shared" si="1610"/>
        <v>8.698803914461761E-4</v>
      </c>
      <c r="V1702" s="21">
        <f t="shared" si="1611"/>
        <v>9.2094077642391613E-4</v>
      </c>
      <c r="W1702" s="21">
        <f t="shared" si="1612"/>
        <v>6.8521310127449633E-4</v>
      </c>
      <c r="X1702" s="21">
        <f t="shared" si="1613"/>
        <v>5.2489994094875663E-4</v>
      </c>
      <c r="Y1702" s="22">
        <f t="shared" si="1614"/>
        <v>5.2489994094875663E-4</v>
      </c>
      <c r="Z1702" s="36" t="s">
        <v>141</v>
      </c>
      <c r="AA1702" s="31" t="s">
        <v>310</v>
      </c>
      <c r="AB1702" s="4" t="s">
        <v>9</v>
      </c>
      <c r="AC1702" s="4" t="s">
        <v>195</v>
      </c>
    </row>
    <row r="1703" spans="1:39" ht="15.75">
      <c r="A1703" t="s">
        <v>350</v>
      </c>
      <c r="B1703" s="4" t="str">
        <f t="shared" ca="1" si="1562"/>
        <v>Польша</v>
      </c>
      <c r="C1703" s="5" t="s">
        <v>5</v>
      </c>
      <c r="D1703" s="6" t="s">
        <v>6</v>
      </c>
      <c r="E1703" s="4" t="str">
        <f t="shared" ca="1" si="1563"/>
        <v xml:space="preserve">C Добыча полезных ископаемых </v>
      </c>
      <c r="F1703" s="14">
        <v>315</v>
      </c>
      <c r="G1703" s="14">
        <v>293</v>
      </c>
      <c r="H1703" s="14">
        <v>274</v>
      </c>
      <c r="I1703" s="14">
        <v>258</v>
      </c>
      <c r="J1703" s="14">
        <v>247</v>
      </c>
      <c r="K1703" s="14">
        <v>227</v>
      </c>
      <c r="L1703" s="14">
        <v>225</v>
      </c>
      <c r="M1703" s="14">
        <v>237</v>
      </c>
      <c r="N1703" s="14">
        <v>248</v>
      </c>
      <c r="O1703" s="15">
        <v>243.04</v>
      </c>
      <c r="P1703" s="21">
        <f t="shared" si="1605"/>
        <v>2.1345801992274854E-2</v>
      </c>
      <c r="Q1703" s="21">
        <f t="shared" si="1606"/>
        <v>2.017072834916701E-2</v>
      </c>
      <c r="R1703" s="21">
        <f t="shared" si="1607"/>
        <v>1.9286267333004856E-2</v>
      </c>
      <c r="S1703" s="21">
        <f t="shared" si="1608"/>
        <v>1.8720069656073139E-2</v>
      </c>
      <c r="T1703" s="21">
        <f t="shared" si="1609"/>
        <v>1.8139090842329442E-2</v>
      </c>
      <c r="U1703" s="21">
        <f t="shared" si="1610"/>
        <v>1.6455237404856833E-2</v>
      </c>
      <c r="V1703" s="21">
        <f t="shared" si="1611"/>
        <v>1.5939359591952394E-2</v>
      </c>
      <c r="W1703" s="21">
        <f t="shared" si="1612"/>
        <v>1.6239550500205563E-2</v>
      </c>
      <c r="X1703" s="21">
        <f t="shared" si="1613"/>
        <v>1.6271898169411457E-2</v>
      </c>
      <c r="Y1703" s="22">
        <f t="shared" si="1614"/>
        <v>1.6271898169411454E-2</v>
      </c>
      <c r="Z1703" s="36" t="s">
        <v>141</v>
      </c>
      <c r="AA1703" s="31" t="s">
        <v>310</v>
      </c>
      <c r="AB1703" s="4" t="s">
        <v>10</v>
      </c>
      <c r="AC1703" s="4" t="s">
        <v>197</v>
      </c>
    </row>
    <row r="1704" spans="1:39" ht="15.75">
      <c r="A1704" t="s">
        <v>350</v>
      </c>
      <c r="B1704" s="4" t="str">
        <f t="shared" ca="1" si="1562"/>
        <v>Польша</v>
      </c>
      <c r="C1704" s="5" t="s">
        <v>5</v>
      </c>
      <c r="D1704" s="10" t="s">
        <v>6</v>
      </c>
      <c r="E1704" s="4" t="str">
        <f t="shared" ca="1" si="1563"/>
        <v xml:space="preserve">D Промышленность </v>
      </c>
      <c r="F1704" s="14">
        <v>3049</v>
      </c>
      <c r="G1704" s="14">
        <v>2901</v>
      </c>
      <c r="H1704" s="14">
        <v>2830</v>
      </c>
      <c r="I1704" s="14">
        <v>2575</v>
      </c>
      <c r="J1704" s="14">
        <v>2592</v>
      </c>
      <c r="K1704" s="14">
        <v>2740</v>
      </c>
      <c r="L1704" s="14">
        <v>2831</v>
      </c>
      <c r="M1704" s="14">
        <v>2988</v>
      </c>
      <c r="N1704" s="14">
        <v>3162</v>
      </c>
      <c r="O1704" s="15">
        <v>3098.7599999999998</v>
      </c>
      <c r="P1704" s="21">
        <f t="shared" si="1605"/>
        <v>0.20661381039506674</v>
      </c>
      <c r="Q1704" s="21">
        <f t="shared" si="1606"/>
        <v>0.19971086327963652</v>
      </c>
      <c r="R1704" s="21">
        <f t="shared" si="1607"/>
        <v>0.19919757865840781</v>
      </c>
      <c r="S1704" s="21">
        <f t="shared" si="1608"/>
        <v>0.18683790451313306</v>
      </c>
      <c r="T1704" s="21">
        <f t="shared" si="1609"/>
        <v>0.19035029742233972</v>
      </c>
      <c r="U1704" s="21">
        <f t="shared" si="1610"/>
        <v>0.19862268938021022</v>
      </c>
      <c r="V1704" s="21">
        <f t="shared" si="1611"/>
        <v>0.20055256446585434</v>
      </c>
      <c r="W1704" s="21">
        <f t="shared" si="1612"/>
        <v>0.20474167466081952</v>
      </c>
      <c r="X1704" s="21">
        <f t="shared" si="1613"/>
        <v>0.20746670165999606</v>
      </c>
      <c r="Y1704" s="22">
        <f t="shared" si="1614"/>
        <v>0.20746670165999603</v>
      </c>
      <c r="Z1704" s="36" t="s">
        <v>141</v>
      </c>
      <c r="AA1704" s="31" t="s">
        <v>310</v>
      </c>
      <c r="AB1704" s="4" t="s">
        <v>11</v>
      </c>
      <c r="AC1704" s="4" t="s">
        <v>198</v>
      </c>
    </row>
    <row r="1705" spans="1:39" ht="31.5" hidden="1">
      <c r="A1705" t="s">
        <v>350</v>
      </c>
      <c r="B1705" s="4" t="str">
        <f t="shared" ca="1" si="1562"/>
        <v>Польша</v>
      </c>
      <c r="C1705" s="7" t="s">
        <v>5</v>
      </c>
      <c r="D1705" s="3" t="s">
        <v>6</v>
      </c>
      <c r="E1705" s="4" t="str">
        <f t="shared" ca="1" si="1563"/>
        <v xml:space="preserve">E Электро-, газо- и водоснабжение </v>
      </c>
      <c r="F1705" s="14">
        <v>246</v>
      </c>
      <c r="G1705" s="14">
        <v>263</v>
      </c>
      <c r="H1705" s="14">
        <v>269</v>
      </c>
      <c r="I1705" s="14">
        <v>263</v>
      </c>
      <c r="J1705" s="14">
        <v>250</v>
      </c>
      <c r="K1705" s="14">
        <v>222</v>
      </c>
      <c r="L1705" s="14">
        <v>228</v>
      </c>
      <c r="M1705" s="14">
        <v>223</v>
      </c>
      <c r="N1705" s="14">
        <v>218</v>
      </c>
      <c r="O1705" s="15">
        <v>213.64</v>
      </c>
      <c r="P1705" s="21">
        <f t="shared" si="1605"/>
        <v>1.6670054889205123E-2</v>
      </c>
      <c r="Q1705" s="21">
        <f t="shared" si="1606"/>
        <v>1.8105466060856397E-2</v>
      </c>
      <c r="R1705" s="21">
        <f t="shared" si="1607"/>
        <v>1.8934328148096008E-2</v>
      </c>
      <c r="S1705" s="21">
        <f t="shared" si="1608"/>
        <v>1.9082861703671454E-2</v>
      </c>
      <c r="T1705" s="21">
        <f t="shared" si="1609"/>
        <v>1.835940368656826E-2</v>
      </c>
      <c r="U1705" s="21">
        <f t="shared" si="1610"/>
        <v>1.609278724175426E-2</v>
      </c>
      <c r="V1705" s="21">
        <f t="shared" si="1611"/>
        <v>1.6151884386511758E-2</v>
      </c>
      <c r="W1705" s="21">
        <f t="shared" si="1612"/>
        <v>1.5280252158421269E-2</v>
      </c>
      <c r="X1705" s="21">
        <f t="shared" si="1613"/>
        <v>1.4303523390853619E-2</v>
      </c>
      <c r="Y1705" s="22">
        <f t="shared" si="1614"/>
        <v>1.4303523390853617E-2</v>
      </c>
      <c r="Z1705" s="38" t="s">
        <v>141</v>
      </c>
      <c r="AA1705" s="31" t="s">
        <v>310</v>
      </c>
      <c r="AB1705" s="4" t="s">
        <v>12</v>
      </c>
      <c r="AC1705" s="4" t="s">
        <v>201</v>
      </c>
    </row>
    <row r="1706" spans="1:39" ht="15.75">
      <c r="A1706" t="s">
        <v>350</v>
      </c>
      <c r="B1706" s="4" t="str">
        <f t="shared" ca="1" si="1562"/>
        <v>Польша</v>
      </c>
      <c r="C1706" s="5" t="s">
        <v>5</v>
      </c>
      <c r="D1706" s="6" t="s">
        <v>6</v>
      </c>
      <c r="E1706" s="4" t="str">
        <f t="shared" ca="1" si="1563"/>
        <v xml:space="preserve">F Строительство </v>
      </c>
      <c r="F1706" s="14">
        <v>1012</v>
      </c>
      <c r="G1706" s="14">
        <v>1024</v>
      </c>
      <c r="H1706" s="14">
        <v>958</v>
      </c>
      <c r="I1706" s="14">
        <v>851</v>
      </c>
      <c r="J1706" s="14">
        <v>803</v>
      </c>
      <c r="K1706" s="14">
        <v>789</v>
      </c>
      <c r="L1706" s="14">
        <v>843</v>
      </c>
      <c r="M1706" s="14">
        <v>925</v>
      </c>
      <c r="N1706" s="14">
        <v>1054</v>
      </c>
      <c r="O1706" s="15">
        <v>1032.92</v>
      </c>
      <c r="P1706" s="21">
        <f t="shared" si="1605"/>
        <v>6.8577624178356028E-2</v>
      </c>
      <c r="Q1706" s="21">
        <f t="shared" si="1606"/>
        <v>7.0494286107669002E-2</v>
      </c>
      <c r="R1706" s="21">
        <f t="shared" si="1607"/>
        <v>6.7431547828535235E-2</v>
      </c>
      <c r="S1706" s="21">
        <f t="shared" si="1608"/>
        <v>6.1747206501233491E-2</v>
      </c>
      <c r="T1706" s="21">
        <f t="shared" si="1609"/>
        <v>5.8970404641257253E-2</v>
      </c>
      <c r="U1706" s="21">
        <f t="shared" si="1610"/>
        <v>5.7194635737586083E-2</v>
      </c>
      <c r="V1706" s="21">
        <f t="shared" si="1611"/>
        <v>5.9719467271181638E-2</v>
      </c>
      <c r="W1706" s="21">
        <f t="shared" si="1612"/>
        <v>6.338221186789092E-2</v>
      </c>
      <c r="X1706" s="21">
        <f t="shared" si="1613"/>
        <v>6.9155567219998687E-2</v>
      </c>
      <c r="Y1706" s="22">
        <f t="shared" si="1614"/>
        <v>6.9155567219998687E-2</v>
      </c>
      <c r="Z1706" s="36" t="s">
        <v>141</v>
      </c>
      <c r="AA1706" s="31" t="s">
        <v>310</v>
      </c>
      <c r="AB1706" s="4" t="s">
        <v>13</v>
      </c>
      <c r="AC1706" s="4" t="s">
        <v>200</v>
      </c>
    </row>
    <row r="1707" spans="1:39" ht="47.25" hidden="1">
      <c r="A1707" t="s">
        <v>350</v>
      </c>
      <c r="B1707" s="4" t="str">
        <f t="shared" ca="1" si="1562"/>
        <v>Польша</v>
      </c>
      <c r="C1707" s="8" t="s">
        <v>5</v>
      </c>
      <c r="D1707" s="3" t="s">
        <v>6</v>
      </c>
      <c r="E1707" s="4" t="str">
        <f t="shared" ca="1" si="1563"/>
        <v xml:space="preserve">G Оптовая и розничная торгоалв, ремонт автомашин, мотоциклов и личного имущества домохозяйств </v>
      </c>
      <c r="F1707" s="14">
        <v>2095</v>
      </c>
      <c r="G1707" s="14">
        <v>2043</v>
      </c>
      <c r="H1707" s="14">
        <v>2007</v>
      </c>
      <c r="I1707" s="14">
        <v>1955</v>
      </c>
      <c r="J1707" s="14">
        <v>1962</v>
      </c>
      <c r="K1707" s="14">
        <v>1997</v>
      </c>
      <c r="L1707" s="14">
        <v>2020</v>
      </c>
      <c r="M1707" s="14">
        <v>2060</v>
      </c>
      <c r="N1707" s="14">
        <v>2264</v>
      </c>
      <c r="O1707" s="15">
        <v>2218.7199999999998</v>
      </c>
      <c r="P1707" s="21">
        <f t="shared" si="1605"/>
        <v>0.14196652436132004</v>
      </c>
      <c r="Q1707" s="21">
        <f t="shared" si="1606"/>
        <v>0.1406443618339529</v>
      </c>
      <c r="R1707" s="21">
        <f t="shared" si="1607"/>
        <v>0.14126838882241149</v>
      </c>
      <c r="S1707" s="21">
        <f t="shared" si="1608"/>
        <v>0.1418516906109418</v>
      </c>
      <c r="T1707" s="21">
        <f t="shared" si="1609"/>
        <v>0.14408460013218771</v>
      </c>
      <c r="U1707" s="21">
        <f t="shared" si="1610"/>
        <v>0.1447625951431678</v>
      </c>
      <c r="V1707" s="21">
        <f t="shared" si="1611"/>
        <v>0.14310002833663926</v>
      </c>
      <c r="W1707" s="21">
        <f t="shared" si="1612"/>
        <v>0.14115389886254626</v>
      </c>
      <c r="X1707" s="21">
        <f t="shared" si="1613"/>
        <v>0.14854668328849813</v>
      </c>
      <c r="Y1707" s="22">
        <f t="shared" si="1614"/>
        <v>0.14854668328849813</v>
      </c>
      <c r="Z1707" s="39" t="s">
        <v>141</v>
      </c>
      <c r="AA1707" s="31" t="s">
        <v>310</v>
      </c>
      <c r="AB1707" s="4" t="s">
        <v>14</v>
      </c>
      <c r="AC1707" s="4" t="s">
        <v>203</v>
      </c>
    </row>
    <row r="1708" spans="1:39" ht="15.75" hidden="1">
      <c r="A1708" t="s">
        <v>350</v>
      </c>
      <c r="B1708" s="4" t="str">
        <f t="shared" ca="1" si="1562"/>
        <v>Польша</v>
      </c>
      <c r="C1708" s="5" t="s">
        <v>5</v>
      </c>
      <c r="D1708" s="3" t="s">
        <v>6</v>
      </c>
      <c r="E1708" s="4" t="str">
        <f t="shared" ca="1" si="1563"/>
        <v xml:space="preserve">H Отели и рестораны </v>
      </c>
      <c r="F1708" s="14">
        <v>222</v>
      </c>
      <c r="G1708" s="14">
        <v>241</v>
      </c>
      <c r="H1708" s="14">
        <v>253</v>
      </c>
      <c r="I1708" s="14">
        <v>252</v>
      </c>
      <c r="J1708" s="14">
        <v>229</v>
      </c>
      <c r="K1708" s="14">
        <v>236</v>
      </c>
      <c r="L1708" s="14">
        <v>247</v>
      </c>
      <c r="M1708" s="14">
        <v>272</v>
      </c>
      <c r="N1708" s="14">
        <v>291</v>
      </c>
      <c r="O1708" s="15">
        <v>285.18</v>
      </c>
      <c r="P1708" s="21">
        <f t="shared" si="1605"/>
        <v>1.5043708070746087E-2</v>
      </c>
      <c r="Q1708" s="21">
        <f t="shared" si="1606"/>
        <v>1.6590940382761946E-2</v>
      </c>
      <c r="R1708" s="21">
        <f t="shared" si="1607"/>
        <v>1.7808122756387695E-2</v>
      </c>
      <c r="S1708" s="21">
        <f t="shared" si="1608"/>
        <v>1.8284719198955159E-2</v>
      </c>
      <c r="T1708" s="21">
        <f t="shared" si="1609"/>
        <v>1.6817213776896527E-2</v>
      </c>
      <c r="U1708" s="21">
        <f t="shared" si="1610"/>
        <v>1.7107647698441465E-2</v>
      </c>
      <c r="V1708" s="21">
        <f t="shared" si="1611"/>
        <v>1.7497874752054405E-2</v>
      </c>
      <c r="W1708" s="21">
        <f t="shared" si="1612"/>
        <v>1.8637796354666301E-2</v>
      </c>
      <c r="X1708" s="21">
        <f t="shared" si="1613"/>
        <v>1.9093235352011025E-2</v>
      </c>
      <c r="Y1708" s="22">
        <f t="shared" si="1614"/>
        <v>1.9093235352011025E-2</v>
      </c>
      <c r="Z1708" s="36" t="s">
        <v>141</v>
      </c>
      <c r="AA1708" s="31" t="s">
        <v>310</v>
      </c>
      <c r="AB1708" s="4" t="s">
        <v>15</v>
      </c>
      <c r="AC1708" s="4" t="s">
        <v>202</v>
      </c>
    </row>
    <row r="1709" spans="1:39" ht="31.5" hidden="1">
      <c r="A1709" t="s">
        <v>350</v>
      </c>
      <c r="B1709" s="4" t="str">
        <f t="shared" ca="1" si="1562"/>
        <v>Польша</v>
      </c>
      <c r="C1709" s="5" t="s">
        <v>5</v>
      </c>
      <c r="D1709" s="3" t="s">
        <v>6</v>
      </c>
      <c r="E1709" s="4" t="str">
        <f t="shared" ca="1" si="1563"/>
        <v xml:space="preserve">I Транспорт, складское хозяйство и связь </v>
      </c>
      <c r="F1709" s="14">
        <v>895</v>
      </c>
      <c r="G1709" s="14">
        <v>893</v>
      </c>
      <c r="H1709" s="14">
        <v>852</v>
      </c>
      <c r="I1709" s="14">
        <v>832</v>
      </c>
      <c r="J1709" s="14">
        <v>823</v>
      </c>
      <c r="K1709" s="14">
        <v>832</v>
      </c>
      <c r="L1709" s="14">
        <v>862</v>
      </c>
      <c r="M1709" s="14">
        <v>942</v>
      </c>
      <c r="N1709" s="14">
        <v>973</v>
      </c>
      <c r="O1709" s="15">
        <v>953.54</v>
      </c>
      <c r="P1709" s="21">
        <f t="shared" si="1605"/>
        <v>6.0649183438368233E-2</v>
      </c>
      <c r="Q1709" s="21">
        <f t="shared" si="1606"/>
        <v>6.147597411537932E-2</v>
      </c>
      <c r="R1709" s="21">
        <f t="shared" si="1607"/>
        <v>5.997043710846766E-2</v>
      </c>
      <c r="S1709" s="21">
        <f t="shared" si="1608"/>
        <v>6.0368596720359886E-2</v>
      </c>
      <c r="T1709" s="21">
        <f t="shared" si="1609"/>
        <v>6.0439156936182716E-2</v>
      </c>
      <c r="U1709" s="21">
        <f t="shared" si="1610"/>
        <v>6.0311707140268213E-2</v>
      </c>
      <c r="V1709" s="21">
        <f t="shared" si="1611"/>
        <v>6.1065457636724288E-2</v>
      </c>
      <c r="W1709" s="21">
        <f t="shared" si="1612"/>
        <v>6.4547074140057559E-2</v>
      </c>
      <c r="X1709" s="21">
        <f t="shared" si="1613"/>
        <v>6.3840955317892523E-2</v>
      </c>
      <c r="Y1709" s="22">
        <f t="shared" si="1614"/>
        <v>6.3840955317892523E-2</v>
      </c>
      <c r="Z1709" s="36" t="s">
        <v>141</v>
      </c>
      <c r="AA1709" s="31" t="s">
        <v>310</v>
      </c>
      <c r="AB1709" s="4" t="s">
        <v>16</v>
      </c>
      <c r="AC1709" s="4" t="s">
        <v>204</v>
      </c>
    </row>
    <row r="1710" spans="1:39" ht="15.75" hidden="1">
      <c r="A1710" t="s">
        <v>350</v>
      </c>
      <c r="B1710" s="4" t="str">
        <f t="shared" ca="1" si="1562"/>
        <v>Польша</v>
      </c>
      <c r="C1710" s="5" t="s">
        <v>5</v>
      </c>
      <c r="D1710" s="3" t="s">
        <v>6</v>
      </c>
      <c r="E1710" s="4" t="str">
        <f t="shared" ca="1" si="1563"/>
        <v>J Финансовое посредничество</v>
      </c>
      <c r="F1710" s="14">
        <v>387</v>
      </c>
      <c r="G1710" s="14">
        <v>380</v>
      </c>
      <c r="H1710" s="14">
        <v>340</v>
      </c>
      <c r="I1710" s="14">
        <v>314</v>
      </c>
      <c r="J1710" s="14">
        <v>281</v>
      </c>
      <c r="K1710" s="14">
        <v>271</v>
      </c>
      <c r="L1710" s="14">
        <v>294</v>
      </c>
      <c r="M1710" s="14">
        <v>329</v>
      </c>
      <c r="N1710" s="14">
        <v>363</v>
      </c>
      <c r="O1710" s="15">
        <v>355.74</v>
      </c>
      <c r="P1710" s="21">
        <f t="shared" si="1605"/>
        <v>2.6224842447651962E-2</v>
      </c>
      <c r="Q1710" s="21">
        <f t="shared" si="1606"/>
        <v>2.6159988985267797E-2</v>
      </c>
      <c r="R1710" s="21">
        <f t="shared" si="1607"/>
        <v>2.3931864573801646E-2</v>
      </c>
      <c r="S1710" s="21">
        <f t="shared" si="1608"/>
        <v>2.2783340589174285E-2</v>
      </c>
      <c r="T1710" s="21">
        <f t="shared" si="1609"/>
        <v>2.0635969743702725E-2</v>
      </c>
      <c r="U1710" s="21">
        <f t="shared" si="1610"/>
        <v>1.9644798840159478E-2</v>
      </c>
      <c r="V1710" s="21">
        <f t="shared" si="1611"/>
        <v>2.0827429866817796E-2</v>
      </c>
      <c r="W1710" s="21">
        <f t="shared" si="1612"/>
        <v>2.2543511031930929E-2</v>
      </c>
      <c r="X1710" s="21">
        <f t="shared" si="1613"/>
        <v>2.3817334820549832E-2</v>
      </c>
      <c r="Y1710" s="22">
        <f t="shared" si="1614"/>
        <v>2.3817334820549832E-2</v>
      </c>
      <c r="Z1710" s="36" t="s">
        <v>141</v>
      </c>
      <c r="AA1710" s="31" t="s">
        <v>310</v>
      </c>
      <c r="AB1710" s="4" t="s">
        <v>17</v>
      </c>
      <c r="AC1710" s="4" t="s">
        <v>205</v>
      </c>
    </row>
    <row r="1711" spans="1:39" ht="31.5" hidden="1">
      <c r="A1711" t="s">
        <v>350</v>
      </c>
      <c r="B1711" s="4" t="str">
        <f t="shared" ca="1" si="1562"/>
        <v>Польша</v>
      </c>
      <c r="C1711" s="5" t="s">
        <v>5</v>
      </c>
      <c r="D1711" s="3" t="s">
        <v>6</v>
      </c>
      <c r="E1711" s="4" t="str">
        <f t="shared" ca="1" si="1563"/>
        <v>K Недвижимость, аренда и деловая активность</v>
      </c>
      <c r="F1711" s="14">
        <v>506</v>
      </c>
      <c r="G1711" s="14">
        <v>531</v>
      </c>
      <c r="H1711" s="14">
        <v>627</v>
      </c>
      <c r="I1711" s="14">
        <v>675</v>
      </c>
      <c r="J1711" s="14">
        <v>694</v>
      </c>
      <c r="K1711" s="14">
        <v>799</v>
      </c>
      <c r="L1711" s="14">
        <v>822</v>
      </c>
      <c r="M1711" s="14">
        <v>836</v>
      </c>
      <c r="N1711" s="14">
        <v>953</v>
      </c>
      <c r="O1711" s="15">
        <v>933.93999999999994</v>
      </c>
      <c r="P1711" s="21">
        <f t="shared" si="1605"/>
        <v>3.4288812089178014E-2</v>
      </c>
      <c r="Q1711" s="21">
        <f t="shared" si="1606"/>
        <v>3.6555142503097895E-2</v>
      </c>
      <c r="R1711" s="21">
        <f t="shared" si="1607"/>
        <v>4.4133173787569507E-2</v>
      </c>
      <c r="S1711" s="21">
        <f t="shared" si="1608"/>
        <v>4.8976926425772747E-2</v>
      </c>
      <c r="T1711" s="21">
        <f t="shared" si="1609"/>
        <v>5.0965704633913492E-2</v>
      </c>
      <c r="U1711" s="21">
        <f t="shared" si="1610"/>
        <v>5.791953606379123E-2</v>
      </c>
      <c r="V1711" s="21">
        <f t="shared" si="1611"/>
        <v>5.823179370926608E-2</v>
      </c>
      <c r="W1711" s="21">
        <f t="shared" si="1612"/>
        <v>5.7283815266547897E-2</v>
      </c>
      <c r="X1711" s="21">
        <f t="shared" si="1613"/>
        <v>6.252870546552064E-2</v>
      </c>
      <c r="Y1711" s="22">
        <f t="shared" si="1614"/>
        <v>6.2528705465520626E-2</v>
      </c>
      <c r="Z1711" s="36" t="s">
        <v>141</v>
      </c>
      <c r="AA1711" s="31" t="s">
        <v>310</v>
      </c>
      <c r="AB1711" s="4" t="s">
        <v>18</v>
      </c>
      <c r="AC1711" s="4" t="s">
        <v>206</v>
      </c>
    </row>
    <row r="1712" spans="1:39" ht="47.25" hidden="1">
      <c r="A1712" t="s">
        <v>350</v>
      </c>
      <c r="B1712" s="4" t="str">
        <f t="shared" ca="1" si="1562"/>
        <v>Польша</v>
      </c>
      <c r="C1712" s="5" t="s">
        <v>5</v>
      </c>
      <c r="D1712" s="3" t="s">
        <v>6</v>
      </c>
      <c r="E1712" s="4" t="str">
        <f t="shared" ca="1" si="1563"/>
        <v>L Государственное управление и оборона; обязательное соц.страхование</v>
      </c>
      <c r="F1712" s="14">
        <v>772</v>
      </c>
      <c r="G1712" s="14">
        <v>764</v>
      </c>
      <c r="H1712" s="14">
        <v>749</v>
      </c>
      <c r="I1712" s="14">
        <v>801</v>
      </c>
      <c r="J1712" s="14">
        <v>853</v>
      </c>
      <c r="K1712" s="14">
        <v>865</v>
      </c>
      <c r="L1712" s="14">
        <v>892</v>
      </c>
      <c r="M1712" s="14">
        <v>917</v>
      </c>
      <c r="N1712" s="14">
        <v>937</v>
      </c>
      <c r="O1712" s="15">
        <v>918.26</v>
      </c>
      <c r="P1712" s="21">
        <f t="shared" si="1605"/>
        <v>5.2314155993765668E-2</v>
      </c>
      <c r="Q1712" s="21">
        <f t="shared" si="1606"/>
        <v>5.2595346275643676E-2</v>
      </c>
      <c r="R1712" s="21">
        <f t="shared" si="1607"/>
        <v>5.2720489899345392E-2</v>
      </c>
      <c r="S1712" s="21">
        <f t="shared" si="1608"/>
        <v>5.8119286025250329E-2</v>
      </c>
      <c r="T1712" s="21">
        <f t="shared" si="1609"/>
        <v>6.2642285378570903E-2</v>
      </c>
      <c r="U1712" s="21">
        <f t="shared" si="1610"/>
        <v>6.2703878216745196E-2</v>
      </c>
      <c r="V1712" s="21">
        <f t="shared" si="1611"/>
        <v>6.3190705582317944E-2</v>
      </c>
      <c r="W1712" s="21">
        <f t="shared" si="1612"/>
        <v>6.283404138687132E-2</v>
      </c>
      <c r="X1712" s="21">
        <f t="shared" si="1613"/>
        <v>6.1478905583623122E-2</v>
      </c>
      <c r="Y1712" s="22">
        <f t="shared" si="1614"/>
        <v>6.1478905583623122E-2</v>
      </c>
      <c r="Z1712" s="36" t="s">
        <v>141</v>
      </c>
      <c r="AA1712" s="31" t="s">
        <v>310</v>
      </c>
      <c r="AB1712" s="4" t="s">
        <v>19</v>
      </c>
      <c r="AC1712" s="4" t="s">
        <v>215</v>
      </c>
    </row>
    <row r="1713" spans="1:39" ht="15.75" hidden="1">
      <c r="A1713" t="s">
        <v>350</v>
      </c>
      <c r="B1713" s="4" t="str">
        <f t="shared" ca="1" si="1562"/>
        <v>Польша</v>
      </c>
      <c r="C1713" s="5" t="s">
        <v>5</v>
      </c>
      <c r="D1713" s="3" t="s">
        <v>6</v>
      </c>
      <c r="E1713" s="4" t="str">
        <f t="shared" ca="1" si="1563"/>
        <v>M Образование</v>
      </c>
      <c r="F1713" s="14">
        <v>1029</v>
      </c>
      <c r="G1713" s="14">
        <v>1013</v>
      </c>
      <c r="H1713" s="14">
        <v>955</v>
      </c>
      <c r="I1713" s="14">
        <v>933</v>
      </c>
      <c r="J1713" s="14">
        <v>1078</v>
      </c>
      <c r="K1713" s="14">
        <v>1060</v>
      </c>
      <c r="L1713" s="14">
        <v>1103</v>
      </c>
      <c r="M1713" s="14">
        <v>1140</v>
      </c>
      <c r="N1713" s="14">
        <v>1128</v>
      </c>
      <c r="O1713" s="15">
        <v>1105.44</v>
      </c>
      <c r="P1713" s="21">
        <f t="shared" si="1605"/>
        <v>6.9729619841431181E-2</v>
      </c>
      <c r="Q1713" s="21">
        <f t="shared" si="1606"/>
        <v>6.9737023268621787E-2</v>
      </c>
      <c r="R1713" s="21">
        <f t="shared" si="1607"/>
        <v>6.7220384317589921E-2</v>
      </c>
      <c r="S1713" s="21">
        <f t="shared" si="1608"/>
        <v>6.7696996081845887E-2</v>
      </c>
      <c r="T1713" s="21">
        <f t="shared" si="1609"/>
        <v>7.9165748696482338E-2</v>
      </c>
      <c r="U1713" s="21">
        <f t="shared" si="1610"/>
        <v>7.6839434577745558E-2</v>
      </c>
      <c r="V1713" s="21">
        <f t="shared" si="1611"/>
        <v>7.8138282799659967E-2</v>
      </c>
      <c r="W1713" s="21">
        <f t="shared" si="1612"/>
        <v>7.811429354529259E-2</v>
      </c>
      <c r="X1713" s="21">
        <f t="shared" si="1613"/>
        <v>7.4010891673774684E-2</v>
      </c>
      <c r="Y1713" s="22">
        <f t="shared" si="1614"/>
        <v>7.4010891673774684E-2</v>
      </c>
      <c r="Z1713" s="36" t="s">
        <v>141</v>
      </c>
      <c r="AA1713" s="31" t="s">
        <v>310</v>
      </c>
      <c r="AB1713" s="4" t="s">
        <v>20</v>
      </c>
      <c r="AC1713" s="4" t="s">
        <v>207</v>
      </c>
    </row>
    <row r="1714" spans="1:39" ht="31.5" hidden="1">
      <c r="A1714" t="s">
        <v>350</v>
      </c>
      <c r="B1714" s="4" t="str">
        <f t="shared" ca="1" si="1562"/>
        <v>Польша</v>
      </c>
      <c r="C1714" s="5" t="s">
        <v>5</v>
      </c>
      <c r="D1714" s="3" t="s">
        <v>6</v>
      </c>
      <c r="E1714" s="4" t="str">
        <f t="shared" ca="1" si="1563"/>
        <v>N Здравоохранение и социальная работа</v>
      </c>
      <c r="F1714" s="14">
        <v>1028</v>
      </c>
      <c r="G1714" s="14">
        <v>938</v>
      </c>
      <c r="H1714" s="14">
        <v>903</v>
      </c>
      <c r="I1714" s="14">
        <v>940</v>
      </c>
      <c r="J1714" s="14">
        <v>838</v>
      </c>
      <c r="K1714" s="14">
        <v>824</v>
      </c>
      <c r="L1714" s="14">
        <v>820</v>
      </c>
      <c r="M1714" s="14">
        <v>871</v>
      </c>
      <c r="N1714" s="14">
        <v>871</v>
      </c>
      <c r="O1714" s="15">
        <v>853.58</v>
      </c>
      <c r="P1714" s="21">
        <f t="shared" si="1605"/>
        <v>6.9661855390662053E-2</v>
      </c>
      <c r="Q1714" s="21">
        <f t="shared" si="1606"/>
        <v>6.4573867547845248E-2</v>
      </c>
      <c r="R1714" s="21">
        <f t="shared" si="1607"/>
        <v>6.356021679453791E-2</v>
      </c>
      <c r="S1714" s="21">
        <f t="shared" si="1608"/>
        <v>6.8204904948483525E-2</v>
      </c>
      <c r="T1714" s="21">
        <f t="shared" si="1609"/>
        <v>6.1540721157376806E-2</v>
      </c>
      <c r="U1714" s="21">
        <f t="shared" si="1610"/>
        <v>5.9731786879304097E-2</v>
      </c>
      <c r="V1714" s="21">
        <f t="shared" si="1611"/>
        <v>5.8090110512893173E-2</v>
      </c>
      <c r="W1714" s="21">
        <f t="shared" si="1612"/>
        <v>5.9682061121008635E-2</v>
      </c>
      <c r="X1714" s="21">
        <f t="shared" si="1613"/>
        <v>5.7148481070795877E-2</v>
      </c>
      <c r="Y1714" s="22">
        <f t="shared" si="1614"/>
        <v>5.7148481070795884E-2</v>
      </c>
      <c r="Z1714" s="36" t="s">
        <v>141</v>
      </c>
      <c r="AA1714" s="31" t="s">
        <v>310</v>
      </c>
      <c r="AB1714" s="4" t="s">
        <v>21</v>
      </c>
      <c r="AC1714" s="4" t="s">
        <v>209</v>
      </c>
    </row>
    <row r="1715" spans="1:39" ht="31.5" hidden="1">
      <c r="A1715" t="s">
        <v>350</v>
      </c>
      <c r="B1715" s="4" t="str">
        <f t="shared" ref="B1715:B1778" ca="1" si="1615">OFFSET(Z1715,0,$AA$1)</f>
        <v>Польша</v>
      </c>
      <c r="C1715" s="5" t="s">
        <v>5</v>
      </c>
      <c r="D1715" s="3" t="s">
        <v>6</v>
      </c>
      <c r="E1715" s="4" t="str">
        <f t="shared" ref="E1715:E1778" ca="1" si="1616">OFFSET(AB1715,0,$AA$1)</f>
        <v>O Другие коммунальные, социальные и личные виды услуг</v>
      </c>
      <c r="F1715" s="14">
        <v>527</v>
      </c>
      <c r="G1715" s="14">
        <v>507</v>
      </c>
      <c r="H1715" s="14">
        <v>459</v>
      </c>
      <c r="I1715" s="14">
        <v>455</v>
      </c>
      <c r="J1715" s="14">
        <v>449</v>
      </c>
      <c r="K1715" s="14">
        <v>436</v>
      </c>
      <c r="L1715" s="14">
        <v>459</v>
      </c>
      <c r="M1715" s="14">
        <v>534</v>
      </c>
      <c r="N1715" s="14">
        <v>511</v>
      </c>
      <c r="O1715" s="15">
        <v>500.78</v>
      </c>
      <c r="P1715" s="21">
        <f t="shared" si="1605"/>
        <v>3.5711865555329673E-2</v>
      </c>
      <c r="Q1715" s="21">
        <f t="shared" si="1606"/>
        <v>3.4902932672449399E-2</v>
      </c>
      <c r="R1715" s="21">
        <f t="shared" si="1607"/>
        <v>3.2308017174632227E-2</v>
      </c>
      <c r="S1715" s="21">
        <f t="shared" si="1608"/>
        <v>3.3014076331446818E-2</v>
      </c>
      <c r="T1715" s="21">
        <f t="shared" si="1609"/>
        <v>3.2973489021076594E-2</v>
      </c>
      <c r="U1715" s="21">
        <f t="shared" si="1610"/>
        <v>3.1605654222544403E-2</v>
      </c>
      <c r="V1715" s="21">
        <f t="shared" si="1611"/>
        <v>3.2516293567582885E-2</v>
      </c>
      <c r="W1715" s="21">
        <f t="shared" si="1612"/>
        <v>3.6590379608058103E-2</v>
      </c>
      <c r="X1715" s="21">
        <f t="shared" si="1613"/>
        <v>3.3527983728101833E-2</v>
      </c>
      <c r="Y1715" s="22">
        <f t="shared" si="1614"/>
        <v>3.3527983728101826E-2</v>
      </c>
      <c r="Z1715" s="36" t="s">
        <v>141</v>
      </c>
      <c r="AA1715" s="31" t="s">
        <v>310</v>
      </c>
      <c r="AB1715" s="4" t="s">
        <v>26</v>
      </c>
      <c r="AC1715" s="4" t="s">
        <v>217</v>
      </c>
    </row>
    <row r="1716" spans="1:39" ht="31.5" hidden="1">
      <c r="A1716" t="s">
        <v>350</v>
      </c>
      <c r="B1716" s="4" t="str">
        <f t="shared" ca="1" si="1615"/>
        <v>Польша</v>
      </c>
      <c r="C1716" s="5" t="s">
        <v>5</v>
      </c>
      <c r="D1716" s="3" t="s">
        <v>6</v>
      </c>
      <c r="E1716" s="4" t="str">
        <f t="shared" ca="1" si="1616"/>
        <v>X Неклассифицируемые по экономической деятельности</v>
      </c>
      <c r="F1716" s="14">
        <v>-3</v>
      </c>
      <c r="G1716" s="14">
        <v>0</v>
      </c>
      <c r="H1716" s="14">
        <v>0</v>
      </c>
      <c r="I1716" s="14">
        <v>0</v>
      </c>
      <c r="J1716" s="14">
        <v>0</v>
      </c>
      <c r="K1716" s="14">
        <v>0</v>
      </c>
      <c r="L1716" s="14">
        <v>5</v>
      </c>
      <c r="M1716" s="14">
        <v>0</v>
      </c>
      <c r="N1716" s="14">
        <v>0</v>
      </c>
      <c r="O1716" s="15">
        <v>0</v>
      </c>
      <c r="P1716" s="21">
        <f t="shared" si="1605"/>
        <v>-2.0329335230737954E-4</v>
      </c>
      <c r="Q1716" s="21">
        <f t="shared" si="1606"/>
        <v>0</v>
      </c>
      <c r="R1716" s="21">
        <f t="shared" si="1607"/>
        <v>0</v>
      </c>
      <c r="S1716" s="21">
        <f t="shared" si="1608"/>
        <v>0</v>
      </c>
      <c r="T1716" s="21">
        <f t="shared" si="1609"/>
        <v>0</v>
      </c>
      <c r="U1716" s="21">
        <f t="shared" si="1610"/>
        <v>0</v>
      </c>
      <c r="V1716" s="21">
        <f t="shared" si="1611"/>
        <v>3.5420799093227541E-4</v>
      </c>
      <c r="W1716" s="21">
        <f t="shared" si="1612"/>
        <v>0</v>
      </c>
      <c r="X1716" s="21">
        <f t="shared" si="1613"/>
        <v>0</v>
      </c>
      <c r="Y1716" s="22">
        <f t="shared" si="1614"/>
        <v>0</v>
      </c>
      <c r="Z1716" s="36" t="s">
        <v>141</v>
      </c>
      <c r="AA1716" s="31" t="s">
        <v>310</v>
      </c>
      <c r="AB1716" s="4" t="s">
        <v>23</v>
      </c>
      <c r="AC1716" s="4" t="s">
        <v>213</v>
      </c>
    </row>
    <row r="1717" spans="1:39" ht="15.75" hidden="1">
      <c r="A1717" t="s">
        <v>351</v>
      </c>
      <c r="B1717" s="4" t="str">
        <f t="shared" ca="1" si="1615"/>
        <v>Португалия</v>
      </c>
      <c r="C1717" s="2" t="s">
        <v>30</v>
      </c>
      <c r="D1717" s="3" t="s">
        <v>6</v>
      </c>
      <c r="E1717" s="4" t="str">
        <f t="shared" ca="1" si="1616"/>
        <v xml:space="preserve">Итого </v>
      </c>
      <c r="F1717" s="43">
        <v>4921.6000000000004</v>
      </c>
      <c r="G1717" s="43">
        <v>5032.8999999999996</v>
      </c>
      <c r="H1717" s="43">
        <v>5121.7</v>
      </c>
      <c r="I1717" s="43">
        <v>5145.6000000000004</v>
      </c>
      <c r="J1717" s="43">
        <v>5127.7</v>
      </c>
      <c r="K1717" s="43">
        <v>5127.5</v>
      </c>
      <c r="L1717" s="43">
        <v>5122.6000000000004</v>
      </c>
      <c r="M1717" s="43">
        <v>5159.5</v>
      </c>
      <c r="N1717" s="43">
        <v>5169.7</v>
      </c>
      <c r="O1717" s="43">
        <v>5197.8</v>
      </c>
      <c r="P1717" s="21">
        <f t="shared" ref="P1717:Y1717" si="1617">F1717/F$1717</f>
        <v>1</v>
      </c>
      <c r="Q1717" s="21">
        <f t="shared" si="1617"/>
        <v>1</v>
      </c>
      <c r="R1717" s="21">
        <f t="shared" si="1617"/>
        <v>1</v>
      </c>
      <c r="S1717" s="21">
        <f t="shared" si="1617"/>
        <v>1</v>
      </c>
      <c r="T1717" s="21">
        <f t="shared" si="1617"/>
        <v>1</v>
      </c>
      <c r="U1717" s="21">
        <f t="shared" si="1617"/>
        <v>1</v>
      </c>
      <c r="V1717" s="21">
        <f t="shared" si="1617"/>
        <v>1</v>
      </c>
      <c r="W1717" s="21">
        <f t="shared" si="1617"/>
        <v>1</v>
      </c>
      <c r="X1717" s="21">
        <f t="shared" si="1617"/>
        <v>1</v>
      </c>
      <c r="Y1717" s="21">
        <f t="shared" si="1617"/>
        <v>1</v>
      </c>
      <c r="Z1717" s="35" t="s">
        <v>142</v>
      </c>
      <c r="AA1717" s="32" t="s">
        <v>311</v>
      </c>
      <c r="AB1717" s="4" t="s">
        <v>7</v>
      </c>
      <c r="AC1717" s="4" t="s">
        <v>214</v>
      </c>
      <c r="AD1717" s="27">
        <f>F1717/F1717</f>
        <v>1</v>
      </c>
      <c r="AE1717" s="27">
        <f>G1717/F1717</f>
        <v>1.0226145968790636</v>
      </c>
      <c r="AF1717" s="27">
        <f t="shared" ref="AF1717" si="1618">H1717/G1717</f>
        <v>1.0176439031174869</v>
      </c>
      <c r="AG1717" s="27">
        <f t="shared" ref="AG1717" si="1619">I1717/H1717</f>
        <v>1.0046664193529493</v>
      </c>
      <c r="AH1717" s="27">
        <f t="shared" ref="AH1717" si="1620">J1717/I1717</f>
        <v>0.99652129975124371</v>
      </c>
      <c r="AI1717" s="27">
        <f t="shared" ref="AI1717" si="1621">K1717/J1717</f>
        <v>0.99996099615812162</v>
      </c>
      <c r="AJ1717" s="27">
        <f t="shared" ref="AJ1717" si="1622">L1717/K1717</f>
        <v>0.99904436860068269</v>
      </c>
      <c r="AK1717" s="27">
        <f t="shared" ref="AK1717" si="1623">M1717/L1717</f>
        <v>1.0072033732870027</v>
      </c>
      <c r="AL1717" s="27">
        <f t="shared" ref="AL1717" si="1624">N1717/M1717</f>
        <v>1.001976935749588</v>
      </c>
      <c r="AM1717" s="27">
        <f t="shared" ref="AM1717" si="1625">O1717/N1717</f>
        <v>1.0054355185020407</v>
      </c>
    </row>
    <row r="1718" spans="1:39" ht="31.5" hidden="1">
      <c r="A1718" t="s">
        <v>351</v>
      </c>
      <c r="B1718" s="4" t="str">
        <f t="shared" ca="1" si="1615"/>
        <v>Португалия</v>
      </c>
      <c r="C1718" s="5" t="s">
        <v>30</v>
      </c>
      <c r="D1718" s="6" t="s">
        <v>6</v>
      </c>
      <c r="E1718" s="4" t="str">
        <f t="shared" ca="1" si="1616"/>
        <v xml:space="preserve">A Сельское, лесное и охотничье хоз-во </v>
      </c>
      <c r="F1718" s="14">
        <v>600.9</v>
      </c>
      <c r="G1718" s="14">
        <v>615.20000000000005</v>
      </c>
      <c r="H1718" s="14">
        <v>631.9</v>
      </c>
      <c r="I1718" s="14">
        <v>616</v>
      </c>
      <c r="J1718" s="14">
        <v>623.6</v>
      </c>
      <c r="K1718" s="14">
        <v>596.70000000000005</v>
      </c>
      <c r="L1718" s="14">
        <v>587.5</v>
      </c>
      <c r="M1718" s="14">
        <v>587.70000000000005</v>
      </c>
      <c r="N1718" s="14">
        <v>584.29999999999995</v>
      </c>
      <c r="O1718" s="14">
        <v>577.70000000000005</v>
      </c>
      <c r="P1718" s="21">
        <f t="shared" ref="P1718:P1733" si="1626">F1718/F$1717</f>
        <v>0.12209444083224966</v>
      </c>
      <c r="Q1718" s="21">
        <f t="shared" ref="Q1718:Q1733" si="1627">G1718/G$1717</f>
        <v>0.1222356891652924</v>
      </c>
      <c r="R1718" s="21">
        <f t="shared" ref="R1718:R1733" si="1628">H1718/H$1717</f>
        <v>0.12337700372923052</v>
      </c>
      <c r="S1718" s="21">
        <f t="shared" ref="S1718:S1733" si="1629">I1718/I$1717</f>
        <v>0.1197139303482587</v>
      </c>
      <c r="T1718" s="21">
        <f t="shared" ref="T1718:T1733" si="1630">J1718/J$1717</f>
        <v>0.12161397897692923</v>
      </c>
      <c r="U1718" s="21">
        <f t="shared" ref="U1718:U1733" si="1631">K1718/K$1717</f>
        <v>0.11637250121891761</v>
      </c>
      <c r="V1718" s="21">
        <f t="shared" ref="V1718:V1733" si="1632">L1718/L$1717</f>
        <v>0.11468785382422987</v>
      </c>
      <c r="W1718" s="21">
        <f t="shared" ref="W1718:W1733" si="1633">M1718/M$1717</f>
        <v>0.11390638627774009</v>
      </c>
      <c r="X1718" s="21">
        <f t="shared" ref="X1718:X1733" si="1634">N1718/N$1717</f>
        <v>0.11302396657446273</v>
      </c>
      <c r="Y1718" s="21">
        <f t="shared" ref="Y1718:Y1733" si="1635">O1718/O$1717</f>
        <v>0.11114317595905961</v>
      </c>
      <c r="Z1718" s="36" t="s">
        <v>142</v>
      </c>
      <c r="AA1718" s="31" t="s">
        <v>311</v>
      </c>
      <c r="AB1718" s="4" t="s">
        <v>8</v>
      </c>
      <c r="AC1718" s="4" t="s">
        <v>193</v>
      </c>
    </row>
    <row r="1719" spans="1:39" ht="15.75" hidden="1">
      <c r="A1719" t="s">
        <v>351</v>
      </c>
      <c r="B1719" s="4" t="str">
        <f t="shared" ca="1" si="1615"/>
        <v>Португалия</v>
      </c>
      <c r="C1719" s="5" t="s">
        <v>30</v>
      </c>
      <c r="D1719" s="6" t="s">
        <v>6</v>
      </c>
      <c r="E1719" s="4" t="str">
        <f t="shared" ca="1" si="1616"/>
        <v>B Рыбное хоз-во</v>
      </c>
      <c r="F1719" s="14">
        <v>21</v>
      </c>
      <c r="G1719" s="14">
        <v>20.100000000000001</v>
      </c>
      <c r="H1719" s="14">
        <v>20.7</v>
      </c>
      <c r="I1719" s="14">
        <v>20.9</v>
      </c>
      <c r="J1719" s="14">
        <v>18.5</v>
      </c>
      <c r="K1719" s="14">
        <v>21.4</v>
      </c>
      <c r="L1719" s="14">
        <v>18.7</v>
      </c>
      <c r="M1719" s="14">
        <v>16.2</v>
      </c>
      <c r="N1719" s="14">
        <v>17.100000000000001</v>
      </c>
      <c r="O1719" s="14">
        <v>17.899999999999999</v>
      </c>
      <c r="P1719" s="21">
        <f t="shared" si="1626"/>
        <v>4.2669050715214559E-3</v>
      </c>
      <c r="Q1719" s="21">
        <f t="shared" si="1627"/>
        <v>3.993721313755489E-3</v>
      </c>
      <c r="R1719" s="21">
        <f t="shared" si="1628"/>
        <v>4.0416268036003672E-3</v>
      </c>
      <c r="S1719" s="21">
        <f t="shared" si="1629"/>
        <v>4.0617226368159197E-3</v>
      </c>
      <c r="T1719" s="21">
        <f t="shared" si="1630"/>
        <v>3.6078553737543149E-3</v>
      </c>
      <c r="U1719" s="21">
        <f t="shared" si="1631"/>
        <v>4.1735738664066303E-3</v>
      </c>
      <c r="V1719" s="21">
        <f t="shared" si="1632"/>
        <v>3.6504899855542105E-3</v>
      </c>
      <c r="W1719" s="21">
        <f t="shared" si="1633"/>
        <v>3.1398391316988078E-3</v>
      </c>
      <c r="X1719" s="21">
        <f t="shared" si="1634"/>
        <v>3.3077354585372464E-3</v>
      </c>
      <c r="Y1719" s="21">
        <f t="shared" si="1635"/>
        <v>3.4437646696679359E-3</v>
      </c>
      <c r="Z1719" s="36" t="s">
        <v>142</v>
      </c>
      <c r="AA1719" s="31" t="s">
        <v>311</v>
      </c>
      <c r="AB1719" s="4" t="s">
        <v>9</v>
      </c>
      <c r="AC1719" s="4" t="s">
        <v>195</v>
      </c>
    </row>
    <row r="1720" spans="1:39" ht="15.75" hidden="1">
      <c r="A1720" t="s">
        <v>351</v>
      </c>
      <c r="B1720" s="4" t="str">
        <f t="shared" ca="1" si="1615"/>
        <v>Португалия</v>
      </c>
      <c r="C1720" s="5" t="s">
        <v>30</v>
      </c>
      <c r="D1720" s="6" t="s">
        <v>6</v>
      </c>
      <c r="E1720" s="4" t="str">
        <f t="shared" ca="1" si="1616"/>
        <v xml:space="preserve">C Добыча полезных ископаемых </v>
      </c>
      <c r="F1720" s="14">
        <v>13.3</v>
      </c>
      <c r="G1720" s="14">
        <v>16.399999999999999</v>
      </c>
      <c r="H1720" s="14">
        <v>16.2</v>
      </c>
      <c r="I1720" s="14">
        <v>17.399999999999999</v>
      </c>
      <c r="J1720" s="14">
        <v>14.3</v>
      </c>
      <c r="K1720" s="14">
        <v>14.5</v>
      </c>
      <c r="L1720" s="14">
        <v>19.100000000000001</v>
      </c>
      <c r="M1720" s="14">
        <v>17.600000000000001</v>
      </c>
      <c r="N1720" s="14">
        <v>19.3</v>
      </c>
      <c r="O1720" s="14">
        <v>18</v>
      </c>
      <c r="P1720" s="21">
        <f t="shared" si="1626"/>
        <v>2.7023732119635891E-3</v>
      </c>
      <c r="Q1720" s="21">
        <f t="shared" si="1627"/>
        <v>3.2585586838601997E-3</v>
      </c>
      <c r="R1720" s="21">
        <f t="shared" si="1628"/>
        <v>3.1630122810785482E-3</v>
      </c>
      <c r="S1720" s="21">
        <f t="shared" si="1629"/>
        <v>3.381529850746268E-3</v>
      </c>
      <c r="T1720" s="21">
        <f t="shared" si="1630"/>
        <v>2.7887746943073893E-3</v>
      </c>
      <c r="U1720" s="21">
        <f t="shared" si="1631"/>
        <v>2.8278888347147732E-3</v>
      </c>
      <c r="V1720" s="21">
        <f t="shared" si="1632"/>
        <v>3.728575332838793E-3</v>
      </c>
      <c r="W1720" s="21">
        <f t="shared" si="1633"/>
        <v>3.4111832541912977E-3</v>
      </c>
      <c r="X1720" s="21">
        <f t="shared" si="1634"/>
        <v>3.7332920672379444E-3</v>
      </c>
      <c r="Y1720" s="21">
        <f t="shared" si="1635"/>
        <v>3.463003578437031E-3</v>
      </c>
      <c r="Z1720" s="36" t="s">
        <v>142</v>
      </c>
      <c r="AA1720" s="31" t="s">
        <v>311</v>
      </c>
      <c r="AB1720" s="4" t="s">
        <v>10</v>
      </c>
      <c r="AC1720" s="4" t="s">
        <v>197</v>
      </c>
    </row>
    <row r="1721" spans="1:39" ht="15.75" hidden="1">
      <c r="A1721" t="s">
        <v>351</v>
      </c>
      <c r="B1721" s="4" t="str">
        <f t="shared" ca="1" si="1615"/>
        <v>Португалия</v>
      </c>
      <c r="C1721" s="5" t="s">
        <v>30</v>
      </c>
      <c r="D1721" s="10" t="s">
        <v>6</v>
      </c>
      <c r="E1721" s="4" t="str">
        <f t="shared" ca="1" si="1616"/>
        <v xml:space="preserve">D Промышленность </v>
      </c>
      <c r="F1721" s="14">
        <v>1104.5</v>
      </c>
      <c r="G1721" s="14">
        <v>1093.8</v>
      </c>
      <c r="H1721" s="14">
        <v>1095.8</v>
      </c>
      <c r="I1721" s="14">
        <v>1052.0999999999999</v>
      </c>
      <c r="J1721" s="14">
        <v>1018.8</v>
      </c>
      <c r="K1721" s="14">
        <v>1002.2</v>
      </c>
      <c r="L1721" s="14">
        <v>968.6</v>
      </c>
      <c r="M1721" s="14">
        <v>980.5</v>
      </c>
      <c r="N1721" s="14">
        <v>954</v>
      </c>
      <c r="O1721" s="14">
        <v>916.9</v>
      </c>
      <c r="P1721" s="21">
        <f t="shared" si="1626"/>
        <v>0.22441888816644992</v>
      </c>
      <c r="Q1721" s="21">
        <f t="shared" si="1627"/>
        <v>0.2173299688052614</v>
      </c>
      <c r="R1721" s="21">
        <f t="shared" si="1628"/>
        <v>0.21395239861764648</v>
      </c>
      <c r="S1721" s="21">
        <f t="shared" si="1629"/>
        <v>0.20446595149253727</v>
      </c>
      <c r="T1721" s="21">
        <f t="shared" si="1630"/>
        <v>0.19868557052869706</v>
      </c>
      <c r="U1721" s="21">
        <f t="shared" si="1631"/>
        <v>0.19545587518283766</v>
      </c>
      <c r="V1721" s="21">
        <f t="shared" si="1632"/>
        <v>0.18908366844961541</v>
      </c>
      <c r="W1721" s="21">
        <f t="shared" si="1633"/>
        <v>0.1900377943599186</v>
      </c>
      <c r="X1721" s="21">
        <f t="shared" si="1634"/>
        <v>0.18453682031839372</v>
      </c>
      <c r="Y1721" s="21">
        <f t="shared" si="1635"/>
        <v>0.17640155450382852</v>
      </c>
      <c r="Z1721" s="36" t="s">
        <v>142</v>
      </c>
      <c r="AA1721" s="31" t="s">
        <v>311</v>
      </c>
      <c r="AB1721" s="4" t="s">
        <v>11</v>
      </c>
      <c r="AC1721" s="4" t="s">
        <v>198</v>
      </c>
    </row>
    <row r="1722" spans="1:39" ht="31.5" hidden="1">
      <c r="A1722" t="s">
        <v>351</v>
      </c>
      <c r="B1722" s="4" t="str">
        <f t="shared" ca="1" si="1615"/>
        <v>Португалия</v>
      </c>
      <c r="C1722" s="7" t="s">
        <v>30</v>
      </c>
      <c r="D1722" s="3" t="s">
        <v>6</v>
      </c>
      <c r="E1722" s="4" t="str">
        <f t="shared" ca="1" si="1616"/>
        <v xml:space="preserve">E Электро-, газо- и водоснабжение </v>
      </c>
      <c r="F1722" s="14">
        <v>33.799999999999997</v>
      </c>
      <c r="G1722" s="14">
        <v>29.7</v>
      </c>
      <c r="H1722" s="14">
        <v>38</v>
      </c>
      <c r="I1722" s="14">
        <v>39.799999999999997</v>
      </c>
      <c r="J1722" s="14">
        <v>36.1</v>
      </c>
      <c r="K1722" s="14">
        <v>31.2</v>
      </c>
      <c r="L1722" s="14">
        <v>24.9</v>
      </c>
      <c r="M1722" s="14">
        <v>26.1</v>
      </c>
      <c r="N1722" s="14">
        <v>33.700000000000003</v>
      </c>
      <c r="O1722" s="14">
        <v>32.4</v>
      </c>
      <c r="P1722" s="21">
        <f t="shared" si="1626"/>
        <v>6.8676853055916762E-3</v>
      </c>
      <c r="Q1722" s="21">
        <f t="shared" si="1627"/>
        <v>5.9011702994297525E-3</v>
      </c>
      <c r="R1722" s="21">
        <f t="shared" si="1628"/>
        <v>7.4194115235175825E-3</v>
      </c>
      <c r="S1722" s="21">
        <f t="shared" si="1629"/>
        <v>7.7347636815920384E-3</v>
      </c>
      <c r="T1722" s="21">
        <f t="shared" si="1630"/>
        <v>7.0401934590557172E-3</v>
      </c>
      <c r="U1722" s="21">
        <f t="shared" si="1631"/>
        <v>6.0848366650414426E-3</v>
      </c>
      <c r="V1722" s="21">
        <f t="shared" si="1632"/>
        <v>4.860812868465232E-3</v>
      </c>
      <c r="W1722" s="21">
        <f t="shared" si="1633"/>
        <v>5.0586297121814131E-3</v>
      </c>
      <c r="X1722" s="21">
        <f t="shared" si="1634"/>
        <v>6.5187535060061523E-3</v>
      </c>
      <c r="Y1722" s="21">
        <f t="shared" si="1635"/>
        <v>6.2334064411866553E-3</v>
      </c>
      <c r="Z1722" s="38" t="s">
        <v>142</v>
      </c>
      <c r="AA1722" s="31" t="s">
        <v>311</v>
      </c>
      <c r="AB1722" s="4" t="s">
        <v>12</v>
      </c>
      <c r="AC1722" s="4" t="s">
        <v>201</v>
      </c>
    </row>
    <row r="1723" spans="1:39" ht="15.75" hidden="1">
      <c r="A1723" t="s">
        <v>351</v>
      </c>
      <c r="B1723" s="4" t="str">
        <f t="shared" ca="1" si="1615"/>
        <v>Португалия</v>
      </c>
      <c r="C1723" s="5" t="s">
        <v>30</v>
      </c>
      <c r="D1723" s="6" t="s">
        <v>6</v>
      </c>
      <c r="E1723" s="4" t="str">
        <f t="shared" ca="1" si="1616"/>
        <v xml:space="preserve">F Строительство </v>
      </c>
      <c r="F1723" s="14">
        <v>537.5</v>
      </c>
      <c r="G1723" s="14">
        <v>593.79999999999995</v>
      </c>
      <c r="H1723" s="14">
        <v>578.79999999999995</v>
      </c>
      <c r="I1723" s="14">
        <v>618.4</v>
      </c>
      <c r="J1723" s="14">
        <v>583.6</v>
      </c>
      <c r="K1723" s="14">
        <v>548</v>
      </c>
      <c r="L1723" s="14">
        <v>554.1</v>
      </c>
      <c r="M1723" s="14">
        <v>553</v>
      </c>
      <c r="N1723" s="14">
        <v>570.79999999999995</v>
      </c>
      <c r="O1723" s="14">
        <v>553.6</v>
      </c>
      <c r="P1723" s="21">
        <f t="shared" si="1626"/>
        <v>0.1092124512353706</v>
      </c>
      <c r="Q1723" s="21">
        <f t="shared" si="1627"/>
        <v>0.11798366746806016</v>
      </c>
      <c r="R1723" s="21">
        <f t="shared" si="1628"/>
        <v>0.11300935236347306</v>
      </c>
      <c r="S1723" s="21">
        <f t="shared" si="1629"/>
        <v>0.12018034825870645</v>
      </c>
      <c r="T1723" s="21">
        <f t="shared" si="1630"/>
        <v>0.11381321060124423</v>
      </c>
      <c r="U1723" s="21">
        <f t="shared" si="1631"/>
        <v>0.1068746952705997</v>
      </c>
      <c r="V1723" s="21">
        <f t="shared" si="1632"/>
        <v>0.10816772732596727</v>
      </c>
      <c r="W1723" s="21">
        <f t="shared" si="1633"/>
        <v>0.10718092838453339</v>
      </c>
      <c r="X1723" s="21">
        <f t="shared" si="1634"/>
        <v>0.11041259647561753</v>
      </c>
      <c r="Y1723" s="21">
        <f t="shared" si="1635"/>
        <v>0.1065065989457078</v>
      </c>
      <c r="Z1723" s="36" t="s">
        <v>142</v>
      </c>
      <c r="AA1723" s="31" t="s">
        <v>311</v>
      </c>
      <c r="AB1723" s="4" t="s">
        <v>13</v>
      </c>
      <c r="AC1723" s="4" t="s">
        <v>200</v>
      </c>
    </row>
    <row r="1724" spans="1:39" ht="47.25" hidden="1">
      <c r="A1724" t="s">
        <v>351</v>
      </c>
      <c r="B1724" s="4" t="str">
        <f t="shared" ca="1" si="1615"/>
        <v>Португалия</v>
      </c>
      <c r="C1724" s="8" t="s">
        <v>30</v>
      </c>
      <c r="D1724" s="3" t="s">
        <v>6</v>
      </c>
      <c r="E1724" s="4" t="str">
        <f t="shared" ca="1" si="1616"/>
        <v xml:space="preserve">G Оптовая и розничная торгоалв, ремонт автомашин, мотоциклов и личного имущества домохозяйств </v>
      </c>
      <c r="F1724" s="14">
        <v>716</v>
      </c>
      <c r="G1724" s="14">
        <v>742.9</v>
      </c>
      <c r="H1724" s="14">
        <v>771.5</v>
      </c>
      <c r="I1724" s="14">
        <v>774.3</v>
      </c>
      <c r="J1724" s="14">
        <v>774.7</v>
      </c>
      <c r="K1724" s="14">
        <v>782</v>
      </c>
      <c r="L1724" s="14">
        <v>773</v>
      </c>
      <c r="M1724" s="14">
        <v>751.2</v>
      </c>
      <c r="N1724" s="14">
        <v>750.2</v>
      </c>
      <c r="O1724" s="14">
        <v>777.3</v>
      </c>
      <c r="P1724" s="21">
        <f t="shared" si="1626"/>
        <v>0.14548114434330298</v>
      </c>
      <c r="Q1724" s="21">
        <f t="shared" si="1627"/>
        <v>0.14760873452681358</v>
      </c>
      <c r="R1724" s="21">
        <f t="shared" si="1628"/>
        <v>0.15063357869457408</v>
      </c>
      <c r="S1724" s="21">
        <f t="shared" si="1629"/>
        <v>0.15047807835820892</v>
      </c>
      <c r="T1724" s="21">
        <f t="shared" si="1630"/>
        <v>0.15108138151607936</v>
      </c>
      <c r="U1724" s="21">
        <f t="shared" si="1631"/>
        <v>0.15251097025841054</v>
      </c>
      <c r="V1724" s="21">
        <f t="shared" si="1632"/>
        <v>0.1508999336274548</v>
      </c>
      <c r="W1724" s="21">
        <f t="shared" si="1633"/>
        <v>0.14559550344025585</v>
      </c>
      <c r="X1724" s="21">
        <f t="shared" si="1634"/>
        <v>0.14511480356693812</v>
      </c>
      <c r="Y1724" s="21">
        <f t="shared" si="1635"/>
        <v>0.14954403786217244</v>
      </c>
      <c r="Z1724" s="39" t="s">
        <v>142</v>
      </c>
      <c r="AA1724" s="31" t="s">
        <v>311</v>
      </c>
      <c r="AB1724" s="4" t="s">
        <v>14</v>
      </c>
      <c r="AC1724" s="4" t="s">
        <v>203</v>
      </c>
    </row>
    <row r="1725" spans="1:39" ht="15.75" hidden="1">
      <c r="A1725" t="s">
        <v>351</v>
      </c>
      <c r="B1725" s="4" t="str">
        <f t="shared" ca="1" si="1615"/>
        <v>Португалия</v>
      </c>
      <c r="C1725" s="5" t="s">
        <v>30</v>
      </c>
      <c r="D1725" s="3" t="s">
        <v>6</v>
      </c>
      <c r="E1725" s="4" t="str">
        <f t="shared" ca="1" si="1616"/>
        <v xml:space="preserve">H Отели и рестораны </v>
      </c>
      <c r="F1725" s="14">
        <v>253.8</v>
      </c>
      <c r="G1725" s="14">
        <v>258.7</v>
      </c>
      <c r="H1725" s="14">
        <v>259.7</v>
      </c>
      <c r="I1725" s="14">
        <v>267.5</v>
      </c>
      <c r="J1725" s="14">
        <v>259.5</v>
      </c>
      <c r="K1725" s="14">
        <v>265.39999999999998</v>
      </c>
      <c r="L1725" s="14">
        <v>275.8</v>
      </c>
      <c r="M1725" s="14">
        <v>280</v>
      </c>
      <c r="N1725" s="14">
        <v>288.8</v>
      </c>
      <c r="O1725" s="14">
        <v>319.39999999999998</v>
      </c>
      <c r="P1725" s="21">
        <f t="shared" si="1626"/>
        <v>5.1568595578673604E-2</v>
      </c>
      <c r="Q1725" s="21">
        <f t="shared" si="1627"/>
        <v>5.140177631186791E-2</v>
      </c>
      <c r="R1725" s="21">
        <f t="shared" si="1628"/>
        <v>5.0705820333092524E-2</v>
      </c>
      <c r="S1725" s="21">
        <f t="shared" si="1629"/>
        <v>5.1986162935323377E-2</v>
      </c>
      <c r="T1725" s="21">
        <f t="shared" si="1630"/>
        <v>5.0607484837256474E-2</v>
      </c>
      <c r="U1725" s="21">
        <f t="shared" si="1631"/>
        <v>5.1760117016089707E-2</v>
      </c>
      <c r="V1725" s="21">
        <f t="shared" si="1632"/>
        <v>5.3839846952719324E-2</v>
      </c>
      <c r="W1725" s="21">
        <f t="shared" si="1633"/>
        <v>5.4268824498497917E-2</v>
      </c>
      <c r="X1725" s="21">
        <f t="shared" si="1634"/>
        <v>5.5863976633073492E-2</v>
      </c>
      <c r="Y1725" s="21">
        <f t="shared" si="1635"/>
        <v>6.1449074608488197E-2</v>
      </c>
      <c r="Z1725" s="36" t="s">
        <v>142</v>
      </c>
      <c r="AA1725" s="31" t="s">
        <v>311</v>
      </c>
      <c r="AB1725" s="4" t="s">
        <v>15</v>
      </c>
      <c r="AC1725" s="4" t="s">
        <v>202</v>
      </c>
    </row>
    <row r="1726" spans="1:39" ht="31.5" hidden="1">
      <c r="A1726" t="s">
        <v>351</v>
      </c>
      <c r="B1726" s="4" t="str">
        <f t="shared" ca="1" si="1615"/>
        <v>Португалия</v>
      </c>
      <c r="C1726" s="5" t="s">
        <v>30</v>
      </c>
      <c r="D1726" s="3" t="s">
        <v>6</v>
      </c>
      <c r="E1726" s="4" t="str">
        <f t="shared" ca="1" si="1616"/>
        <v xml:space="preserve">I Транспорт, складское хозяйство и связь </v>
      </c>
      <c r="F1726" s="14">
        <v>175</v>
      </c>
      <c r="G1726" s="14">
        <v>186.9</v>
      </c>
      <c r="H1726" s="14">
        <v>202.6</v>
      </c>
      <c r="I1726" s="14">
        <v>204.7</v>
      </c>
      <c r="J1726" s="14">
        <v>213.7</v>
      </c>
      <c r="K1726" s="14">
        <v>214.5</v>
      </c>
      <c r="L1726" s="14">
        <v>220.8</v>
      </c>
      <c r="M1726" s="14">
        <v>239.6</v>
      </c>
      <c r="N1726" s="14">
        <v>223.7</v>
      </c>
      <c r="O1726" s="14">
        <v>224.9</v>
      </c>
      <c r="P1726" s="21">
        <f t="shared" si="1626"/>
        <v>3.55575422626788E-2</v>
      </c>
      <c r="Q1726" s="21">
        <f t="shared" si="1627"/>
        <v>3.713564743984582E-2</v>
      </c>
      <c r="R1726" s="21">
        <f t="shared" si="1628"/>
        <v>3.9557178280649002E-2</v>
      </c>
      <c r="S1726" s="21">
        <f t="shared" si="1629"/>
        <v>3.9781560945273624E-2</v>
      </c>
      <c r="T1726" s="21">
        <f t="shared" si="1630"/>
        <v>4.1675605047097136E-2</v>
      </c>
      <c r="U1726" s="21">
        <f t="shared" si="1631"/>
        <v>4.1833252072159925E-2</v>
      </c>
      <c r="V1726" s="21">
        <f t="shared" si="1632"/>
        <v>4.310311170108929E-2</v>
      </c>
      <c r="W1726" s="21">
        <f t="shared" si="1633"/>
        <v>4.6438608392286071E-2</v>
      </c>
      <c r="X1726" s="21">
        <f t="shared" si="1634"/>
        <v>4.3271369711975552E-2</v>
      </c>
      <c r="Y1726" s="21">
        <f t="shared" si="1635"/>
        <v>4.3268305821693796E-2</v>
      </c>
      <c r="Z1726" s="36" t="s">
        <v>142</v>
      </c>
      <c r="AA1726" s="31" t="s">
        <v>311</v>
      </c>
      <c r="AB1726" s="4" t="s">
        <v>16</v>
      </c>
      <c r="AC1726" s="4" t="s">
        <v>204</v>
      </c>
    </row>
    <row r="1727" spans="1:39" ht="15.75" hidden="1">
      <c r="A1727" t="s">
        <v>351</v>
      </c>
      <c r="B1727" s="4" t="str">
        <f t="shared" ca="1" si="1615"/>
        <v>Португалия</v>
      </c>
      <c r="C1727" s="5" t="s">
        <v>30</v>
      </c>
      <c r="D1727" s="3" t="s">
        <v>6</v>
      </c>
      <c r="E1727" s="4" t="str">
        <f t="shared" ca="1" si="1616"/>
        <v>J Финансовое посредничество</v>
      </c>
      <c r="F1727" s="14">
        <v>89.2</v>
      </c>
      <c r="G1727" s="14">
        <v>91.8</v>
      </c>
      <c r="H1727" s="14">
        <v>91</v>
      </c>
      <c r="I1727" s="14">
        <v>84.1</v>
      </c>
      <c r="J1727" s="14">
        <v>87</v>
      </c>
      <c r="K1727" s="14">
        <v>96.6</v>
      </c>
      <c r="L1727" s="14">
        <v>95.2</v>
      </c>
      <c r="M1727" s="14">
        <v>90.1</v>
      </c>
      <c r="N1727" s="14">
        <v>95.7</v>
      </c>
      <c r="O1727" s="14">
        <v>96.1</v>
      </c>
      <c r="P1727" s="21">
        <f t="shared" si="1626"/>
        <v>1.8124187256176854E-2</v>
      </c>
      <c r="Q1727" s="21">
        <f t="shared" si="1627"/>
        <v>1.8239980925510144E-2</v>
      </c>
      <c r="R1727" s="21">
        <f t="shared" si="1628"/>
        <v>1.7767538122107896E-2</v>
      </c>
      <c r="S1727" s="21">
        <f t="shared" si="1629"/>
        <v>1.6344060945273631E-2</v>
      </c>
      <c r="T1727" s="21">
        <f t="shared" si="1630"/>
        <v>1.6966671217114888E-2</v>
      </c>
      <c r="U1727" s="21">
        <f t="shared" si="1631"/>
        <v>1.8839590443686004E-2</v>
      </c>
      <c r="V1727" s="21">
        <f t="shared" si="1632"/>
        <v>1.8584312653730527E-2</v>
      </c>
      <c r="W1727" s="21">
        <f t="shared" si="1633"/>
        <v>1.7462932454695223E-2</v>
      </c>
      <c r="X1727" s="21">
        <f t="shared" si="1634"/>
        <v>1.8511712478480376E-2</v>
      </c>
      <c r="Y1727" s="21">
        <f t="shared" si="1635"/>
        <v>1.8488591327099926E-2</v>
      </c>
      <c r="Z1727" s="36" t="s">
        <v>142</v>
      </c>
      <c r="AA1727" s="31" t="s">
        <v>311</v>
      </c>
      <c r="AB1727" s="4" t="s">
        <v>17</v>
      </c>
      <c r="AC1727" s="4" t="s">
        <v>205</v>
      </c>
    </row>
    <row r="1728" spans="1:39" ht="31.5" hidden="1">
      <c r="A1728" t="s">
        <v>351</v>
      </c>
      <c r="B1728" s="4" t="str">
        <f t="shared" ca="1" si="1615"/>
        <v>Португалия</v>
      </c>
      <c r="C1728" s="5" t="s">
        <v>30</v>
      </c>
      <c r="D1728" s="3" t="s">
        <v>6</v>
      </c>
      <c r="E1728" s="4" t="str">
        <f t="shared" ca="1" si="1616"/>
        <v>K Недвижимость, аренда и деловая активность</v>
      </c>
      <c r="F1728" s="14">
        <v>209.9</v>
      </c>
      <c r="G1728" s="14">
        <v>213.7</v>
      </c>
      <c r="H1728" s="14">
        <v>232.9</v>
      </c>
      <c r="I1728" s="14">
        <v>242.7</v>
      </c>
      <c r="J1728" s="14">
        <v>262.10000000000002</v>
      </c>
      <c r="K1728" s="14">
        <v>292.2</v>
      </c>
      <c r="L1728" s="14">
        <v>283.7</v>
      </c>
      <c r="M1728" s="14">
        <v>294.5</v>
      </c>
      <c r="N1728" s="14">
        <v>325.39999999999998</v>
      </c>
      <c r="O1728" s="14">
        <v>336.3</v>
      </c>
      <c r="P1728" s="21">
        <f t="shared" si="1626"/>
        <v>4.2648732119635886E-2</v>
      </c>
      <c r="Q1728" s="21">
        <f t="shared" si="1627"/>
        <v>4.2460609191519803E-2</v>
      </c>
      <c r="R1728" s="21">
        <f t="shared" si="1628"/>
        <v>4.5473182732295919E-2</v>
      </c>
      <c r="S1728" s="21">
        <f t="shared" si="1629"/>
        <v>4.7166511194029842E-2</v>
      </c>
      <c r="T1728" s="21">
        <f t="shared" si="1630"/>
        <v>5.1114534781675998E-2</v>
      </c>
      <c r="U1728" s="21">
        <f t="shared" si="1631"/>
        <v>5.698683568990736E-2</v>
      </c>
      <c r="V1728" s="21">
        <f t="shared" si="1632"/>
        <v>5.5382032561589814E-2</v>
      </c>
      <c r="W1728" s="21">
        <f t="shared" si="1633"/>
        <v>5.7079174338598701E-2</v>
      </c>
      <c r="X1728" s="21">
        <f t="shared" si="1634"/>
        <v>6.294369112327601E-2</v>
      </c>
      <c r="Y1728" s="21">
        <f t="shared" si="1635"/>
        <v>6.4700450190465192E-2</v>
      </c>
      <c r="Z1728" s="36" t="s">
        <v>142</v>
      </c>
      <c r="AA1728" s="31" t="s">
        <v>311</v>
      </c>
      <c r="AB1728" s="4" t="s">
        <v>18</v>
      </c>
      <c r="AC1728" s="4" t="s">
        <v>206</v>
      </c>
    </row>
    <row r="1729" spans="1:29" ht="47.25" hidden="1">
      <c r="A1729" t="s">
        <v>351</v>
      </c>
      <c r="B1729" s="4" t="str">
        <f t="shared" ca="1" si="1615"/>
        <v>Португалия</v>
      </c>
      <c r="C1729" s="5" t="s">
        <v>30</v>
      </c>
      <c r="D1729" s="3" t="s">
        <v>6</v>
      </c>
      <c r="E1729" s="4" t="str">
        <f t="shared" ca="1" si="1616"/>
        <v>L Государственное управление и оборона; обязательное соц.страхование</v>
      </c>
      <c r="F1729" s="14">
        <v>316.7</v>
      </c>
      <c r="G1729" s="14">
        <v>330</v>
      </c>
      <c r="H1729" s="14">
        <v>334.7</v>
      </c>
      <c r="I1729" s="14">
        <v>341</v>
      </c>
      <c r="J1729" s="14">
        <v>339.1</v>
      </c>
      <c r="K1729" s="14">
        <v>336.3</v>
      </c>
      <c r="L1729" s="14">
        <v>347.5</v>
      </c>
      <c r="M1729" s="14">
        <v>354.3</v>
      </c>
      <c r="N1729" s="14">
        <v>327</v>
      </c>
      <c r="O1729" s="14">
        <v>341.9</v>
      </c>
      <c r="P1729" s="21">
        <f t="shared" si="1626"/>
        <v>6.4348992197659285E-2</v>
      </c>
      <c r="Q1729" s="21">
        <f t="shared" si="1627"/>
        <v>6.5568558882552808E-2</v>
      </c>
      <c r="R1729" s="21">
        <f t="shared" si="1628"/>
        <v>6.5349395708456173E-2</v>
      </c>
      <c r="S1729" s="21">
        <f t="shared" si="1629"/>
        <v>6.6270211442786067E-2</v>
      </c>
      <c r="T1729" s="21">
        <f t="shared" si="1630"/>
        <v>6.613101390486964E-2</v>
      </c>
      <c r="U1729" s="21">
        <f t="shared" si="1631"/>
        <v>6.5587518283764024E-2</v>
      </c>
      <c r="V1729" s="21">
        <f t="shared" si="1632"/>
        <v>6.7836645453480643E-2</v>
      </c>
      <c r="W1729" s="21">
        <f t="shared" si="1633"/>
        <v>6.866944471363505E-2</v>
      </c>
      <c r="X1729" s="21">
        <f t="shared" si="1634"/>
        <v>6.32531868386947E-2</v>
      </c>
      <c r="Y1729" s="21">
        <f t="shared" si="1635"/>
        <v>6.5777829081534483E-2</v>
      </c>
      <c r="Z1729" s="36" t="s">
        <v>142</v>
      </c>
      <c r="AA1729" s="31" t="s">
        <v>311</v>
      </c>
      <c r="AB1729" s="4" t="s">
        <v>19</v>
      </c>
      <c r="AC1729" s="4" t="s">
        <v>215</v>
      </c>
    </row>
    <row r="1730" spans="1:29" ht="15.75" hidden="1">
      <c r="A1730" t="s">
        <v>351</v>
      </c>
      <c r="B1730" s="4" t="str">
        <f t="shared" ca="1" si="1615"/>
        <v>Португалия</v>
      </c>
      <c r="C1730" s="5" t="s">
        <v>30</v>
      </c>
      <c r="D1730" s="3" t="s">
        <v>6</v>
      </c>
      <c r="E1730" s="4" t="str">
        <f t="shared" ca="1" si="1616"/>
        <v>M Образование</v>
      </c>
      <c r="F1730" s="14">
        <v>290.60000000000002</v>
      </c>
      <c r="G1730" s="14">
        <v>282.2</v>
      </c>
      <c r="H1730" s="14">
        <v>294.7</v>
      </c>
      <c r="I1730" s="14">
        <v>291.39999999999998</v>
      </c>
      <c r="J1730" s="14">
        <v>286.60000000000002</v>
      </c>
      <c r="K1730" s="14">
        <v>306.60000000000002</v>
      </c>
      <c r="L1730" s="14">
        <v>314.89999999999998</v>
      </c>
      <c r="M1730" s="14">
        <v>318.7</v>
      </c>
      <c r="N1730" s="14">
        <v>306.7</v>
      </c>
      <c r="O1730" s="14">
        <v>343.7</v>
      </c>
      <c r="P1730" s="21">
        <f t="shared" si="1626"/>
        <v>5.9045838751625487E-2</v>
      </c>
      <c r="Q1730" s="21">
        <f t="shared" si="1627"/>
        <v>5.6071052474716367E-2</v>
      </c>
      <c r="R1730" s="21">
        <f t="shared" si="1628"/>
        <v>5.7539488841595564E-2</v>
      </c>
      <c r="S1730" s="21">
        <f t="shared" si="1629"/>
        <v>5.6630907960198998E-2</v>
      </c>
      <c r="T1730" s="21">
        <f t="shared" si="1630"/>
        <v>5.5892505411783068E-2</v>
      </c>
      <c r="U1730" s="21">
        <f t="shared" si="1631"/>
        <v>5.979522184300342E-2</v>
      </c>
      <c r="V1730" s="21">
        <f t="shared" si="1632"/>
        <v>6.1472689649787207E-2</v>
      </c>
      <c r="W1730" s="21">
        <f t="shared" si="1633"/>
        <v>6.1769551313111737E-2</v>
      </c>
      <c r="X1730" s="21">
        <f t="shared" si="1634"/>
        <v>5.9326459949320079E-2</v>
      </c>
      <c r="Y1730" s="21">
        <f t="shared" si="1635"/>
        <v>6.612412943937819E-2</v>
      </c>
      <c r="Z1730" s="36" t="s">
        <v>142</v>
      </c>
      <c r="AA1730" s="31" t="s">
        <v>311</v>
      </c>
      <c r="AB1730" s="4" t="s">
        <v>20</v>
      </c>
      <c r="AC1730" s="4" t="s">
        <v>207</v>
      </c>
    </row>
    <row r="1731" spans="1:29" ht="31.5" hidden="1">
      <c r="A1731" t="s">
        <v>351</v>
      </c>
      <c r="B1731" s="4" t="str">
        <f t="shared" ca="1" si="1615"/>
        <v>Португалия</v>
      </c>
      <c r="C1731" s="5" t="s">
        <v>30</v>
      </c>
      <c r="D1731" s="3" t="s">
        <v>6</v>
      </c>
      <c r="E1731" s="4" t="str">
        <f t="shared" ca="1" si="1616"/>
        <v>N Здравоохранение и социальная работа</v>
      </c>
      <c r="F1731" s="14">
        <v>238.1</v>
      </c>
      <c r="G1731" s="14">
        <v>250.6</v>
      </c>
      <c r="H1731" s="14">
        <v>258.60000000000002</v>
      </c>
      <c r="I1731" s="14">
        <v>255.7</v>
      </c>
      <c r="J1731" s="14">
        <v>294.10000000000002</v>
      </c>
      <c r="K1731" s="14">
        <v>313</v>
      </c>
      <c r="L1731" s="14">
        <v>326.8</v>
      </c>
      <c r="M1731" s="14">
        <v>329.8</v>
      </c>
      <c r="N1731" s="14">
        <v>340.2</v>
      </c>
      <c r="O1731" s="14">
        <v>305.39999999999998</v>
      </c>
      <c r="P1731" s="21">
        <f t="shared" si="1626"/>
        <v>4.8378576072821838E-2</v>
      </c>
      <c r="Q1731" s="21">
        <f t="shared" si="1627"/>
        <v>4.9792366230205255E-2</v>
      </c>
      <c r="R1731" s="21">
        <f t="shared" si="1628"/>
        <v>5.049104789425387E-2</v>
      </c>
      <c r="S1731" s="21">
        <f t="shared" si="1629"/>
        <v>4.9692941542288552E-2</v>
      </c>
      <c r="T1731" s="21">
        <f t="shared" si="1630"/>
        <v>5.7355149482224005E-2</v>
      </c>
      <c r="U1731" s="21">
        <f t="shared" si="1631"/>
        <v>6.1043393466601654E-2</v>
      </c>
      <c r="V1731" s="21">
        <f t="shared" si="1632"/>
        <v>6.3795728731503534E-2</v>
      </c>
      <c r="W1731" s="21">
        <f t="shared" si="1633"/>
        <v>6.3920922570016483E-2</v>
      </c>
      <c r="X1731" s="21">
        <f t="shared" si="1634"/>
        <v>6.5806526490898895E-2</v>
      </c>
      <c r="Y1731" s="21">
        <f t="shared" si="1635"/>
        <v>5.8755627380814954E-2</v>
      </c>
      <c r="Z1731" s="36" t="s">
        <v>142</v>
      </c>
      <c r="AA1731" s="31" t="s">
        <v>311</v>
      </c>
      <c r="AB1731" s="4" t="s">
        <v>21</v>
      </c>
      <c r="AC1731" s="4" t="s">
        <v>209</v>
      </c>
    </row>
    <row r="1732" spans="1:29" ht="31.5" hidden="1">
      <c r="A1732" t="s">
        <v>351</v>
      </c>
      <c r="B1732" s="4" t="str">
        <f t="shared" ca="1" si="1615"/>
        <v>Португалия</v>
      </c>
      <c r="C1732" s="5" t="s">
        <v>30</v>
      </c>
      <c r="D1732" s="3" t="s">
        <v>6</v>
      </c>
      <c r="E1732" s="4" t="str">
        <f t="shared" ca="1" si="1616"/>
        <v>O Другие коммунальные, социальные и личные виды услуг</v>
      </c>
      <c r="F1732" s="14">
        <v>170.9</v>
      </c>
      <c r="G1732" s="14">
        <v>156.69999999999999</v>
      </c>
      <c r="H1732" s="14">
        <v>149.4</v>
      </c>
      <c r="I1732" s="14">
        <v>162.6</v>
      </c>
      <c r="J1732" s="14">
        <v>156</v>
      </c>
      <c r="K1732" s="14">
        <v>157.19999999999999</v>
      </c>
      <c r="L1732" s="14">
        <v>158.6</v>
      </c>
      <c r="M1732" s="14">
        <v>164.9</v>
      </c>
      <c r="N1732" s="14">
        <v>162.4</v>
      </c>
      <c r="O1732" s="14">
        <v>158.80000000000001</v>
      </c>
      <c r="P1732" s="21">
        <f t="shared" si="1626"/>
        <v>3.4724479843953188E-2</v>
      </c>
      <c r="Q1732" s="21">
        <f t="shared" si="1627"/>
        <v>3.1135130839078862E-2</v>
      </c>
      <c r="R1732" s="21">
        <f t="shared" si="1628"/>
        <v>2.9170002147724392E-2</v>
      </c>
      <c r="S1732" s="21">
        <f t="shared" si="1629"/>
        <v>3.159981343283582E-2</v>
      </c>
      <c r="T1732" s="21">
        <f t="shared" si="1630"/>
        <v>3.0422996665171519E-2</v>
      </c>
      <c r="U1732" s="21">
        <f t="shared" si="1631"/>
        <v>3.0658215504631884E-2</v>
      </c>
      <c r="V1732" s="21">
        <f t="shared" si="1632"/>
        <v>3.0960840198336777E-2</v>
      </c>
      <c r="W1732" s="21">
        <f t="shared" si="1633"/>
        <v>3.1960461285008242E-2</v>
      </c>
      <c r="X1732" s="21">
        <f t="shared" si="1634"/>
        <v>3.1413815114997003E-2</v>
      </c>
      <c r="Y1732" s="21">
        <f t="shared" si="1635"/>
        <v>3.0551387125322252E-2</v>
      </c>
      <c r="Z1732" s="36" t="s">
        <v>142</v>
      </c>
      <c r="AA1732" s="31" t="s">
        <v>311</v>
      </c>
      <c r="AB1732" s="4" t="s">
        <v>26</v>
      </c>
      <c r="AC1732" s="4" t="s">
        <v>217</v>
      </c>
    </row>
    <row r="1733" spans="1:29" ht="33" hidden="1">
      <c r="A1733" t="s">
        <v>351</v>
      </c>
      <c r="B1733" s="4" t="str">
        <f t="shared" ca="1" si="1615"/>
        <v>Португалия</v>
      </c>
      <c r="C1733" s="5" t="s">
        <v>30</v>
      </c>
      <c r="D1733" s="3" t="s">
        <v>6</v>
      </c>
      <c r="E1733" s="4" t="str">
        <f t="shared" ca="1" si="1616"/>
        <v xml:space="preserve">Q Организации и органы вне пределов территории2 </v>
      </c>
      <c r="F1733" s="14">
        <v>0</v>
      </c>
      <c r="G1733" s="14">
        <v>0</v>
      </c>
      <c r="H1733" s="14">
        <v>0</v>
      </c>
      <c r="I1733" s="14">
        <v>0</v>
      </c>
      <c r="J1733" s="14">
        <v>0</v>
      </c>
      <c r="K1733" s="14">
        <v>2.2000000000000002</v>
      </c>
      <c r="L1733" s="14">
        <v>2.6</v>
      </c>
      <c r="M1733" s="14">
        <v>2.9</v>
      </c>
      <c r="N1733" s="14">
        <v>2.8</v>
      </c>
      <c r="O1733" s="14">
        <v>2.1</v>
      </c>
      <c r="P1733" s="21">
        <f t="shared" si="1626"/>
        <v>0</v>
      </c>
      <c r="Q1733" s="21">
        <f t="shared" si="1627"/>
        <v>0</v>
      </c>
      <c r="R1733" s="21">
        <f t="shared" si="1628"/>
        <v>0</v>
      </c>
      <c r="S1733" s="21">
        <f t="shared" si="1629"/>
        <v>0</v>
      </c>
      <c r="T1733" s="21">
        <f t="shared" si="1630"/>
        <v>0</v>
      </c>
      <c r="U1733" s="21">
        <f t="shared" si="1631"/>
        <v>4.2905899561189665E-4</v>
      </c>
      <c r="V1733" s="21">
        <f t="shared" si="1632"/>
        <v>5.0755475734978327E-4</v>
      </c>
      <c r="W1733" s="21">
        <f t="shared" si="1633"/>
        <v>5.6206996802015698E-4</v>
      </c>
      <c r="X1733" s="21">
        <f t="shared" si="1634"/>
        <v>5.4161750198270691E-4</v>
      </c>
      <c r="Y1733" s="21">
        <f t="shared" si="1635"/>
        <v>4.0401708415098696E-4</v>
      </c>
      <c r="Z1733" s="36" t="s">
        <v>142</v>
      </c>
      <c r="AA1733" s="31" t="s">
        <v>311</v>
      </c>
      <c r="AB1733" s="4" t="s">
        <v>191</v>
      </c>
      <c r="AC1733" s="4" t="s">
        <v>212</v>
      </c>
    </row>
    <row r="1734" spans="1:29" ht="15.75" hidden="1">
      <c r="A1734" t="s">
        <v>349</v>
      </c>
      <c r="B1734" s="4" t="str">
        <f t="shared" ca="1" si="1615"/>
        <v>Катар</v>
      </c>
      <c r="C1734" s="2" t="s">
        <v>5</v>
      </c>
      <c r="D1734" s="3" t="s">
        <v>6</v>
      </c>
      <c r="E1734" s="4" t="str">
        <f t="shared" ca="1" si="1616"/>
        <v xml:space="preserve">Итого </v>
      </c>
      <c r="F1734" s="13">
        <v>298.00347639999995</v>
      </c>
      <c r="G1734" s="13">
        <v>304.08517999999998</v>
      </c>
      <c r="H1734" s="14">
        <v>310.291</v>
      </c>
      <c r="I1734" s="15">
        <v>304.08517999999998</v>
      </c>
      <c r="J1734" s="15">
        <v>298.00347639999995</v>
      </c>
      <c r="K1734" s="15">
        <v>292.04340687199993</v>
      </c>
      <c r="L1734" s="15">
        <v>286.20253873455994</v>
      </c>
      <c r="M1734" s="14">
        <v>529.30399999999997</v>
      </c>
      <c r="N1734" s="14">
        <v>827.58299999999997</v>
      </c>
      <c r="O1734" s="15">
        <v>811.03134</v>
      </c>
      <c r="P1734" s="17">
        <f t="shared" ref="P1734:Y1734" si="1636">F1734/F$1734</f>
        <v>1</v>
      </c>
      <c r="Q1734" s="17">
        <f t="shared" si="1636"/>
        <v>1</v>
      </c>
      <c r="R1734" s="21">
        <f t="shared" si="1636"/>
        <v>1</v>
      </c>
      <c r="S1734" s="22">
        <f t="shared" si="1636"/>
        <v>1</v>
      </c>
      <c r="T1734" s="22">
        <f t="shared" si="1636"/>
        <v>1</v>
      </c>
      <c r="U1734" s="22">
        <f t="shared" si="1636"/>
        <v>1</v>
      </c>
      <c r="V1734" s="22">
        <f t="shared" si="1636"/>
        <v>1</v>
      </c>
      <c r="W1734" s="21">
        <f t="shared" si="1636"/>
        <v>1</v>
      </c>
      <c r="X1734" s="21">
        <f t="shared" si="1636"/>
        <v>1</v>
      </c>
      <c r="Y1734" s="22">
        <f t="shared" si="1636"/>
        <v>1</v>
      </c>
      <c r="Z1734" s="2" t="s">
        <v>143</v>
      </c>
      <c r="AA1734" s="32" t="s">
        <v>312</v>
      </c>
      <c r="AB1734" s="4" t="s">
        <v>7</v>
      </c>
      <c r="AC1734" s="4" t="s">
        <v>214</v>
      </c>
    </row>
    <row r="1735" spans="1:29" ht="31.5" hidden="1">
      <c r="A1735" t="s">
        <v>349</v>
      </c>
      <c r="B1735" s="4" t="str">
        <f t="shared" ca="1" si="1615"/>
        <v>Катар</v>
      </c>
      <c r="C1735" s="5" t="s">
        <v>5</v>
      </c>
      <c r="D1735" s="6" t="s">
        <v>6</v>
      </c>
      <c r="E1735" s="4" t="str">
        <f t="shared" ca="1" si="1616"/>
        <v xml:space="preserve">A Сельское, лесное и охотничье хоз-во </v>
      </c>
      <c r="F1735" s="13">
        <v>4.9604660000000003</v>
      </c>
      <c r="G1735" s="13">
        <v>5.0617000000000001</v>
      </c>
      <c r="H1735" s="14">
        <v>5.165</v>
      </c>
      <c r="I1735" s="15">
        <v>5.1546700000000003</v>
      </c>
      <c r="J1735" s="15">
        <v>5.1546700000000003</v>
      </c>
      <c r="K1735" s="15">
        <v>5.1546700000000003</v>
      </c>
      <c r="L1735" s="15">
        <v>5.1031233</v>
      </c>
      <c r="M1735" s="14">
        <v>12.462999999999999</v>
      </c>
      <c r="N1735" s="14">
        <v>15.853999999999999</v>
      </c>
      <c r="O1735" s="15">
        <v>15.536919999999999</v>
      </c>
      <c r="P1735" s="17">
        <f t="shared" ref="P1735:P1751" si="1637">F1735/F$1734</f>
        <v>1.6645664875874586E-2</v>
      </c>
      <c r="Q1735" s="17">
        <f t="shared" ref="Q1735:Q1751" si="1638">G1735/G$1734</f>
        <v>1.6645664875874582E-2</v>
      </c>
      <c r="R1735" s="21">
        <f t="shared" ref="R1735:R1751" si="1639">H1735/H$1734</f>
        <v>1.6645664875874582E-2</v>
      </c>
      <c r="S1735" s="22">
        <f t="shared" ref="S1735:S1751" si="1640">I1735/I$1734</f>
        <v>1.6951401577676363E-2</v>
      </c>
      <c r="T1735" s="22">
        <f t="shared" ref="T1735:T1751" si="1641">J1735/J$1734</f>
        <v>1.7297348548649352E-2</v>
      </c>
      <c r="U1735" s="22">
        <f t="shared" ref="U1735:U1751" si="1642">K1735/K$1734</f>
        <v>1.7650355661887093E-2</v>
      </c>
      <c r="V1735" s="22">
        <f t="shared" ref="V1735:V1751" si="1643">L1735/L$1734</f>
        <v>1.7830461331906348E-2</v>
      </c>
      <c r="W1735" s="21">
        <f t="shared" ref="W1735:W1751" si="1644">M1735/M$1734</f>
        <v>2.3546015144416062E-2</v>
      </c>
      <c r="X1735" s="21">
        <f t="shared" ref="X1735:X1751" si="1645">N1735/N$1734</f>
        <v>1.9156990900006405E-2</v>
      </c>
      <c r="Y1735" s="22">
        <f t="shared" ref="Y1735:Y1751" si="1646">O1735/O$1734</f>
        <v>1.9156990900006401E-2</v>
      </c>
      <c r="Z1735" s="5" t="s">
        <v>143</v>
      </c>
      <c r="AA1735" s="31" t="s">
        <v>312</v>
      </c>
      <c r="AB1735" s="4" t="s">
        <v>8</v>
      </c>
      <c r="AC1735" s="4" t="s">
        <v>193</v>
      </c>
    </row>
    <row r="1736" spans="1:29" ht="15.75" hidden="1">
      <c r="A1736" t="s">
        <v>349</v>
      </c>
      <c r="B1736" s="4" t="str">
        <f t="shared" ca="1" si="1615"/>
        <v>Катар</v>
      </c>
      <c r="C1736" s="5" t="s">
        <v>5</v>
      </c>
      <c r="D1736" s="6" t="s">
        <v>6</v>
      </c>
      <c r="E1736" s="4" t="str">
        <f t="shared" ca="1" si="1616"/>
        <v>B Рыбное хоз-во</v>
      </c>
      <c r="F1736" s="13">
        <v>1.8334035999999998</v>
      </c>
      <c r="G1736" s="13">
        <v>1.8708199999999999</v>
      </c>
      <c r="H1736" s="14">
        <v>1.909</v>
      </c>
      <c r="I1736" s="15">
        <v>1.9051819999999999</v>
      </c>
      <c r="J1736" s="15">
        <v>1.9051819999999999</v>
      </c>
      <c r="K1736" s="15">
        <v>1.9051819999999999</v>
      </c>
      <c r="L1736" s="15">
        <v>1.8861301799999999</v>
      </c>
      <c r="M1736" s="14">
        <v>3.2469999999999999</v>
      </c>
      <c r="N1736" s="14">
        <v>3.581</v>
      </c>
      <c r="O1736" s="15">
        <v>3.5093799999999997</v>
      </c>
      <c r="P1736" s="17">
        <f t="shared" si="1637"/>
        <v>6.1522893026223777E-3</v>
      </c>
      <c r="Q1736" s="17">
        <f t="shared" si="1638"/>
        <v>6.1522893026223768E-3</v>
      </c>
      <c r="R1736" s="21">
        <f t="shared" si="1639"/>
        <v>6.1522893026223768E-3</v>
      </c>
      <c r="S1736" s="22">
        <f t="shared" si="1640"/>
        <v>6.26529053471136E-3</v>
      </c>
      <c r="T1736" s="22">
        <f t="shared" si="1641"/>
        <v>6.3931536068483272E-3</v>
      </c>
      <c r="U1736" s="22">
        <f t="shared" si="1642"/>
        <v>6.523626129437069E-3</v>
      </c>
      <c r="V1736" s="22">
        <f t="shared" si="1643"/>
        <v>6.5901937430027525E-3</v>
      </c>
      <c r="W1736" s="21">
        <f t="shared" si="1644"/>
        <v>6.1344709278599819E-3</v>
      </c>
      <c r="X1736" s="21">
        <f t="shared" si="1645"/>
        <v>4.3270584340180983E-3</v>
      </c>
      <c r="Y1736" s="22">
        <f t="shared" si="1646"/>
        <v>4.3270584340180983E-3</v>
      </c>
      <c r="Z1736" s="5" t="s">
        <v>143</v>
      </c>
      <c r="AA1736" s="31" t="s">
        <v>312</v>
      </c>
      <c r="AB1736" s="4" t="s">
        <v>9</v>
      </c>
      <c r="AC1736" s="4" t="s">
        <v>195</v>
      </c>
    </row>
    <row r="1737" spans="1:29" ht="15.75" hidden="1">
      <c r="A1737" t="s">
        <v>349</v>
      </c>
      <c r="B1737" s="4" t="str">
        <f t="shared" ca="1" si="1615"/>
        <v>Катар</v>
      </c>
      <c r="C1737" s="5" t="s">
        <v>5</v>
      </c>
      <c r="D1737" s="6" t="s">
        <v>6</v>
      </c>
      <c r="E1737" s="4" t="str">
        <f t="shared" ca="1" si="1616"/>
        <v xml:space="preserve">C Добыча полезных ископаемых </v>
      </c>
      <c r="F1737" s="13">
        <v>12.6177352</v>
      </c>
      <c r="G1737" s="13">
        <v>12.87524</v>
      </c>
      <c r="H1737" s="14">
        <v>13.138</v>
      </c>
      <c r="I1737" s="15">
        <v>13.111724000000001</v>
      </c>
      <c r="J1737" s="15">
        <v>13.111724000000001</v>
      </c>
      <c r="K1737" s="15">
        <v>13.111724000000001</v>
      </c>
      <c r="L1737" s="15">
        <v>12.980606760000001</v>
      </c>
      <c r="M1737" s="14">
        <v>27.199000000000002</v>
      </c>
      <c r="N1737" s="14">
        <v>43.65</v>
      </c>
      <c r="O1737" s="15">
        <v>42.777000000000001</v>
      </c>
      <c r="P1737" s="17">
        <f t="shared" si="1637"/>
        <v>4.2340899349320484E-2</v>
      </c>
      <c r="Q1737" s="17">
        <f t="shared" si="1638"/>
        <v>4.2340899349320477E-2</v>
      </c>
      <c r="R1737" s="21">
        <f t="shared" si="1639"/>
        <v>4.2340899349320477E-2</v>
      </c>
      <c r="S1737" s="22">
        <f t="shared" si="1640"/>
        <v>4.3118589337369222E-2</v>
      </c>
      <c r="T1737" s="22">
        <f t="shared" si="1641"/>
        <v>4.3998560548335945E-2</v>
      </c>
      <c r="U1737" s="22">
        <f t="shared" si="1642"/>
        <v>4.4896490355444844E-2</v>
      </c>
      <c r="V1737" s="22">
        <f t="shared" si="1643"/>
        <v>4.5354617808051424E-2</v>
      </c>
      <c r="W1737" s="21">
        <f t="shared" si="1644"/>
        <v>5.138634886568022E-2</v>
      </c>
      <c r="X1737" s="21">
        <f t="shared" si="1645"/>
        <v>5.2743954382823234E-2</v>
      </c>
      <c r="Y1737" s="22">
        <f t="shared" si="1646"/>
        <v>5.2743954382823234E-2</v>
      </c>
      <c r="Z1737" s="5" t="s">
        <v>143</v>
      </c>
      <c r="AA1737" s="31" t="s">
        <v>312</v>
      </c>
      <c r="AB1737" s="4" t="s">
        <v>10</v>
      </c>
      <c r="AC1737" s="4" t="s">
        <v>197</v>
      </c>
    </row>
    <row r="1738" spans="1:29" ht="15.75" hidden="1">
      <c r="A1738" t="s">
        <v>349</v>
      </c>
      <c r="B1738" s="4" t="str">
        <f t="shared" ca="1" si="1615"/>
        <v>Катар</v>
      </c>
      <c r="C1738" s="5" t="s">
        <v>5</v>
      </c>
      <c r="D1738" s="6" t="s">
        <v>6</v>
      </c>
      <c r="E1738" s="4" t="str">
        <f t="shared" ca="1" si="1616"/>
        <v xml:space="preserve">D Промышленность </v>
      </c>
      <c r="F1738" s="13">
        <v>39.415776399999999</v>
      </c>
      <c r="G1738" s="13">
        <v>40.220179999999999</v>
      </c>
      <c r="H1738" s="14">
        <v>41.040999999999997</v>
      </c>
      <c r="I1738" s="15">
        <v>40.958917999999997</v>
      </c>
      <c r="J1738" s="15">
        <v>40.958917999999997</v>
      </c>
      <c r="K1738" s="15">
        <v>40.958917999999997</v>
      </c>
      <c r="L1738" s="15">
        <v>40.549328819999999</v>
      </c>
      <c r="M1738" s="14">
        <v>62.640999999999998</v>
      </c>
      <c r="N1738" s="14">
        <v>71.893000000000001</v>
      </c>
      <c r="O1738" s="15">
        <v>70.45514</v>
      </c>
      <c r="P1738" s="17">
        <f t="shared" si="1637"/>
        <v>0.13226616305339184</v>
      </c>
      <c r="Q1738" s="17">
        <f t="shared" si="1638"/>
        <v>0.13226616305339181</v>
      </c>
      <c r="R1738" s="21">
        <f t="shared" si="1639"/>
        <v>0.13226616305339181</v>
      </c>
      <c r="S1738" s="22">
        <f t="shared" si="1640"/>
        <v>0.13469554155845412</v>
      </c>
      <c r="T1738" s="22">
        <f t="shared" si="1641"/>
        <v>0.13744443016168789</v>
      </c>
      <c r="U1738" s="22">
        <f t="shared" si="1642"/>
        <v>0.14024941853233458</v>
      </c>
      <c r="V1738" s="22">
        <f t="shared" si="1643"/>
        <v>0.14168053504797065</v>
      </c>
      <c r="W1738" s="21">
        <f t="shared" si="1644"/>
        <v>0.11834597887036562</v>
      </c>
      <c r="X1738" s="21">
        <f t="shared" si="1645"/>
        <v>8.6871044958632557E-2</v>
      </c>
      <c r="Y1738" s="22">
        <f t="shared" si="1646"/>
        <v>8.6871044958632543E-2</v>
      </c>
      <c r="Z1738" s="5" t="s">
        <v>143</v>
      </c>
      <c r="AA1738" s="31" t="s">
        <v>312</v>
      </c>
      <c r="AB1738" s="4" t="s">
        <v>11</v>
      </c>
      <c r="AC1738" s="4" t="s">
        <v>198</v>
      </c>
    </row>
    <row r="1739" spans="1:29" ht="31.5" hidden="1">
      <c r="A1739" t="s">
        <v>349</v>
      </c>
      <c r="B1739" s="4" t="str">
        <f t="shared" ca="1" si="1615"/>
        <v>Катар</v>
      </c>
      <c r="C1739" s="7" t="s">
        <v>5</v>
      </c>
      <c r="D1739" s="3" t="s">
        <v>6</v>
      </c>
      <c r="E1739" s="4" t="str">
        <f t="shared" ca="1" si="1616"/>
        <v xml:space="preserve">E Электро-, газо- и водоснабжение </v>
      </c>
      <c r="F1739" s="13">
        <v>4.7549403999999988</v>
      </c>
      <c r="G1739" s="13">
        <v>4.8519799999999993</v>
      </c>
      <c r="H1739" s="14">
        <v>4.9509999999999996</v>
      </c>
      <c r="I1739" s="15">
        <v>4.9410979999999993</v>
      </c>
      <c r="J1739" s="15">
        <v>4.9410979999999993</v>
      </c>
      <c r="K1739" s="15">
        <v>4.9410979999999993</v>
      </c>
      <c r="L1739" s="15">
        <v>4.8916870199999991</v>
      </c>
      <c r="M1739" s="14">
        <v>4.6779999999999999</v>
      </c>
      <c r="N1739" s="14">
        <v>5.4980000000000002</v>
      </c>
      <c r="O1739" s="15">
        <v>5.3880400000000002</v>
      </c>
      <c r="P1739" s="17">
        <f t="shared" si="1637"/>
        <v>1.5955989699991298E-2</v>
      </c>
      <c r="Q1739" s="17">
        <f t="shared" si="1638"/>
        <v>1.5955989699991298E-2</v>
      </c>
      <c r="R1739" s="21">
        <f t="shared" si="1639"/>
        <v>1.5955989699991298E-2</v>
      </c>
      <c r="S1739" s="22">
        <f t="shared" si="1640"/>
        <v>1.6249058898562565E-2</v>
      </c>
      <c r="T1739" s="22">
        <f t="shared" si="1641"/>
        <v>1.6580672345472006E-2</v>
      </c>
      <c r="U1739" s="22">
        <f t="shared" si="1642"/>
        <v>1.6919053413746946E-2</v>
      </c>
      <c r="V1739" s="22">
        <f t="shared" si="1643"/>
        <v>1.7091696815928037E-2</v>
      </c>
      <c r="W1739" s="21">
        <f t="shared" si="1644"/>
        <v>8.8380212505478895E-3</v>
      </c>
      <c r="X1739" s="21">
        <f t="shared" si="1645"/>
        <v>6.643442410006006E-3</v>
      </c>
      <c r="Y1739" s="22">
        <f t="shared" si="1646"/>
        <v>6.643442410006006E-3</v>
      </c>
      <c r="Z1739" s="7" t="s">
        <v>143</v>
      </c>
      <c r="AA1739" s="31" t="s">
        <v>312</v>
      </c>
      <c r="AB1739" s="4" t="s">
        <v>12</v>
      </c>
      <c r="AC1739" s="4" t="s">
        <v>201</v>
      </c>
    </row>
    <row r="1740" spans="1:29" ht="15.75" hidden="1">
      <c r="A1740" t="s">
        <v>349</v>
      </c>
      <c r="B1740" s="4" t="str">
        <f t="shared" ca="1" si="1615"/>
        <v>Катар</v>
      </c>
      <c r="C1740" s="5" t="s">
        <v>5</v>
      </c>
      <c r="D1740" s="6" t="s">
        <v>6</v>
      </c>
      <c r="E1740" s="4" t="str">
        <f t="shared" ca="1" si="1616"/>
        <v xml:space="preserve">F Строительство </v>
      </c>
      <c r="F1740" s="13">
        <v>56.938274399999997</v>
      </c>
      <c r="G1740" s="13">
        <v>58.100279999999998</v>
      </c>
      <c r="H1740" s="14">
        <v>59.286000000000001</v>
      </c>
      <c r="I1740" s="15">
        <v>59.167428000000001</v>
      </c>
      <c r="J1740" s="15">
        <v>59.167428000000001</v>
      </c>
      <c r="K1740" s="15">
        <v>59.167428000000001</v>
      </c>
      <c r="L1740" s="15">
        <v>58.575753720000002</v>
      </c>
      <c r="M1740" s="14">
        <v>125.51</v>
      </c>
      <c r="N1740" s="14">
        <v>307.38099999999997</v>
      </c>
      <c r="O1740" s="15">
        <v>301.23337999999995</v>
      </c>
      <c r="P1740" s="17">
        <f t="shared" si="1637"/>
        <v>0.19106580596923536</v>
      </c>
      <c r="Q1740" s="17">
        <f t="shared" si="1638"/>
        <v>0.19106580596923534</v>
      </c>
      <c r="R1740" s="21">
        <f t="shared" si="1639"/>
        <v>0.19106580596923534</v>
      </c>
      <c r="S1740" s="22">
        <f t="shared" si="1640"/>
        <v>0.19457517791560905</v>
      </c>
      <c r="T1740" s="22">
        <f t="shared" si="1641"/>
        <v>0.1985460999138868</v>
      </c>
      <c r="U1740" s="22">
        <f t="shared" si="1642"/>
        <v>0.20259806113661921</v>
      </c>
      <c r="V1740" s="22">
        <f t="shared" si="1643"/>
        <v>0.2046653882910745</v>
      </c>
      <c r="W1740" s="21">
        <f t="shared" si="1644"/>
        <v>0.23712271208983876</v>
      </c>
      <c r="X1740" s="21">
        <f t="shared" si="1645"/>
        <v>0.37142014758640524</v>
      </c>
      <c r="Y1740" s="22">
        <f t="shared" si="1646"/>
        <v>0.37142014758640518</v>
      </c>
      <c r="Z1740" s="5" t="s">
        <v>143</v>
      </c>
      <c r="AA1740" s="31" t="s">
        <v>312</v>
      </c>
      <c r="AB1740" s="4" t="s">
        <v>13</v>
      </c>
      <c r="AC1740" s="4" t="s">
        <v>200</v>
      </c>
    </row>
    <row r="1741" spans="1:29" ht="47.25" hidden="1">
      <c r="A1741" t="s">
        <v>349</v>
      </c>
      <c r="B1741" s="4" t="str">
        <f t="shared" ca="1" si="1615"/>
        <v>Катар</v>
      </c>
      <c r="C1741" s="8" t="s">
        <v>5</v>
      </c>
      <c r="D1741" s="3" t="s">
        <v>6</v>
      </c>
      <c r="E1741" s="4" t="str">
        <f t="shared" ca="1" si="1616"/>
        <v xml:space="preserve">G Оптовая и розничная торгоалв, ремонт автомашин, мотоциклов и личного имущества домохозяйств </v>
      </c>
      <c r="F1741" s="13">
        <v>34.231537199999998</v>
      </c>
      <c r="G1741" s="13">
        <v>34.930140000000002</v>
      </c>
      <c r="H1741" s="14">
        <v>35.643000000000001</v>
      </c>
      <c r="I1741" s="15">
        <v>35.571714</v>
      </c>
      <c r="J1741" s="15">
        <v>35.571714</v>
      </c>
      <c r="K1741" s="15">
        <v>35.571714</v>
      </c>
      <c r="L1741" s="15">
        <v>35.215996859999997</v>
      </c>
      <c r="M1741" s="14">
        <v>69.986999999999995</v>
      </c>
      <c r="N1741" s="14">
        <v>101.608</v>
      </c>
      <c r="O1741" s="15">
        <v>99.575839999999999</v>
      </c>
      <c r="P1741" s="17">
        <f t="shared" si="1637"/>
        <v>0.11486959015891535</v>
      </c>
      <c r="Q1741" s="17">
        <f t="shared" si="1638"/>
        <v>0.11486959015891535</v>
      </c>
      <c r="R1741" s="21">
        <f t="shared" si="1639"/>
        <v>0.11486959015891535</v>
      </c>
      <c r="S1741" s="22">
        <f t="shared" si="1640"/>
        <v>0.1169794397740791</v>
      </c>
      <c r="T1741" s="22">
        <f t="shared" si="1641"/>
        <v>0.11936677527967256</v>
      </c>
      <c r="U1741" s="22">
        <f t="shared" si="1642"/>
        <v>0.12180283191803323</v>
      </c>
      <c r="V1741" s="22">
        <f t="shared" si="1643"/>
        <v>0.12304571795801315</v>
      </c>
      <c r="W1741" s="21">
        <f t="shared" si="1644"/>
        <v>0.13222458171485574</v>
      </c>
      <c r="X1741" s="21">
        <f t="shared" si="1645"/>
        <v>0.12277680909346858</v>
      </c>
      <c r="Y1741" s="22">
        <f t="shared" si="1646"/>
        <v>0.12277680909346857</v>
      </c>
      <c r="Z1741" s="8" t="s">
        <v>143</v>
      </c>
      <c r="AA1741" s="31" t="s">
        <v>312</v>
      </c>
      <c r="AB1741" s="4" t="s">
        <v>14</v>
      </c>
      <c r="AC1741" s="4" t="s">
        <v>203</v>
      </c>
    </row>
    <row r="1742" spans="1:29" ht="15.75" hidden="1">
      <c r="A1742" t="s">
        <v>349</v>
      </c>
      <c r="B1742" s="4" t="str">
        <f t="shared" ca="1" si="1615"/>
        <v>Катар</v>
      </c>
      <c r="C1742" s="5" t="s">
        <v>5</v>
      </c>
      <c r="D1742" s="3" t="s">
        <v>6</v>
      </c>
      <c r="E1742" s="4" t="str">
        <f t="shared" ca="1" si="1616"/>
        <v xml:space="preserve">H Отели и рестораны </v>
      </c>
      <c r="F1742" s="13">
        <v>6.6930275999999997</v>
      </c>
      <c r="G1742" s="13">
        <v>6.8296200000000002</v>
      </c>
      <c r="H1742" s="14">
        <v>6.9690000000000003</v>
      </c>
      <c r="I1742" s="15">
        <v>6.9550619999999999</v>
      </c>
      <c r="J1742" s="15">
        <v>6.9550619999999999</v>
      </c>
      <c r="K1742" s="15">
        <v>6.9550619999999999</v>
      </c>
      <c r="L1742" s="15">
        <v>6.8855113799999996</v>
      </c>
      <c r="M1742" s="14">
        <v>15.01</v>
      </c>
      <c r="N1742" s="14">
        <v>16.209</v>
      </c>
      <c r="O1742" s="15">
        <v>15.884819999999999</v>
      </c>
      <c r="P1742" s="17">
        <f t="shared" si="1637"/>
        <v>2.2459562152946751E-2</v>
      </c>
      <c r="Q1742" s="17">
        <f t="shared" si="1638"/>
        <v>2.2459562152946751E-2</v>
      </c>
      <c r="R1742" s="21">
        <f t="shared" si="1639"/>
        <v>2.2459562152946751E-2</v>
      </c>
      <c r="S1742" s="22">
        <f t="shared" si="1640"/>
        <v>2.2872084723102915E-2</v>
      </c>
      <c r="T1742" s="22">
        <f t="shared" si="1641"/>
        <v>2.3338861962349917E-2</v>
      </c>
      <c r="U1742" s="22">
        <f t="shared" si="1642"/>
        <v>2.3815165267703997E-2</v>
      </c>
      <c r="V1742" s="22">
        <f t="shared" si="1643"/>
        <v>2.4058177158190773E-2</v>
      </c>
      <c r="W1742" s="21">
        <f t="shared" si="1644"/>
        <v>2.8357994649577559E-2</v>
      </c>
      <c r="X1742" s="21">
        <f t="shared" si="1645"/>
        <v>1.9585950895559721E-2</v>
      </c>
      <c r="Y1742" s="22">
        <f t="shared" si="1646"/>
        <v>1.9585950895559718E-2</v>
      </c>
      <c r="Z1742" s="5" t="s">
        <v>143</v>
      </c>
      <c r="AA1742" s="31" t="s">
        <v>312</v>
      </c>
      <c r="AB1742" s="4" t="s">
        <v>15</v>
      </c>
      <c r="AC1742" s="4" t="s">
        <v>202</v>
      </c>
    </row>
    <row r="1743" spans="1:29" ht="31.5" hidden="1">
      <c r="A1743" t="s">
        <v>349</v>
      </c>
      <c r="B1743" s="4" t="str">
        <f t="shared" ca="1" si="1615"/>
        <v>Катар</v>
      </c>
      <c r="C1743" s="5" t="s">
        <v>5</v>
      </c>
      <c r="D1743" s="3" t="s">
        <v>6</v>
      </c>
      <c r="E1743" s="4" t="str">
        <f t="shared" ca="1" si="1616"/>
        <v xml:space="preserve">I Транспорт, складское хозяйство и связь </v>
      </c>
      <c r="F1743" s="13">
        <v>9.4695439999999991</v>
      </c>
      <c r="G1743" s="13">
        <v>9.6627999999999989</v>
      </c>
      <c r="H1743" s="14">
        <v>9.86</v>
      </c>
      <c r="I1743" s="15">
        <v>9.8402799999999999</v>
      </c>
      <c r="J1743" s="15">
        <v>9.8402799999999999</v>
      </c>
      <c r="K1743" s="15">
        <v>9.8402799999999999</v>
      </c>
      <c r="L1743" s="15">
        <v>9.7418771999999993</v>
      </c>
      <c r="M1743" s="14">
        <v>23.783999999999999</v>
      </c>
      <c r="N1743" s="14">
        <v>35.874000000000002</v>
      </c>
      <c r="O1743" s="15">
        <v>35.15652</v>
      </c>
      <c r="P1743" s="17">
        <f t="shared" si="1637"/>
        <v>3.1776622589762514E-2</v>
      </c>
      <c r="Q1743" s="17">
        <f t="shared" si="1638"/>
        <v>3.1776622589762514E-2</v>
      </c>
      <c r="R1743" s="21">
        <f t="shared" si="1639"/>
        <v>3.1776622589762514E-2</v>
      </c>
      <c r="S1743" s="22">
        <f t="shared" si="1640"/>
        <v>3.2360274841411213E-2</v>
      </c>
      <c r="T1743" s="22">
        <f t="shared" si="1641"/>
        <v>3.3020688613684915E-2</v>
      </c>
      <c r="U1743" s="22">
        <f t="shared" si="1642"/>
        <v>3.3694580218045833E-2</v>
      </c>
      <c r="V1743" s="22">
        <f t="shared" si="1643"/>
        <v>3.4038402465168746E-2</v>
      </c>
      <c r="W1743" s="21">
        <f t="shared" si="1644"/>
        <v>4.4934479996372595E-2</v>
      </c>
      <c r="X1743" s="21">
        <f t="shared" si="1645"/>
        <v>4.3347917973182153E-2</v>
      </c>
      <c r="Y1743" s="22">
        <f t="shared" si="1646"/>
        <v>4.3347917973182146E-2</v>
      </c>
      <c r="Z1743" s="5" t="s">
        <v>143</v>
      </c>
      <c r="AA1743" s="31" t="s">
        <v>312</v>
      </c>
      <c r="AB1743" s="4" t="s">
        <v>16</v>
      </c>
      <c r="AC1743" s="4" t="s">
        <v>204</v>
      </c>
    </row>
    <row r="1744" spans="1:29" ht="15.75" hidden="1">
      <c r="A1744" t="s">
        <v>349</v>
      </c>
      <c r="B1744" s="4" t="str">
        <f t="shared" ca="1" si="1615"/>
        <v>Катар</v>
      </c>
      <c r="C1744" s="5" t="s">
        <v>5</v>
      </c>
      <c r="D1744" s="3" t="s">
        <v>6</v>
      </c>
      <c r="E1744" s="4" t="str">
        <f t="shared" ca="1" si="1616"/>
        <v>J Финансовое посредничество</v>
      </c>
      <c r="F1744" s="13">
        <v>3.8156691999999999</v>
      </c>
      <c r="G1744" s="13">
        <v>3.8935399999999998</v>
      </c>
      <c r="H1744" s="14">
        <v>3.9729999999999999</v>
      </c>
      <c r="I1744" s="15">
        <v>3.9650539999999999</v>
      </c>
      <c r="J1744" s="15">
        <v>3.9650539999999999</v>
      </c>
      <c r="K1744" s="15">
        <v>3.9650539999999999</v>
      </c>
      <c r="L1744" s="15">
        <v>3.9254034599999996</v>
      </c>
      <c r="M1744" s="14">
        <v>6.19</v>
      </c>
      <c r="N1744" s="14">
        <v>9.0239999999999991</v>
      </c>
      <c r="O1744" s="15">
        <v>8.8435199999999998</v>
      </c>
      <c r="P1744" s="17">
        <f t="shared" si="1637"/>
        <v>1.2804109690580779E-2</v>
      </c>
      <c r="Q1744" s="17">
        <f t="shared" si="1638"/>
        <v>1.2804109690580778E-2</v>
      </c>
      <c r="R1744" s="21">
        <f t="shared" si="1639"/>
        <v>1.2804109690580778E-2</v>
      </c>
      <c r="S1744" s="22">
        <f t="shared" si="1640"/>
        <v>1.3039287215509813E-2</v>
      </c>
      <c r="T1744" s="22">
        <f t="shared" si="1641"/>
        <v>1.3305395117867156E-2</v>
      </c>
      <c r="U1744" s="22">
        <f t="shared" si="1642"/>
        <v>1.3576933793741997E-2</v>
      </c>
      <c r="V1744" s="22">
        <f t="shared" si="1643"/>
        <v>1.3715473934494467E-2</v>
      </c>
      <c r="W1744" s="21">
        <f t="shared" si="1644"/>
        <v>1.1694602723576622E-2</v>
      </c>
      <c r="X1744" s="21">
        <f t="shared" si="1645"/>
        <v>1.0904042253163731E-2</v>
      </c>
      <c r="Y1744" s="22">
        <f t="shared" si="1646"/>
        <v>1.0904042253163731E-2</v>
      </c>
      <c r="Z1744" s="5" t="s">
        <v>143</v>
      </c>
      <c r="AA1744" s="31" t="s">
        <v>312</v>
      </c>
      <c r="AB1744" s="4" t="s">
        <v>17</v>
      </c>
      <c r="AC1744" s="4" t="s">
        <v>205</v>
      </c>
    </row>
    <row r="1745" spans="1:39" ht="31.5" hidden="1">
      <c r="A1745" t="s">
        <v>349</v>
      </c>
      <c r="B1745" s="4" t="str">
        <f t="shared" ca="1" si="1615"/>
        <v>Катар</v>
      </c>
      <c r="C1745" s="5" t="s">
        <v>5</v>
      </c>
      <c r="D1745" s="3" t="s">
        <v>6</v>
      </c>
      <c r="E1745" s="4" t="str">
        <f t="shared" ca="1" si="1616"/>
        <v>K Недвижимость, аренда и деловая активность</v>
      </c>
      <c r="F1745" s="13">
        <v>5.9151035999999992</v>
      </c>
      <c r="G1745" s="13">
        <v>6.0358199999999993</v>
      </c>
      <c r="H1745" s="14">
        <v>6.1589999999999998</v>
      </c>
      <c r="I1745" s="15">
        <v>6.1466820000000002</v>
      </c>
      <c r="J1745" s="15">
        <v>6.1466820000000002</v>
      </c>
      <c r="K1745" s="15">
        <v>6.1466820000000002</v>
      </c>
      <c r="L1745" s="15">
        <v>6.0852151800000005</v>
      </c>
      <c r="M1745" s="14">
        <v>15.919</v>
      </c>
      <c r="N1745" s="14">
        <v>28.405000000000001</v>
      </c>
      <c r="O1745" s="15">
        <v>27.8369</v>
      </c>
      <c r="P1745" s="17">
        <f t="shared" si="1637"/>
        <v>1.9849109384416565E-2</v>
      </c>
      <c r="Q1745" s="17">
        <f t="shared" si="1638"/>
        <v>1.9849109384416561E-2</v>
      </c>
      <c r="R1745" s="21">
        <f t="shared" si="1639"/>
        <v>1.9849109384416565E-2</v>
      </c>
      <c r="S1745" s="22">
        <f t="shared" si="1640"/>
        <v>2.021368486290585E-2</v>
      </c>
      <c r="T1745" s="22">
        <f t="shared" si="1641"/>
        <v>2.0626209043781481E-2</v>
      </c>
      <c r="U1745" s="22">
        <f t="shared" si="1642"/>
        <v>2.1047152085491308E-2</v>
      </c>
      <c r="V1745" s="22">
        <f t="shared" si="1643"/>
        <v>2.1261918943506528E-2</v>
      </c>
      <c r="W1745" s="21">
        <f t="shared" si="1644"/>
        <v>3.0075344225624596E-2</v>
      </c>
      <c r="X1745" s="21">
        <f t="shared" si="1645"/>
        <v>3.4322841334343504E-2</v>
      </c>
      <c r="Y1745" s="22">
        <f t="shared" si="1646"/>
        <v>3.4322841334343504E-2</v>
      </c>
      <c r="Z1745" s="5" t="s">
        <v>143</v>
      </c>
      <c r="AA1745" s="31" t="s">
        <v>312</v>
      </c>
      <c r="AB1745" s="4" t="s">
        <v>18</v>
      </c>
      <c r="AC1745" s="4" t="s">
        <v>206</v>
      </c>
    </row>
    <row r="1746" spans="1:39" ht="47.25" hidden="1">
      <c r="A1746" t="s">
        <v>349</v>
      </c>
      <c r="B1746" s="4" t="str">
        <f t="shared" ca="1" si="1615"/>
        <v>Катар</v>
      </c>
      <c r="C1746" s="5" t="s">
        <v>5</v>
      </c>
      <c r="D1746" s="3" t="s">
        <v>6</v>
      </c>
      <c r="E1746" s="4" t="str">
        <f t="shared" ca="1" si="1616"/>
        <v>L Государственное управление и оборона; обязательное соц.страхование</v>
      </c>
      <c r="F1746" s="13">
        <v>42.051113999999991</v>
      </c>
      <c r="G1746" s="13">
        <v>42.909299999999995</v>
      </c>
      <c r="H1746" s="14">
        <v>43.784999999999997</v>
      </c>
      <c r="I1746" s="15">
        <v>43.697429999999997</v>
      </c>
      <c r="J1746" s="15">
        <v>43.697429999999997</v>
      </c>
      <c r="K1746" s="15">
        <v>43.697429999999997</v>
      </c>
      <c r="L1746" s="15">
        <v>43.260455699999994</v>
      </c>
      <c r="M1746" s="14">
        <v>46.981999999999999</v>
      </c>
      <c r="N1746" s="14">
        <v>52.543999999999997</v>
      </c>
      <c r="O1746" s="15">
        <v>51.493119999999998</v>
      </c>
      <c r="P1746" s="17">
        <f t="shared" si="1637"/>
        <v>0.14110947465443727</v>
      </c>
      <c r="Q1746" s="17">
        <f t="shared" si="1638"/>
        <v>0.14110947465443727</v>
      </c>
      <c r="R1746" s="21">
        <f t="shared" si="1639"/>
        <v>0.14110947465443727</v>
      </c>
      <c r="S1746" s="22">
        <f t="shared" si="1640"/>
        <v>0.14370128133176369</v>
      </c>
      <c r="T1746" s="22">
        <f t="shared" si="1641"/>
        <v>0.14663396054261602</v>
      </c>
      <c r="U1746" s="22">
        <f t="shared" si="1642"/>
        <v>0.1496264903496082</v>
      </c>
      <c r="V1746" s="22">
        <f t="shared" si="1643"/>
        <v>0.15115329127154295</v>
      </c>
      <c r="W1746" s="21">
        <f t="shared" si="1644"/>
        <v>8.8761845744600457E-2</v>
      </c>
      <c r="X1746" s="21">
        <f t="shared" si="1645"/>
        <v>6.349091269395335E-2</v>
      </c>
      <c r="Y1746" s="22">
        <f t="shared" si="1646"/>
        <v>6.349091269395335E-2</v>
      </c>
      <c r="Z1746" s="5" t="s">
        <v>143</v>
      </c>
      <c r="AA1746" s="31" t="s">
        <v>312</v>
      </c>
      <c r="AB1746" s="4" t="s">
        <v>19</v>
      </c>
      <c r="AC1746" s="4" t="s">
        <v>215</v>
      </c>
    </row>
    <row r="1747" spans="1:39" ht="15.75" hidden="1">
      <c r="A1747" t="s">
        <v>349</v>
      </c>
      <c r="B1747" s="4" t="str">
        <f t="shared" ca="1" si="1615"/>
        <v>Катар</v>
      </c>
      <c r="C1747" s="5" t="s">
        <v>5</v>
      </c>
      <c r="D1747" s="3" t="s">
        <v>6</v>
      </c>
      <c r="E1747" s="4" t="str">
        <f t="shared" ca="1" si="1616"/>
        <v>M Образование</v>
      </c>
      <c r="F1747" s="13">
        <v>14.641297999999999</v>
      </c>
      <c r="G1747" s="13">
        <v>14.940099999999999</v>
      </c>
      <c r="H1747" s="14">
        <v>15.244999999999999</v>
      </c>
      <c r="I1747" s="15">
        <v>15.214509999999999</v>
      </c>
      <c r="J1747" s="15">
        <v>15.214509999999999</v>
      </c>
      <c r="K1747" s="15">
        <v>15.214509999999999</v>
      </c>
      <c r="L1747" s="15">
        <v>15.062364899999999</v>
      </c>
      <c r="M1747" s="14">
        <v>22.791</v>
      </c>
      <c r="N1747" s="14">
        <v>26.164000000000001</v>
      </c>
      <c r="O1747" s="15">
        <v>25.640720000000002</v>
      </c>
      <c r="P1747" s="17">
        <f t="shared" si="1637"/>
        <v>4.9131299328694679E-2</v>
      </c>
      <c r="Q1747" s="17">
        <f t="shared" si="1638"/>
        <v>4.9131299328694679E-2</v>
      </c>
      <c r="R1747" s="21">
        <f t="shared" si="1639"/>
        <v>4.9131299328694672E-2</v>
      </c>
      <c r="S1747" s="22">
        <f t="shared" si="1640"/>
        <v>5.0033710949017637E-2</v>
      </c>
      <c r="T1747" s="22">
        <f t="shared" si="1641"/>
        <v>5.1054807090834334E-2</v>
      </c>
      <c r="U1747" s="22">
        <f t="shared" si="1642"/>
        <v>5.2096741929422791E-2</v>
      </c>
      <c r="V1747" s="22">
        <f t="shared" si="1643"/>
        <v>5.2628341336865878E-2</v>
      </c>
      <c r="W1747" s="21">
        <f t="shared" si="1644"/>
        <v>4.3058431449601746E-2</v>
      </c>
      <c r="X1747" s="21">
        <f t="shared" si="1645"/>
        <v>3.1614955841287221E-2</v>
      </c>
      <c r="Y1747" s="22">
        <f t="shared" si="1646"/>
        <v>3.1614955841287221E-2</v>
      </c>
      <c r="Z1747" s="5" t="s">
        <v>143</v>
      </c>
      <c r="AA1747" s="31" t="s">
        <v>312</v>
      </c>
      <c r="AB1747" s="4" t="s">
        <v>20</v>
      </c>
      <c r="AC1747" s="4" t="s">
        <v>207</v>
      </c>
    </row>
    <row r="1748" spans="1:39" ht="31.5" hidden="1">
      <c r="A1748" t="s">
        <v>349</v>
      </c>
      <c r="B1748" s="4" t="str">
        <f t="shared" ca="1" si="1615"/>
        <v>Катар</v>
      </c>
      <c r="C1748" s="5" t="s">
        <v>5</v>
      </c>
      <c r="D1748" s="3" t="s">
        <v>6</v>
      </c>
      <c r="E1748" s="4" t="str">
        <f t="shared" ca="1" si="1616"/>
        <v>N Здравоохранение и социальная работа</v>
      </c>
      <c r="F1748" s="13">
        <v>5.685568</v>
      </c>
      <c r="G1748" s="13">
        <v>5.8015999999999996</v>
      </c>
      <c r="H1748" s="14">
        <v>5.92</v>
      </c>
      <c r="I1748" s="15">
        <v>5.9081599999999996</v>
      </c>
      <c r="J1748" s="15">
        <v>5.9081599999999996</v>
      </c>
      <c r="K1748" s="15">
        <v>5.9081599999999996</v>
      </c>
      <c r="L1748" s="15">
        <v>5.8490783999999998</v>
      </c>
      <c r="M1748" s="14">
        <v>16.690999999999999</v>
      </c>
      <c r="N1748" s="14">
        <v>21.13</v>
      </c>
      <c r="O1748" s="15">
        <v>20.7074</v>
      </c>
      <c r="P1748" s="17">
        <f t="shared" si="1637"/>
        <v>1.9078864678640377E-2</v>
      </c>
      <c r="Q1748" s="17">
        <f t="shared" si="1638"/>
        <v>1.9078864678640374E-2</v>
      </c>
      <c r="R1748" s="21">
        <f t="shared" si="1639"/>
        <v>1.9078864678640374E-2</v>
      </c>
      <c r="S1748" s="22">
        <f t="shared" si="1640"/>
        <v>1.9429292805390911E-2</v>
      </c>
      <c r="T1748" s="22">
        <f t="shared" si="1641"/>
        <v>1.9825808985092768E-2</v>
      </c>
      <c r="U1748" s="22">
        <f t="shared" si="1642"/>
        <v>2.0230417331727316E-2</v>
      </c>
      <c r="V1748" s="22">
        <f t="shared" si="1643"/>
        <v>2.04368501616429E-2</v>
      </c>
      <c r="W1748" s="21">
        <f t="shared" si="1644"/>
        <v>3.1533863337514928E-2</v>
      </c>
      <c r="X1748" s="21">
        <f t="shared" si="1645"/>
        <v>2.5532182270539633E-2</v>
      </c>
      <c r="Y1748" s="22">
        <f t="shared" si="1646"/>
        <v>2.5532182270539633E-2</v>
      </c>
      <c r="Z1748" s="5" t="s">
        <v>143</v>
      </c>
      <c r="AA1748" s="31" t="s">
        <v>312</v>
      </c>
      <c r="AB1748" s="4" t="s">
        <v>21</v>
      </c>
      <c r="AC1748" s="4" t="s">
        <v>209</v>
      </c>
    </row>
    <row r="1749" spans="1:39" ht="31.5" hidden="1">
      <c r="A1749" t="s">
        <v>349</v>
      </c>
      <c r="B1749" s="4" t="str">
        <f t="shared" ca="1" si="1615"/>
        <v>Катар</v>
      </c>
      <c r="C1749" s="5" t="s">
        <v>5</v>
      </c>
      <c r="D1749" s="3" t="s">
        <v>6</v>
      </c>
      <c r="E1749" s="4" t="str">
        <f t="shared" ca="1" si="1616"/>
        <v>O Другие коммунальные, социальные и личные виды услуг</v>
      </c>
      <c r="F1749" s="13">
        <v>9.4858708000000007</v>
      </c>
      <c r="G1749" s="13">
        <v>9.6794600000000006</v>
      </c>
      <c r="H1749" s="14">
        <v>9.8770000000000007</v>
      </c>
      <c r="I1749" s="15">
        <v>9.857246</v>
      </c>
      <c r="J1749" s="15">
        <v>9.857246</v>
      </c>
      <c r="K1749" s="15">
        <v>9.857246</v>
      </c>
      <c r="L1749" s="15">
        <v>9.7586735400000002</v>
      </c>
      <c r="M1749" s="14">
        <v>12.085000000000001</v>
      </c>
      <c r="N1749" s="14">
        <v>12.738</v>
      </c>
      <c r="O1749" s="15">
        <v>12.483239999999999</v>
      </c>
      <c r="P1749" s="17">
        <f t="shared" si="1637"/>
        <v>3.18314098700897E-2</v>
      </c>
      <c r="Q1749" s="17">
        <f t="shared" si="1638"/>
        <v>3.1831409870089693E-2</v>
      </c>
      <c r="R1749" s="21">
        <f t="shared" si="1639"/>
        <v>3.1831409870089693E-2</v>
      </c>
      <c r="S1749" s="22">
        <f t="shared" si="1640"/>
        <v>3.2416068418723992E-2</v>
      </c>
      <c r="T1749" s="22">
        <f t="shared" si="1641"/>
        <v>3.3077620835432649E-2</v>
      </c>
      <c r="U1749" s="22">
        <f t="shared" si="1642"/>
        <v>3.3752674321870055E-2</v>
      </c>
      <c r="V1749" s="22">
        <f t="shared" si="1643"/>
        <v>3.4097089365970765E-2</v>
      </c>
      <c r="W1749" s="21">
        <f t="shared" si="1644"/>
        <v>2.2831869776158881E-2</v>
      </c>
      <c r="X1749" s="21">
        <f t="shared" si="1645"/>
        <v>1.5391809643262368E-2</v>
      </c>
      <c r="Y1749" s="22">
        <f t="shared" si="1646"/>
        <v>1.5391809643262366E-2</v>
      </c>
      <c r="Z1749" s="5" t="s">
        <v>143</v>
      </c>
      <c r="AA1749" s="31" t="s">
        <v>312</v>
      </c>
      <c r="AB1749" s="4" t="s">
        <v>26</v>
      </c>
      <c r="AC1749" s="4" t="s">
        <v>217</v>
      </c>
    </row>
    <row r="1750" spans="1:39" ht="31.5" hidden="1">
      <c r="A1750" t="s">
        <v>349</v>
      </c>
      <c r="B1750" s="4" t="str">
        <f t="shared" ca="1" si="1615"/>
        <v>Катар</v>
      </c>
      <c r="C1750" s="5" t="s">
        <v>5</v>
      </c>
      <c r="D1750" s="3" t="s">
        <v>6</v>
      </c>
      <c r="E1750" s="4" t="str">
        <f t="shared" ca="1" si="1616"/>
        <v>Q Организации и органы вне пределов территории</v>
      </c>
      <c r="F1750" s="13">
        <v>0.45715039999999996</v>
      </c>
      <c r="G1750" s="13">
        <v>0.46647999999999995</v>
      </c>
      <c r="H1750" s="14">
        <v>0.47599999999999998</v>
      </c>
      <c r="I1750" s="15">
        <v>0.47504799999999997</v>
      </c>
      <c r="J1750" s="15">
        <v>0.47504799999999997</v>
      </c>
      <c r="K1750" s="15">
        <v>0.47504799999999997</v>
      </c>
      <c r="L1750" s="15">
        <v>0.47029751999999997</v>
      </c>
      <c r="M1750" s="14">
        <v>1.63</v>
      </c>
      <c r="N1750" s="14">
        <v>1.7310000000000001</v>
      </c>
      <c r="O1750" s="15">
        <v>1.69638</v>
      </c>
      <c r="P1750" s="17">
        <f t="shared" si="1637"/>
        <v>1.5340438491609489E-3</v>
      </c>
      <c r="Q1750" s="17">
        <f t="shared" si="1638"/>
        <v>1.5340438491609489E-3</v>
      </c>
      <c r="R1750" s="21">
        <f t="shared" si="1639"/>
        <v>1.5340438491609489E-3</v>
      </c>
      <c r="S1750" s="22">
        <f t="shared" si="1640"/>
        <v>1.5622201647577827E-3</v>
      </c>
      <c r="T1750" s="22">
        <f t="shared" si="1641"/>
        <v>1.5941022089365131E-3</v>
      </c>
      <c r="U1750" s="22">
        <f t="shared" si="1642"/>
        <v>1.6266349070780746E-3</v>
      </c>
      <c r="V1750" s="22">
        <f t="shared" si="1643"/>
        <v>1.6432332224564224E-3</v>
      </c>
      <c r="W1750" s="21">
        <f t="shared" si="1644"/>
        <v>3.0795157414264772E-3</v>
      </c>
      <c r="X1750" s="21">
        <f t="shared" si="1645"/>
        <v>2.0916331050782823E-3</v>
      </c>
      <c r="Y1750" s="22">
        <f t="shared" si="1646"/>
        <v>2.0916331050782823E-3</v>
      </c>
      <c r="Z1750" s="5" t="s">
        <v>143</v>
      </c>
      <c r="AA1750" s="31" t="s">
        <v>312</v>
      </c>
      <c r="AB1750" s="4" t="s">
        <v>22</v>
      </c>
      <c r="AC1750" s="4" t="s">
        <v>211</v>
      </c>
    </row>
    <row r="1751" spans="1:39" ht="31.5" hidden="1">
      <c r="A1751" t="s">
        <v>349</v>
      </c>
      <c r="B1751" s="4" t="str">
        <f t="shared" ca="1" si="1615"/>
        <v>Катар</v>
      </c>
      <c r="C1751" s="5" t="s">
        <v>5</v>
      </c>
      <c r="D1751" s="3" t="s">
        <v>6</v>
      </c>
      <c r="E1751" s="4" t="str">
        <f t="shared" ca="1" si="1616"/>
        <v>X Неклассифицируемые по экономической деятельности</v>
      </c>
      <c r="F1751" s="13">
        <v>1.7815419999999997</v>
      </c>
      <c r="G1751" s="13">
        <v>1.8178999999999998</v>
      </c>
      <c r="H1751" s="14">
        <v>1.855</v>
      </c>
      <c r="I1751" s="15">
        <v>1.8512899999999999</v>
      </c>
      <c r="J1751" s="15">
        <v>1.8512899999999999</v>
      </c>
      <c r="K1751" s="15">
        <v>1.8512899999999999</v>
      </c>
      <c r="L1751" s="15">
        <v>1.8327770999999999</v>
      </c>
      <c r="M1751" s="20">
        <v>1.8327770999999999</v>
      </c>
      <c r="N1751" s="14">
        <v>1.5189999999999999</v>
      </c>
      <c r="O1751" s="15">
        <v>1.4886199999999998</v>
      </c>
      <c r="P1751" s="17">
        <f t="shared" si="1637"/>
        <v>5.9782591180536984E-3</v>
      </c>
      <c r="Q1751" s="17">
        <f t="shared" si="1638"/>
        <v>5.9782591180536976E-3</v>
      </c>
      <c r="R1751" s="21">
        <f t="shared" si="1639"/>
        <v>5.9782591180536984E-3</v>
      </c>
      <c r="S1751" s="22">
        <f t="shared" si="1640"/>
        <v>6.0880638773648885E-3</v>
      </c>
      <c r="T1751" s="22">
        <f t="shared" si="1641"/>
        <v>6.2123100789437643E-3</v>
      </c>
      <c r="U1751" s="22">
        <f t="shared" si="1642"/>
        <v>6.3390919172895558E-3</v>
      </c>
      <c r="V1751" s="22">
        <f t="shared" si="1643"/>
        <v>6.4037765286904698E-3</v>
      </c>
      <c r="W1751" s="26">
        <f t="shared" si="1644"/>
        <v>3.4626171349545821E-3</v>
      </c>
      <c r="X1751" s="21">
        <f t="shared" si="1645"/>
        <v>1.8354654457619357E-3</v>
      </c>
      <c r="Y1751" s="22">
        <f t="shared" si="1646"/>
        <v>1.8354654457619355E-3</v>
      </c>
      <c r="Z1751" s="5" t="s">
        <v>143</v>
      </c>
      <c r="AA1751" s="31" t="s">
        <v>312</v>
      </c>
      <c r="AB1751" s="4" t="s">
        <v>23</v>
      </c>
      <c r="AC1751" s="4" t="s">
        <v>213</v>
      </c>
    </row>
    <row r="1752" spans="1:39" ht="15.75" hidden="1">
      <c r="A1752" t="s">
        <v>350</v>
      </c>
      <c r="B1752" s="4" t="str">
        <f t="shared" ca="1" si="1615"/>
        <v>Румыния</v>
      </c>
      <c r="C1752" s="2" t="s">
        <v>30</v>
      </c>
      <c r="D1752" s="3" t="s">
        <v>6</v>
      </c>
      <c r="E1752" s="4" t="str">
        <f t="shared" ca="1" si="1616"/>
        <v xml:space="preserve">Итого </v>
      </c>
      <c r="F1752" s="43">
        <v>10775.6</v>
      </c>
      <c r="G1752" s="43">
        <v>10763.7</v>
      </c>
      <c r="H1752" s="43">
        <v>10696.9</v>
      </c>
      <c r="I1752" s="44">
        <v>9234.1</v>
      </c>
      <c r="J1752" s="43">
        <v>9222.5</v>
      </c>
      <c r="K1752" s="43">
        <v>9157.6</v>
      </c>
      <c r="L1752" s="43">
        <v>9146.6</v>
      </c>
      <c r="M1752" s="43">
        <v>9313.2999999999993</v>
      </c>
      <c r="N1752" s="43">
        <v>9353.2999999999993</v>
      </c>
      <c r="O1752" s="43">
        <v>9369.1</v>
      </c>
      <c r="P1752" s="21">
        <f t="shared" ref="P1752:Y1752" si="1647">F1752/F$1752</f>
        <v>1</v>
      </c>
      <c r="Q1752" s="21">
        <f t="shared" si="1647"/>
        <v>1</v>
      </c>
      <c r="R1752" s="21">
        <f t="shared" si="1647"/>
        <v>1</v>
      </c>
      <c r="S1752" s="23">
        <f t="shared" si="1647"/>
        <v>1</v>
      </c>
      <c r="T1752" s="21">
        <f t="shared" si="1647"/>
        <v>1</v>
      </c>
      <c r="U1752" s="21">
        <f t="shared" si="1647"/>
        <v>1</v>
      </c>
      <c r="V1752" s="21">
        <f t="shared" si="1647"/>
        <v>1</v>
      </c>
      <c r="W1752" s="21">
        <f t="shared" si="1647"/>
        <v>1</v>
      </c>
      <c r="X1752" s="21">
        <f t="shared" si="1647"/>
        <v>1</v>
      </c>
      <c r="Y1752" s="21">
        <f t="shared" si="1647"/>
        <v>1</v>
      </c>
      <c r="Z1752" s="35" t="s">
        <v>144</v>
      </c>
      <c r="AA1752" s="32" t="s">
        <v>313</v>
      </c>
      <c r="AB1752" s="4" t="s">
        <v>7</v>
      </c>
      <c r="AC1752" s="4" t="s">
        <v>214</v>
      </c>
      <c r="AD1752" s="27">
        <f>F1752/F1752</f>
        <v>1</v>
      </c>
      <c r="AE1752" s="27">
        <f>G1752/F1752</f>
        <v>0.99889565314228446</v>
      </c>
      <c r="AF1752" s="27">
        <f t="shared" ref="AF1752" si="1648">H1752/G1752</f>
        <v>0.99379395561005968</v>
      </c>
      <c r="AG1752" s="27">
        <f t="shared" ref="AG1752" si="1649">I1752/H1752</f>
        <v>0.8632501004964056</v>
      </c>
      <c r="AH1752" s="27">
        <f t="shared" ref="AH1752" si="1650">J1752/I1752</f>
        <v>0.9987437866169957</v>
      </c>
      <c r="AI1752" s="27">
        <f t="shared" ref="AI1752" si="1651">K1752/J1752</f>
        <v>0.9929628625643806</v>
      </c>
      <c r="AJ1752" s="27">
        <f t="shared" ref="AJ1752" si="1652">L1752/K1752</f>
        <v>0.99879881191578579</v>
      </c>
      <c r="AK1752" s="27">
        <f t="shared" ref="AK1752" si="1653">M1752/L1752</f>
        <v>1.018225351496731</v>
      </c>
      <c r="AL1752" s="27">
        <f t="shared" ref="AL1752" si="1654">N1752/M1752</f>
        <v>1.0042949330527311</v>
      </c>
      <c r="AM1752" s="27">
        <f t="shared" ref="AM1752" si="1655">O1752/N1752</f>
        <v>1.0016892433686508</v>
      </c>
    </row>
    <row r="1753" spans="1:39" ht="31.5">
      <c r="A1753" t="s">
        <v>350</v>
      </c>
      <c r="B1753" s="4" t="str">
        <f t="shared" ca="1" si="1615"/>
        <v>Румыния</v>
      </c>
      <c r="C1753" s="5" t="s">
        <v>30</v>
      </c>
      <c r="D1753" s="6" t="s">
        <v>6</v>
      </c>
      <c r="E1753" s="4" t="str">
        <f t="shared" ca="1" si="1616"/>
        <v xml:space="preserve">A Сельское, лесное и охотничье хоз-во </v>
      </c>
      <c r="F1753" s="14">
        <v>4491.6000000000004</v>
      </c>
      <c r="G1753" s="14">
        <v>4598.7</v>
      </c>
      <c r="H1753" s="14">
        <v>4523</v>
      </c>
      <c r="I1753" s="16">
        <v>3356.7</v>
      </c>
      <c r="J1753" s="14">
        <v>3285.7</v>
      </c>
      <c r="K1753" s="14">
        <v>2892.8</v>
      </c>
      <c r="L1753" s="14">
        <v>2939.3</v>
      </c>
      <c r="M1753" s="14">
        <v>2840.3</v>
      </c>
      <c r="N1753" s="14">
        <v>2756.7</v>
      </c>
      <c r="O1753" s="14">
        <v>2689.9</v>
      </c>
      <c r="P1753" s="21">
        <f t="shared" ref="P1753:P1767" si="1656">F1753/F$1752</f>
        <v>0.41683061732061327</v>
      </c>
      <c r="Q1753" s="21">
        <f t="shared" ref="Q1753:Q1767" si="1657">G1753/G$1752</f>
        <v>0.4272415619164413</v>
      </c>
      <c r="R1753" s="21">
        <f t="shared" ref="R1753:R1767" si="1658">H1753/H$1752</f>
        <v>0.42283278332974977</v>
      </c>
      <c r="S1753" s="23">
        <f t="shared" ref="S1753:S1767" si="1659">I1753/I$1752</f>
        <v>0.36351133299401128</v>
      </c>
      <c r="T1753" s="21">
        <f t="shared" ref="T1753:T1767" si="1660">J1753/J$1752</f>
        <v>0.3562699918677148</v>
      </c>
      <c r="U1753" s="21">
        <f t="shared" ref="U1753:U1767" si="1661">K1753/K$1752</f>
        <v>0.31589062636498649</v>
      </c>
      <c r="V1753" s="21">
        <f t="shared" ref="V1753:V1767" si="1662">L1753/L$1752</f>
        <v>0.32135438304943914</v>
      </c>
      <c r="W1753" s="21">
        <f t="shared" ref="W1753:W1767" si="1663">M1753/M$1752</f>
        <v>0.3049724587417994</v>
      </c>
      <c r="X1753" s="21">
        <f t="shared" ref="X1753:X1767" si="1664">N1753/N$1752</f>
        <v>0.29473020217463358</v>
      </c>
      <c r="Y1753" s="21">
        <f t="shared" ref="Y1753:Y1767" si="1665">O1753/O$1752</f>
        <v>0.28710335037516943</v>
      </c>
      <c r="Z1753" s="36" t="s">
        <v>144</v>
      </c>
      <c r="AA1753" s="31" t="s">
        <v>313</v>
      </c>
      <c r="AB1753" s="4" t="s">
        <v>8</v>
      </c>
      <c r="AC1753" s="4" t="s">
        <v>193</v>
      </c>
    </row>
    <row r="1754" spans="1:39" ht="15.75">
      <c r="A1754" t="s">
        <v>350</v>
      </c>
      <c r="B1754" s="4" t="str">
        <f t="shared" ca="1" si="1615"/>
        <v>Румыния</v>
      </c>
      <c r="C1754" s="5" t="s">
        <v>30</v>
      </c>
      <c r="D1754" s="6" t="s">
        <v>6</v>
      </c>
      <c r="E1754" s="4" t="str">
        <f t="shared" ca="1" si="1616"/>
        <v>B Рыбное хоз-во</v>
      </c>
      <c r="F1754" s="14">
        <v>7.6</v>
      </c>
      <c r="G1754" s="14">
        <v>7.8</v>
      </c>
      <c r="H1754" s="14">
        <v>3.7</v>
      </c>
      <c r="I1754" s="16">
        <v>4.5999999999999996</v>
      </c>
      <c r="J1754" s="14">
        <v>6.5</v>
      </c>
      <c r="K1754" s="14">
        <v>3.3</v>
      </c>
      <c r="L1754" s="14">
        <v>0</v>
      </c>
      <c r="M1754" s="14">
        <v>0</v>
      </c>
      <c r="N1754" s="14">
        <v>0</v>
      </c>
      <c r="O1754" s="14">
        <v>0</v>
      </c>
      <c r="P1754" s="21">
        <f t="shared" si="1656"/>
        <v>7.052971528267567E-4</v>
      </c>
      <c r="Q1754" s="21">
        <f t="shared" si="1657"/>
        <v>7.2465787786727602E-4</v>
      </c>
      <c r="R1754" s="21">
        <f t="shared" si="1658"/>
        <v>3.4589460497901265E-4</v>
      </c>
      <c r="S1754" s="23">
        <f t="shared" si="1659"/>
        <v>4.9815358291549797E-4</v>
      </c>
      <c r="T1754" s="21">
        <f t="shared" si="1660"/>
        <v>7.0479804825155864E-4</v>
      </c>
      <c r="U1754" s="21">
        <f t="shared" si="1661"/>
        <v>3.6035642526426135E-4</v>
      </c>
      <c r="V1754" s="21">
        <f t="shared" si="1662"/>
        <v>0</v>
      </c>
      <c r="W1754" s="21">
        <f t="shared" si="1663"/>
        <v>0</v>
      </c>
      <c r="X1754" s="21">
        <f t="shared" si="1664"/>
        <v>0</v>
      </c>
      <c r="Y1754" s="21">
        <f t="shared" si="1665"/>
        <v>0</v>
      </c>
      <c r="Z1754" s="36" t="s">
        <v>144</v>
      </c>
      <c r="AA1754" s="31" t="s">
        <v>313</v>
      </c>
      <c r="AB1754" s="4" t="s">
        <v>9</v>
      </c>
      <c r="AC1754" s="4" t="s">
        <v>195</v>
      </c>
    </row>
    <row r="1755" spans="1:39" ht="15.75">
      <c r="A1755" t="s">
        <v>350</v>
      </c>
      <c r="B1755" s="4" t="str">
        <f t="shared" ca="1" si="1615"/>
        <v>Румыния</v>
      </c>
      <c r="C1755" s="5" t="s">
        <v>30</v>
      </c>
      <c r="D1755" s="6" t="s">
        <v>6</v>
      </c>
      <c r="E1755" s="4" t="str">
        <f t="shared" ca="1" si="1616"/>
        <v xml:space="preserve">C Добыча полезных ископаемых </v>
      </c>
      <c r="F1755" s="14">
        <v>186.3</v>
      </c>
      <c r="G1755" s="14">
        <v>163.19999999999999</v>
      </c>
      <c r="H1755" s="14">
        <v>149.9</v>
      </c>
      <c r="I1755" s="16">
        <v>144.19999999999999</v>
      </c>
      <c r="J1755" s="14">
        <v>138.1</v>
      </c>
      <c r="K1755" s="14">
        <v>134.4</v>
      </c>
      <c r="L1755" s="14">
        <v>119.2</v>
      </c>
      <c r="M1755" s="14">
        <v>119.7</v>
      </c>
      <c r="N1755" s="14">
        <v>109.2</v>
      </c>
      <c r="O1755" s="14">
        <v>107.2</v>
      </c>
      <c r="P1755" s="21">
        <f t="shared" si="1656"/>
        <v>1.7289060469950629E-2</v>
      </c>
      <c r="Q1755" s="21">
        <f t="shared" si="1657"/>
        <v>1.5162072521530697E-2</v>
      </c>
      <c r="R1755" s="21">
        <f t="shared" si="1658"/>
        <v>1.4013405753068647E-2</v>
      </c>
      <c r="S1755" s="23">
        <f t="shared" si="1659"/>
        <v>1.5616031881829305E-2</v>
      </c>
      <c r="T1755" s="21">
        <f t="shared" si="1660"/>
        <v>1.4974247763621577E-2</v>
      </c>
      <c r="U1755" s="21">
        <f t="shared" si="1661"/>
        <v>1.4676334410762645E-2</v>
      </c>
      <c r="V1755" s="21">
        <f t="shared" si="1662"/>
        <v>1.3032164957470536E-2</v>
      </c>
      <c r="W1755" s="21">
        <f t="shared" si="1663"/>
        <v>1.285258716029764E-2</v>
      </c>
      <c r="X1755" s="21">
        <f t="shared" si="1664"/>
        <v>1.1675023788395541E-2</v>
      </c>
      <c r="Y1755" s="21">
        <f t="shared" si="1665"/>
        <v>1.144186741522665E-2</v>
      </c>
      <c r="Z1755" s="36" t="s">
        <v>144</v>
      </c>
      <c r="AA1755" s="31" t="s">
        <v>313</v>
      </c>
      <c r="AB1755" s="4" t="s">
        <v>10</v>
      </c>
      <c r="AC1755" s="4" t="s">
        <v>197</v>
      </c>
    </row>
    <row r="1756" spans="1:39" ht="15.75">
      <c r="A1756" t="s">
        <v>350</v>
      </c>
      <c r="B1756" s="4" t="str">
        <f t="shared" ca="1" si="1615"/>
        <v>Румыния</v>
      </c>
      <c r="C1756" s="5" t="s">
        <v>30</v>
      </c>
      <c r="D1756" s="10" t="s">
        <v>6</v>
      </c>
      <c r="E1756" s="4" t="str">
        <f t="shared" ca="1" si="1616"/>
        <v xml:space="preserve">D Промышленность </v>
      </c>
      <c r="F1756" s="14">
        <v>2164.8000000000002</v>
      </c>
      <c r="G1756" s="14">
        <v>2053.6999999999998</v>
      </c>
      <c r="H1756" s="14">
        <v>2024.7</v>
      </c>
      <c r="I1756" s="16">
        <v>1971.6</v>
      </c>
      <c r="J1756" s="14">
        <v>1999</v>
      </c>
      <c r="K1756" s="14">
        <v>2051.3000000000002</v>
      </c>
      <c r="L1756" s="14">
        <v>1959.7</v>
      </c>
      <c r="M1756" s="14">
        <v>1978.5</v>
      </c>
      <c r="N1756" s="14">
        <v>1973.8</v>
      </c>
      <c r="O1756" s="14">
        <v>1929.8</v>
      </c>
      <c r="P1756" s="21">
        <f t="shared" si="1656"/>
        <v>0.20089832584728462</v>
      </c>
      <c r="Q1756" s="21">
        <f t="shared" si="1657"/>
        <v>0.19079870304820831</v>
      </c>
      <c r="R1756" s="21">
        <f t="shared" si="1658"/>
        <v>0.18927913694621806</v>
      </c>
      <c r="S1756" s="23">
        <f t="shared" si="1659"/>
        <v>0.21351295740786863</v>
      </c>
      <c r="T1756" s="21">
        <f t="shared" si="1660"/>
        <v>0.21675250745459473</v>
      </c>
      <c r="U1756" s="21">
        <f t="shared" si="1661"/>
        <v>0.22399973792259981</v>
      </c>
      <c r="V1756" s="21">
        <f t="shared" si="1662"/>
        <v>0.21425447707344805</v>
      </c>
      <c r="W1756" s="21">
        <f t="shared" si="1663"/>
        <v>0.21243812612070911</v>
      </c>
      <c r="X1756" s="21">
        <f t="shared" si="1664"/>
        <v>0.21102712411662194</v>
      </c>
      <c r="Y1756" s="21">
        <f t="shared" si="1665"/>
        <v>0.20597496024164538</v>
      </c>
      <c r="Z1756" s="36" t="s">
        <v>144</v>
      </c>
      <c r="AA1756" s="31" t="s">
        <v>313</v>
      </c>
      <c r="AB1756" s="4" t="s">
        <v>11</v>
      </c>
      <c r="AC1756" s="4" t="s">
        <v>198</v>
      </c>
    </row>
    <row r="1757" spans="1:39" ht="31.5" hidden="1">
      <c r="A1757" t="s">
        <v>350</v>
      </c>
      <c r="B1757" s="4" t="str">
        <f t="shared" ca="1" si="1615"/>
        <v>Румыния</v>
      </c>
      <c r="C1757" s="7" t="s">
        <v>30</v>
      </c>
      <c r="D1757" s="3" t="s">
        <v>6</v>
      </c>
      <c r="E1757" s="4" t="str">
        <f t="shared" ca="1" si="1616"/>
        <v xml:space="preserve">E Электро-, газо- и водоснабжение </v>
      </c>
      <c r="F1757" s="14">
        <v>223.5</v>
      </c>
      <c r="G1757" s="14">
        <v>195.7</v>
      </c>
      <c r="H1757" s="14">
        <v>198.9</v>
      </c>
      <c r="I1757" s="16">
        <v>194.8</v>
      </c>
      <c r="J1757" s="14">
        <v>187</v>
      </c>
      <c r="K1757" s="14">
        <v>191.7</v>
      </c>
      <c r="L1757" s="14">
        <v>190.3</v>
      </c>
      <c r="M1757" s="14">
        <v>197.5</v>
      </c>
      <c r="N1757" s="14">
        <v>175.9</v>
      </c>
      <c r="O1757" s="14">
        <v>161.4</v>
      </c>
      <c r="P1757" s="21">
        <f t="shared" si="1656"/>
        <v>2.0741304428523701E-2</v>
      </c>
      <c r="Q1757" s="21">
        <f t="shared" si="1657"/>
        <v>1.818148034597768E-2</v>
      </c>
      <c r="R1757" s="21">
        <f t="shared" si="1658"/>
        <v>1.8594172143331245E-2</v>
      </c>
      <c r="S1757" s="23">
        <f t="shared" si="1659"/>
        <v>2.1095721293899784E-2</v>
      </c>
      <c r="T1757" s="21">
        <f t="shared" si="1660"/>
        <v>2.0276497695852536E-2</v>
      </c>
      <c r="U1757" s="21">
        <f t="shared" si="1661"/>
        <v>2.0933432340351183E-2</v>
      </c>
      <c r="V1757" s="21">
        <f t="shared" si="1662"/>
        <v>2.08055452299215E-2</v>
      </c>
      <c r="W1757" s="21">
        <f t="shared" si="1663"/>
        <v>2.1206231947859516E-2</v>
      </c>
      <c r="X1757" s="21">
        <f t="shared" si="1664"/>
        <v>1.8806196743395381E-2</v>
      </c>
      <c r="Y1757" s="21">
        <f t="shared" si="1665"/>
        <v>1.7226841425537136E-2</v>
      </c>
      <c r="Z1757" s="38" t="s">
        <v>144</v>
      </c>
      <c r="AA1757" s="31" t="s">
        <v>313</v>
      </c>
      <c r="AB1757" s="4" t="s">
        <v>12</v>
      </c>
      <c r="AC1757" s="4" t="s">
        <v>201</v>
      </c>
    </row>
    <row r="1758" spans="1:39" ht="15.75">
      <c r="A1758" t="s">
        <v>350</v>
      </c>
      <c r="B1758" s="4" t="str">
        <f t="shared" ca="1" si="1615"/>
        <v>Румыния</v>
      </c>
      <c r="C1758" s="5" t="s">
        <v>30</v>
      </c>
      <c r="D1758" s="6" t="s">
        <v>6</v>
      </c>
      <c r="E1758" s="4" t="str">
        <f t="shared" ca="1" si="1616"/>
        <v xml:space="preserve">F Строительство </v>
      </c>
      <c r="F1758" s="14">
        <v>397</v>
      </c>
      <c r="G1758" s="14">
        <v>403.4</v>
      </c>
      <c r="H1758" s="14">
        <v>430</v>
      </c>
      <c r="I1758" s="16">
        <v>412.7</v>
      </c>
      <c r="J1758" s="14">
        <v>425.9</v>
      </c>
      <c r="K1758" s="14">
        <v>478.5</v>
      </c>
      <c r="L1758" s="14">
        <v>506.6</v>
      </c>
      <c r="M1758" s="14">
        <v>557.6</v>
      </c>
      <c r="N1758" s="14">
        <v>678.6</v>
      </c>
      <c r="O1758" s="14">
        <v>746.4</v>
      </c>
      <c r="P1758" s="21">
        <f t="shared" si="1656"/>
        <v>3.6842496009502949E-2</v>
      </c>
      <c r="Q1758" s="21">
        <f t="shared" si="1657"/>
        <v>3.7477818965597327E-2</v>
      </c>
      <c r="R1758" s="21">
        <f t="shared" si="1658"/>
        <v>4.0198562200263632E-2</v>
      </c>
      <c r="S1758" s="23">
        <f t="shared" si="1659"/>
        <v>4.4693039928092614E-2</v>
      </c>
      <c r="T1758" s="21">
        <f t="shared" si="1660"/>
        <v>4.6180536730821356E-2</v>
      </c>
      <c r="U1758" s="21">
        <f t="shared" si="1661"/>
        <v>5.2251681663317895E-2</v>
      </c>
      <c r="V1758" s="21">
        <f t="shared" si="1662"/>
        <v>5.5386701069249776E-2</v>
      </c>
      <c r="W1758" s="21">
        <f t="shared" si="1663"/>
        <v>5.987136675507071E-2</v>
      </c>
      <c r="X1758" s="21">
        <f t="shared" si="1664"/>
        <v>7.2551933542172292E-2</v>
      </c>
      <c r="Y1758" s="21">
        <f t="shared" si="1665"/>
        <v>7.9666136555272118E-2</v>
      </c>
      <c r="Z1758" s="36" t="s">
        <v>144</v>
      </c>
      <c r="AA1758" s="31" t="s">
        <v>313</v>
      </c>
      <c r="AB1758" s="4" t="s">
        <v>13</v>
      </c>
      <c r="AC1758" s="4" t="s">
        <v>200</v>
      </c>
    </row>
    <row r="1759" spans="1:39" ht="47.25" hidden="1">
      <c r="A1759" t="s">
        <v>350</v>
      </c>
      <c r="B1759" s="4" t="str">
        <f t="shared" ca="1" si="1615"/>
        <v>Румыния</v>
      </c>
      <c r="C1759" s="8" t="s">
        <v>30</v>
      </c>
      <c r="D1759" s="3" t="s">
        <v>6</v>
      </c>
      <c r="E1759" s="4" t="str">
        <f t="shared" ca="1" si="1616"/>
        <v xml:space="preserve">G Оптовая и розничная торгоалв, ремонт автомашин, мотоциклов и личного имущества домохозяйств </v>
      </c>
      <c r="F1759" s="14">
        <v>926.2</v>
      </c>
      <c r="G1759" s="14">
        <v>928.3</v>
      </c>
      <c r="H1759" s="14">
        <v>951.8</v>
      </c>
      <c r="I1759" s="16">
        <v>859.2</v>
      </c>
      <c r="J1759" s="14">
        <v>861.3</v>
      </c>
      <c r="K1759" s="14">
        <v>943.3</v>
      </c>
      <c r="L1759" s="14">
        <v>967.7</v>
      </c>
      <c r="M1759" s="14">
        <v>1049.3</v>
      </c>
      <c r="N1759" s="14">
        <v>1151.4000000000001</v>
      </c>
      <c r="O1759" s="14">
        <v>1178.2</v>
      </c>
      <c r="P1759" s="21">
        <f t="shared" si="1656"/>
        <v>8.5953450387913438E-2</v>
      </c>
      <c r="Q1759" s="21">
        <f t="shared" si="1657"/>
        <v>8.6243577951819528E-2</v>
      </c>
      <c r="R1759" s="21">
        <f t="shared" si="1658"/>
        <v>8.8979050005141669E-2</v>
      </c>
      <c r="S1759" s="23">
        <f t="shared" si="1659"/>
        <v>9.3046425748042588E-2</v>
      </c>
      <c r="T1759" s="21">
        <f t="shared" si="1660"/>
        <v>9.339116291677961E-2</v>
      </c>
      <c r="U1759" s="21">
        <f t="shared" si="1661"/>
        <v>0.10300733816720538</v>
      </c>
      <c r="V1759" s="21">
        <f t="shared" si="1662"/>
        <v>0.10579887608510266</v>
      </c>
      <c r="W1759" s="21">
        <f t="shared" si="1663"/>
        <v>0.11266683130576703</v>
      </c>
      <c r="X1759" s="21">
        <f t="shared" si="1664"/>
        <v>0.12310093763698375</v>
      </c>
      <c r="Y1759" s="21">
        <f t="shared" si="1665"/>
        <v>0.12575380772966455</v>
      </c>
      <c r="Z1759" s="39" t="s">
        <v>144</v>
      </c>
      <c r="AA1759" s="31" t="s">
        <v>313</v>
      </c>
      <c r="AB1759" s="4" t="s">
        <v>14</v>
      </c>
      <c r="AC1759" s="4" t="s">
        <v>203</v>
      </c>
    </row>
    <row r="1760" spans="1:39" ht="15.75" hidden="1">
      <c r="A1760" t="s">
        <v>350</v>
      </c>
      <c r="B1760" s="4" t="str">
        <f t="shared" ca="1" si="1615"/>
        <v>Румыния</v>
      </c>
      <c r="C1760" s="5" t="s">
        <v>30</v>
      </c>
      <c r="D1760" s="3" t="s">
        <v>6</v>
      </c>
      <c r="E1760" s="4" t="str">
        <f t="shared" ca="1" si="1616"/>
        <v xml:space="preserve">H Отели и рестораны </v>
      </c>
      <c r="F1760" s="14">
        <v>123.8</v>
      </c>
      <c r="G1760" s="14">
        <v>122.8</v>
      </c>
      <c r="H1760" s="14">
        <v>130.9</v>
      </c>
      <c r="I1760" s="16">
        <v>111.9</v>
      </c>
      <c r="J1760" s="14">
        <v>119.3</v>
      </c>
      <c r="K1760" s="14">
        <v>147.80000000000001</v>
      </c>
      <c r="L1760" s="14">
        <v>150.69999999999999</v>
      </c>
      <c r="M1760" s="14">
        <v>143</v>
      </c>
      <c r="N1760" s="14">
        <v>136.6</v>
      </c>
      <c r="O1760" s="14">
        <v>154.19999999999999</v>
      </c>
      <c r="P1760" s="21">
        <f t="shared" si="1656"/>
        <v>1.1488919410520063E-2</v>
      </c>
      <c r="Q1760" s="21">
        <f t="shared" si="1657"/>
        <v>1.1408716333602756E-2</v>
      </c>
      <c r="R1760" s="21">
        <f t="shared" si="1658"/>
        <v>1.2237190213987231E-2</v>
      </c>
      <c r="S1760" s="23">
        <f t="shared" si="1659"/>
        <v>1.2118127375705267E-2</v>
      </c>
      <c r="T1760" s="21">
        <f t="shared" si="1660"/>
        <v>1.2935754947140147E-2</v>
      </c>
      <c r="U1760" s="21">
        <f t="shared" si="1661"/>
        <v>1.6139599895169041E-2</v>
      </c>
      <c r="V1760" s="21">
        <f t="shared" si="1662"/>
        <v>1.6476067609822228E-2</v>
      </c>
      <c r="W1760" s="21">
        <f t="shared" si="1663"/>
        <v>1.5354385663513472E-2</v>
      </c>
      <c r="X1760" s="21">
        <f t="shared" si="1664"/>
        <v>1.4604471149220062E-2</v>
      </c>
      <c r="Y1760" s="21">
        <f t="shared" si="1665"/>
        <v>1.6458357793171167E-2</v>
      </c>
      <c r="Z1760" s="36" t="s">
        <v>144</v>
      </c>
      <c r="AA1760" s="31" t="s">
        <v>313</v>
      </c>
      <c r="AB1760" s="4" t="s">
        <v>15</v>
      </c>
      <c r="AC1760" s="4" t="s">
        <v>202</v>
      </c>
    </row>
    <row r="1761" spans="1:39" ht="31.5" hidden="1">
      <c r="A1761" t="s">
        <v>350</v>
      </c>
      <c r="B1761" s="4" t="str">
        <f t="shared" ca="1" si="1615"/>
        <v>Румыния</v>
      </c>
      <c r="C1761" s="5" t="s">
        <v>30</v>
      </c>
      <c r="D1761" s="3" t="s">
        <v>6</v>
      </c>
      <c r="E1761" s="4" t="str">
        <f t="shared" ca="1" si="1616"/>
        <v xml:space="preserve">I Транспорт, складское хозяйство и связь </v>
      </c>
      <c r="F1761" s="14">
        <v>499.7</v>
      </c>
      <c r="G1761" s="14">
        <v>511.2</v>
      </c>
      <c r="H1761" s="14">
        <v>519.4</v>
      </c>
      <c r="I1761" s="16">
        <v>457.7</v>
      </c>
      <c r="J1761" s="14">
        <v>461.3</v>
      </c>
      <c r="K1761" s="14">
        <v>454</v>
      </c>
      <c r="L1761" s="14">
        <v>450</v>
      </c>
      <c r="M1761" s="14">
        <v>491.8</v>
      </c>
      <c r="N1761" s="14">
        <v>488.7</v>
      </c>
      <c r="O1761" s="14">
        <v>508.5</v>
      </c>
      <c r="P1761" s="21">
        <f t="shared" si="1656"/>
        <v>4.6373287798359253E-2</v>
      </c>
      <c r="Q1761" s="21">
        <f t="shared" si="1657"/>
        <v>4.7492962457147632E-2</v>
      </c>
      <c r="R1761" s="21">
        <f t="shared" si="1658"/>
        <v>4.855612373678355E-2</v>
      </c>
      <c r="S1761" s="23">
        <f t="shared" si="1659"/>
        <v>4.9566281500092048E-2</v>
      </c>
      <c r="T1761" s="21">
        <f t="shared" si="1660"/>
        <v>5.0018975332068311E-2</v>
      </c>
      <c r="U1761" s="21">
        <f t="shared" si="1661"/>
        <v>4.9576308203022626E-2</v>
      </c>
      <c r="V1761" s="21">
        <f t="shared" si="1662"/>
        <v>4.9198609319309902E-2</v>
      </c>
      <c r="W1761" s="21">
        <f t="shared" si="1663"/>
        <v>5.2806201883328151E-2</v>
      </c>
      <c r="X1761" s="21">
        <f t="shared" si="1664"/>
        <v>5.2248938877187734E-2</v>
      </c>
      <c r="Y1761" s="21">
        <f t="shared" si="1665"/>
        <v>5.4274156535846559E-2</v>
      </c>
      <c r="Z1761" s="36" t="s">
        <v>144</v>
      </c>
      <c r="AA1761" s="31" t="s">
        <v>313</v>
      </c>
      <c r="AB1761" s="4" t="s">
        <v>16</v>
      </c>
      <c r="AC1761" s="4" t="s">
        <v>204</v>
      </c>
    </row>
    <row r="1762" spans="1:39" ht="15.75" hidden="1">
      <c r="A1762" t="s">
        <v>350</v>
      </c>
      <c r="B1762" s="4" t="str">
        <f t="shared" ca="1" si="1615"/>
        <v>Румыния</v>
      </c>
      <c r="C1762" s="5" t="s">
        <v>30</v>
      </c>
      <c r="D1762" s="3" t="s">
        <v>6</v>
      </c>
      <c r="E1762" s="4" t="str">
        <f t="shared" ca="1" si="1616"/>
        <v>J Финансовое посредничество</v>
      </c>
      <c r="F1762" s="14">
        <v>87</v>
      </c>
      <c r="G1762" s="14">
        <v>92.5</v>
      </c>
      <c r="H1762" s="14">
        <v>75.900000000000006</v>
      </c>
      <c r="I1762" s="16">
        <v>75.400000000000006</v>
      </c>
      <c r="J1762" s="14">
        <v>82.9</v>
      </c>
      <c r="K1762" s="14">
        <v>86.1</v>
      </c>
      <c r="L1762" s="14">
        <v>85.5</v>
      </c>
      <c r="M1762" s="14">
        <v>92</v>
      </c>
      <c r="N1762" s="14">
        <v>97.2</v>
      </c>
      <c r="O1762" s="14">
        <v>110.4</v>
      </c>
      <c r="P1762" s="21">
        <f t="shared" si="1656"/>
        <v>8.0737963547273459E-3</v>
      </c>
      <c r="Q1762" s="21">
        <f t="shared" si="1657"/>
        <v>8.5936991926568E-3</v>
      </c>
      <c r="R1762" s="21">
        <f t="shared" si="1658"/>
        <v>7.0955136534883948E-3</v>
      </c>
      <c r="S1762" s="23">
        <f t="shared" si="1659"/>
        <v>8.1653869895279459E-3</v>
      </c>
      <c r="T1762" s="21">
        <f t="shared" si="1660"/>
        <v>8.9888858769314184E-3</v>
      </c>
      <c r="U1762" s="21">
        <f t="shared" si="1661"/>
        <v>9.4020267318948181E-3</v>
      </c>
      <c r="V1762" s="21">
        <f t="shared" si="1662"/>
        <v>9.3477357706688823E-3</v>
      </c>
      <c r="W1762" s="21">
        <f t="shared" si="1663"/>
        <v>9.8783460212813947E-3</v>
      </c>
      <c r="X1762" s="21">
        <f t="shared" si="1664"/>
        <v>1.0392054141319107E-2</v>
      </c>
      <c r="Y1762" s="21">
        <f t="shared" si="1665"/>
        <v>1.1783415696278192E-2</v>
      </c>
      <c r="Z1762" s="36" t="s">
        <v>144</v>
      </c>
      <c r="AA1762" s="31" t="s">
        <v>313</v>
      </c>
      <c r="AB1762" s="4" t="s">
        <v>17</v>
      </c>
      <c r="AC1762" s="4" t="s">
        <v>205</v>
      </c>
    </row>
    <row r="1763" spans="1:39" ht="31.5" hidden="1">
      <c r="A1763" t="s">
        <v>350</v>
      </c>
      <c r="B1763" s="4" t="str">
        <f t="shared" ca="1" si="1615"/>
        <v>Румыния</v>
      </c>
      <c r="C1763" s="5" t="s">
        <v>30</v>
      </c>
      <c r="D1763" s="3" t="s">
        <v>6</v>
      </c>
      <c r="E1763" s="4" t="str">
        <f t="shared" ca="1" si="1616"/>
        <v>K Недвижимость, аренда и деловая активность</v>
      </c>
      <c r="F1763" s="14">
        <v>141.1</v>
      </c>
      <c r="G1763" s="14">
        <v>132.30000000000001</v>
      </c>
      <c r="H1763" s="14">
        <v>124.1</v>
      </c>
      <c r="I1763" s="16">
        <v>135.1</v>
      </c>
      <c r="J1763" s="14">
        <v>149.80000000000001</v>
      </c>
      <c r="K1763" s="14">
        <v>231.5</v>
      </c>
      <c r="L1763" s="14">
        <v>231.7</v>
      </c>
      <c r="M1763" s="14">
        <v>281.60000000000002</v>
      </c>
      <c r="N1763" s="14">
        <v>282</v>
      </c>
      <c r="O1763" s="14">
        <v>298.3</v>
      </c>
      <c r="P1763" s="21">
        <f t="shared" si="1656"/>
        <v>1.3094398455770444E-2</v>
      </c>
      <c r="Q1763" s="21">
        <f t="shared" si="1657"/>
        <v>1.2291312466902645E-2</v>
      </c>
      <c r="R1763" s="21">
        <f t="shared" si="1658"/>
        <v>1.1601492021052828E-2</v>
      </c>
      <c r="S1763" s="23">
        <f t="shared" si="1659"/>
        <v>1.4630554141713863E-2</v>
      </c>
      <c r="T1763" s="21">
        <f t="shared" si="1660"/>
        <v>1.6242884250474383E-2</v>
      </c>
      <c r="U1763" s="21">
        <f t="shared" si="1661"/>
        <v>2.5279549226871669E-2</v>
      </c>
      <c r="V1763" s="21">
        <f t="shared" si="1662"/>
        <v>2.5331817287298011E-2</v>
      </c>
      <c r="W1763" s="21">
        <f t="shared" si="1663"/>
        <v>3.0236328691226531E-2</v>
      </c>
      <c r="X1763" s="21">
        <f t="shared" si="1664"/>
        <v>3.0149786706296176E-2</v>
      </c>
      <c r="Y1763" s="21">
        <f t="shared" si="1665"/>
        <v>3.1838703824273409E-2</v>
      </c>
      <c r="Z1763" s="36" t="s">
        <v>144</v>
      </c>
      <c r="AA1763" s="31" t="s">
        <v>313</v>
      </c>
      <c r="AB1763" s="4" t="s">
        <v>18</v>
      </c>
      <c r="AC1763" s="4" t="s">
        <v>206</v>
      </c>
    </row>
    <row r="1764" spans="1:39" ht="47.25" hidden="1">
      <c r="A1764" t="s">
        <v>350</v>
      </c>
      <c r="B1764" s="4" t="str">
        <f t="shared" ca="1" si="1615"/>
        <v>Румыния</v>
      </c>
      <c r="C1764" s="5" t="s">
        <v>30</v>
      </c>
      <c r="D1764" s="3" t="s">
        <v>6</v>
      </c>
      <c r="E1764" s="4" t="str">
        <f t="shared" ca="1" si="1616"/>
        <v>L Государственное управление и оборона; обязательное соц.страхование</v>
      </c>
      <c r="F1764" s="14">
        <v>532.6</v>
      </c>
      <c r="G1764" s="14">
        <v>563.1</v>
      </c>
      <c r="H1764" s="14">
        <v>581.4</v>
      </c>
      <c r="I1764" s="16">
        <v>548.79999999999995</v>
      </c>
      <c r="J1764" s="14">
        <v>529.79999999999995</v>
      </c>
      <c r="K1764" s="14">
        <v>538.1</v>
      </c>
      <c r="L1764" s="14">
        <v>520.1</v>
      </c>
      <c r="M1764" s="14">
        <v>507.5</v>
      </c>
      <c r="N1764" s="14">
        <v>468.4</v>
      </c>
      <c r="O1764" s="14">
        <v>476.1</v>
      </c>
      <c r="P1764" s="21">
        <f t="shared" si="1656"/>
        <v>4.9426482052043509E-2</v>
      </c>
      <c r="Q1764" s="21">
        <f t="shared" si="1657"/>
        <v>5.2314724490649125E-2</v>
      </c>
      <c r="R1764" s="21">
        <f t="shared" si="1658"/>
        <v>5.4352195495891334E-2</v>
      </c>
      <c r="S1764" s="23">
        <f t="shared" si="1659"/>
        <v>5.9431888326962015E-2</v>
      </c>
      <c r="T1764" s="21">
        <f t="shared" si="1660"/>
        <v>5.7446462455950115E-2</v>
      </c>
      <c r="U1764" s="21">
        <f t="shared" si="1661"/>
        <v>5.8759937101423951E-2</v>
      </c>
      <c r="V1764" s="21">
        <f t="shared" si="1662"/>
        <v>5.6862659348829073E-2</v>
      </c>
      <c r="W1764" s="21">
        <f t="shared" si="1663"/>
        <v>5.4491963106525078E-2</v>
      </c>
      <c r="X1764" s="21">
        <f t="shared" si="1664"/>
        <v>5.0078581890883433E-2</v>
      </c>
      <c r="Y1764" s="21">
        <f t="shared" si="1665"/>
        <v>5.08159801901997E-2</v>
      </c>
      <c r="Z1764" s="36" t="s">
        <v>144</v>
      </c>
      <c r="AA1764" s="31" t="s">
        <v>313</v>
      </c>
      <c r="AB1764" s="4" t="s">
        <v>19</v>
      </c>
      <c r="AC1764" s="4" t="s">
        <v>215</v>
      </c>
    </row>
    <row r="1765" spans="1:39" ht="15.75" hidden="1">
      <c r="A1765" t="s">
        <v>350</v>
      </c>
      <c r="B1765" s="4" t="str">
        <f t="shared" ca="1" si="1615"/>
        <v>Румыния</v>
      </c>
      <c r="C1765" s="5" t="s">
        <v>30</v>
      </c>
      <c r="D1765" s="3" t="s">
        <v>6</v>
      </c>
      <c r="E1765" s="4" t="str">
        <f t="shared" ca="1" si="1616"/>
        <v>M Образование</v>
      </c>
      <c r="F1765" s="14">
        <v>423.1</v>
      </c>
      <c r="G1765" s="14">
        <v>415</v>
      </c>
      <c r="H1765" s="14">
        <v>409.2</v>
      </c>
      <c r="I1765" s="16">
        <v>410.7</v>
      </c>
      <c r="J1765" s="14">
        <v>406</v>
      </c>
      <c r="K1765" s="14">
        <v>402.7</v>
      </c>
      <c r="L1765" s="14">
        <v>412.7</v>
      </c>
      <c r="M1765" s="14">
        <v>410.6</v>
      </c>
      <c r="N1765" s="14">
        <v>400.2</v>
      </c>
      <c r="O1765" s="14">
        <v>396.9</v>
      </c>
      <c r="P1765" s="21">
        <f t="shared" si="1656"/>
        <v>3.9264634915921158E-2</v>
      </c>
      <c r="Q1765" s="21">
        <f t="shared" si="1657"/>
        <v>3.8555515296784561E-2</v>
      </c>
      <c r="R1765" s="21">
        <f t="shared" si="1658"/>
        <v>3.8254073610111343E-2</v>
      </c>
      <c r="S1765" s="23">
        <f t="shared" si="1659"/>
        <v>4.4476451413781523E-2</v>
      </c>
      <c r="T1765" s="21">
        <f t="shared" si="1660"/>
        <v>4.4022770398481972E-2</v>
      </c>
      <c r="U1765" s="21">
        <f t="shared" si="1661"/>
        <v>4.397440377391456E-2</v>
      </c>
      <c r="V1765" s="21">
        <f t="shared" si="1662"/>
        <v>4.5120591257953771E-2</v>
      </c>
      <c r="W1765" s="21">
        <f t="shared" si="1663"/>
        <v>4.4087487786284137E-2</v>
      </c>
      <c r="X1765" s="21">
        <f t="shared" si="1664"/>
        <v>4.278703772999904E-2</v>
      </c>
      <c r="Y1765" s="21">
        <f t="shared" si="1665"/>
        <v>4.2362660234174038E-2</v>
      </c>
      <c r="Z1765" s="36" t="s">
        <v>144</v>
      </c>
      <c r="AA1765" s="31" t="s">
        <v>313</v>
      </c>
      <c r="AB1765" s="4" t="s">
        <v>20</v>
      </c>
      <c r="AC1765" s="4" t="s">
        <v>207</v>
      </c>
    </row>
    <row r="1766" spans="1:39" ht="31.5" hidden="1">
      <c r="A1766" t="s">
        <v>350</v>
      </c>
      <c r="B1766" s="4" t="str">
        <f t="shared" ca="1" si="1615"/>
        <v>Румыния</v>
      </c>
      <c r="C1766" s="5" t="s">
        <v>30</v>
      </c>
      <c r="D1766" s="3" t="s">
        <v>6</v>
      </c>
      <c r="E1766" s="4" t="str">
        <f t="shared" ca="1" si="1616"/>
        <v>N Здравоохранение и социальная работа</v>
      </c>
      <c r="F1766" s="14">
        <v>340.4</v>
      </c>
      <c r="G1766" s="14">
        <v>345.7</v>
      </c>
      <c r="H1766" s="14">
        <v>350.5</v>
      </c>
      <c r="I1766" s="16">
        <v>350.3</v>
      </c>
      <c r="J1766" s="14">
        <v>350.2</v>
      </c>
      <c r="K1766" s="14">
        <v>361.6</v>
      </c>
      <c r="L1766" s="14">
        <v>353.5</v>
      </c>
      <c r="M1766" s="14">
        <v>378.3</v>
      </c>
      <c r="N1766" s="14">
        <v>375.4</v>
      </c>
      <c r="O1766" s="14">
        <v>396</v>
      </c>
      <c r="P1766" s="21">
        <f t="shared" si="1656"/>
        <v>3.1589888266082625E-2</v>
      </c>
      <c r="Q1766" s="21">
        <f t="shared" si="1657"/>
        <v>3.2117208766502224E-2</v>
      </c>
      <c r="R1766" s="21">
        <f t="shared" si="1658"/>
        <v>3.2766502444633493E-2</v>
      </c>
      <c r="S1766" s="23">
        <f t="shared" si="1659"/>
        <v>3.7935478281586728E-2</v>
      </c>
      <c r="T1766" s="21">
        <f t="shared" si="1660"/>
        <v>3.7972350230414745E-2</v>
      </c>
      <c r="U1766" s="21">
        <f t="shared" si="1661"/>
        <v>3.9486328295623312E-2</v>
      </c>
      <c r="V1766" s="21">
        <f t="shared" si="1662"/>
        <v>3.8648240876391224E-2</v>
      </c>
      <c r="W1766" s="21">
        <f t="shared" si="1663"/>
        <v>4.0619329346203818E-2</v>
      </c>
      <c r="X1766" s="21">
        <f t="shared" si="1664"/>
        <v>4.0135567126041077E-2</v>
      </c>
      <c r="Y1766" s="21">
        <f t="shared" si="1665"/>
        <v>4.226659978012829E-2</v>
      </c>
      <c r="Z1766" s="36" t="s">
        <v>144</v>
      </c>
      <c r="AA1766" s="31" t="s">
        <v>313</v>
      </c>
      <c r="AB1766" s="4" t="s">
        <v>21</v>
      </c>
      <c r="AC1766" s="4" t="s">
        <v>209</v>
      </c>
    </row>
    <row r="1767" spans="1:39" ht="15.75" hidden="1">
      <c r="A1767" t="s">
        <v>350</v>
      </c>
      <c r="B1767" s="4" t="str">
        <f t="shared" ca="1" si="1615"/>
        <v>Румыния</v>
      </c>
      <c r="C1767" s="5" t="s">
        <v>30</v>
      </c>
      <c r="D1767" s="3" t="s">
        <v>6</v>
      </c>
      <c r="E1767" s="4" t="str">
        <f t="shared" ca="1" si="1616"/>
        <v xml:space="preserve">O-Q </v>
      </c>
      <c r="F1767" s="14">
        <v>230.2</v>
      </c>
      <c r="G1767" s="14">
        <v>229.5</v>
      </c>
      <c r="H1767" s="14">
        <v>222.8</v>
      </c>
      <c r="I1767" s="16">
        <v>199.5</v>
      </c>
      <c r="J1767" s="14">
        <v>218.8</v>
      </c>
      <c r="K1767" s="14">
        <v>239.6</v>
      </c>
      <c r="L1767" s="14">
        <v>255.5</v>
      </c>
      <c r="M1767" s="14">
        <v>262.5</v>
      </c>
      <c r="N1767" s="14">
        <v>253.9</v>
      </c>
      <c r="O1767" s="14">
        <v>211.5</v>
      </c>
      <c r="P1767" s="21">
        <f t="shared" si="1656"/>
        <v>2.1363079550094657E-2</v>
      </c>
      <c r="Q1767" s="21">
        <f t="shared" si="1657"/>
        <v>2.1321664483402544E-2</v>
      </c>
      <c r="R1767" s="21">
        <f t="shared" si="1658"/>
        <v>2.0828464321438922E-2</v>
      </c>
      <c r="S1767" s="23">
        <f t="shared" si="1659"/>
        <v>2.1604704302530836E-2</v>
      </c>
      <c r="T1767" s="21">
        <f t="shared" si="1660"/>
        <v>2.3724586608837084E-2</v>
      </c>
      <c r="U1767" s="21">
        <f t="shared" si="1661"/>
        <v>2.6164060452520309E-2</v>
      </c>
      <c r="V1767" s="21">
        <f t="shared" si="1662"/>
        <v>2.7933877069074846E-2</v>
      </c>
      <c r="W1767" s="21">
        <f t="shared" si="1663"/>
        <v>2.8185498158547456E-2</v>
      </c>
      <c r="X1767" s="21">
        <f t="shared" si="1664"/>
        <v>2.7145499449392197E-2</v>
      </c>
      <c r="Y1767" s="21">
        <f t="shared" si="1665"/>
        <v>2.2574206700750339E-2</v>
      </c>
      <c r="Z1767" s="36" t="s">
        <v>144</v>
      </c>
      <c r="AA1767" s="31" t="s">
        <v>313</v>
      </c>
      <c r="AB1767" s="4" t="s">
        <v>56</v>
      </c>
      <c r="AC1767" s="4" t="s">
        <v>56</v>
      </c>
    </row>
    <row r="1768" spans="1:39" ht="15.75" hidden="1">
      <c r="A1768" t="s">
        <v>350</v>
      </c>
      <c r="B1768" s="4" t="str">
        <f t="shared" ca="1" si="1615"/>
        <v>Российская Федерация</v>
      </c>
      <c r="C1768" s="2" t="s">
        <v>30</v>
      </c>
      <c r="D1768" s="3" t="s">
        <v>6</v>
      </c>
      <c r="E1768" s="4" t="str">
        <f t="shared" ca="1" si="1616"/>
        <v xml:space="preserve">Итого </v>
      </c>
      <c r="F1768" s="43">
        <v>62945</v>
      </c>
      <c r="G1768" s="43">
        <v>65070</v>
      </c>
      <c r="H1768" s="43">
        <v>65123</v>
      </c>
      <c r="I1768" s="43">
        <v>66659</v>
      </c>
      <c r="J1768" s="43">
        <v>66432</v>
      </c>
      <c r="K1768" s="43">
        <v>67275</v>
      </c>
      <c r="L1768" s="43">
        <v>68169</v>
      </c>
      <c r="M1768" s="43">
        <v>68855</v>
      </c>
      <c r="N1768" s="43">
        <v>70570</v>
      </c>
      <c r="O1768" s="43">
        <v>70965</v>
      </c>
      <c r="P1768" s="21">
        <f t="shared" ref="P1768:Y1768" si="1666">F1768/F$1768</f>
        <v>1</v>
      </c>
      <c r="Q1768" s="21">
        <f t="shared" si="1666"/>
        <v>1</v>
      </c>
      <c r="R1768" s="21">
        <f t="shared" si="1666"/>
        <v>1</v>
      </c>
      <c r="S1768" s="21">
        <f t="shared" si="1666"/>
        <v>1</v>
      </c>
      <c r="T1768" s="21">
        <f t="shared" si="1666"/>
        <v>1</v>
      </c>
      <c r="U1768" s="21">
        <f t="shared" si="1666"/>
        <v>1</v>
      </c>
      <c r="V1768" s="21">
        <f t="shared" si="1666"/>
        <v>1</v>
      </c>
      <c r="W1768" s="21">
        <f t="shared" si="1666"/>
        <v>1</v>
      </c>
      <c r="X1768" s="21">
        <f t="shared" si="1666"/>
        <v>1</v>
      </c>
      <c r="Y1768" s="21">
        <f t="shared" si="1666"/>
        <v>1</v>
      </c>
      <c r="Z1768" s="35" t="s">
        <v>145</v>
      </c>
      <c r="AA1768" s="32" t="s">
        <v>314</v>
      </c>
      <c r="AB1768" s="4" t="s">
        <v>7</v>
      </c>
      <c r="AC1768" s="4" t="s">
        <v>214</v>
      </c>
      <c r="AD1768" s="27">
        <f>F1768/F1768</f>
        <v>1</v>
      </c>
      <c r="AE1768" s="27">
        <f>G1768/F1768</f>
        <v>1.0337596314242592</v>
      </c>
      <c r="AF1768" s="27">
        <f t="shared" ref="AF1768" si="1667">H1768/G1768</f>
        <v>1.0008145074535115</v>
      </c>
      <c r="AG1768" s="27">
        <f t="shared" ref="AG1768" si="1668">I1768/H1768</f>
        <v>1.0235861370022881</v>
      </c>
      <c r="AH1768" s="27">
        <f t="shared" ref="AH1768" si="1669">J1768/I1768</f>
        <v>0.99659460837996372</v>
      </c>
      <c r="AI1768" s="27">
        <f t="shared" ref="AI1768" si="1670">K1768/J1768</f>
        <v>1.0126896676300579</v>
      </c>
      <c r="AJ1768" s="27">
        <f t="shared" ref="AJ1768" si="1671">L1768/K1768</f>
        <v>1.0132887402452619</v>
      </c>
      <c r="AK1768" s="27">
        <f t="shared" ref="AK1768" si="1672">M1768/L1768</f>
        <v>1.0100632252196746</v>
      </c>
      <c r="AL1768" s="27">
        <f t="shared" ref="AL1768" si="1673">N1768/M1768</f>
        <v>1.0249074141311452</v>
      </c>
      <c r="AM1768" s="27">
        <f t="shared" ref="AM1768" si="1674">O1768/N1768</f>
        <v>1.0055972792971517</v>
      </c>
    </row>
    <row r="1769" spans="1:39" ht="31.5">
      <c r="A1769" t="s">
        <v>350</v>
      </c>
      <c r="B1769" s="4" t="str">
        <f t="shared" ca="1" si="1615"/>
        <v>Российская Федерация</v>
      </c>
      <c r="C1769" s="5" t="s">
        <v>30</v>
      </c>
      <c r="D1769" s="6" t="s">
        <v>6</v>
      </c>
      <c r="E1769" s="4" t="str">
        <f t="shared" ca="1" si="1616"/>
        <v xml:space="preserve">A Сельское, лесное и охотничье хоз-во </v>
      </c>
      <c r="F1769" s="14">
        <v>9296</v>
      </c>
      <c r="G1769" s="14">
        <v>9243</v>
      </c>
      <c r="H1769" s="14">
        <v>7637</v>
      </c>
      <c r="I1769" s="14">
        <v>7399</v>
      </c>
      <c r="J1769" s="14">
        <v>7035</v>
      </c>
      <c r="K1769" s="14">
        <v>6627</v>
      </c>
      <c r="L1769" s="14">
        <v>6769</v>
      </c>
      <c r="M1769" s="14">
        <v>6691</v>
      </c>
      <c r="N1769" s="14">
        <v>6155</v>
      </c>
      <c r="O1769" s="14">
        <v>5994</v>
      </c>
      <c r="P1769" s="21">
        <f t="shared" ref="P1769:P1784" si="1675">F1769/F$1768</f>
        <v>0.14768448645643023</v>
      </c>
      <c r="Q1769" s="21">
        <f t="shared" ref="Q1769:Q1784" si="1676">G1769/G$1768</f>
        <v>0.14204702627939142</v>
      </c>
      <c r="R1769" s="21">
        <f t="shared" ref="R1769:R1784" si="1677">H1769/H$1768</f>
        <v>0.11727039601983938</v>
      </c>
      <c r="S1769" s="21">
        <f t="shared" ref="S1769:S1784" si="1678">I1769/I$1768</f>
        <v>0.11099776474294544</v>
      </c>
      <c r="T1769" s="21">
        <f t="shared" ref="T1769:T1784" si="1679">J1769/J$1768</f>
        <v>0.10589776011560693</v>
      </c>
      <c r="U1769" s="21">
        <f t="shared" ref="U1769:U1784" si="1680">K1769/K$1768</f>
        <v>9.8506131549609813E-2</v>
      </c>
      <c r="V1769" s="21">
        <f t="shared" ref="V1769:V1784" si="1681">L1769/L$1768</f>
        <v>9.9297334565564999E-2</v>
      </c>
      <c r="W1769" s="21">
        <f t="shared" ref="W1769:W1784" si="1682">M1769/M$1768</f>
        <v>9.7175223295330765E-2</v>
      </c>
      <c r="X1769" s="21">
        <f t="shared" ref="X1769:X1784" si="1683">N1769/N$1768</f>
        <v>8.721836474422559E-2</v>
      </c>
      <c r="Y1769" s="21">
        <f t="shared" ref="Y1769:Y1784" si="1684">O1769/O$1768</f>
        <v>8.4464172479391253E-2</v>
      </c>
      <c r="Z1769" s="36" t="s">
        <v>145</v>
      </c>
      <c r="AA1769" s="31" t="s">
        <v>314</v>
      </c>
      <c r="AB1769" s="4" t="s">
        <v>8</v>
      </c>
      <c r="AC1769" s="4" t="s">
        <v>193</v>
      </c>
    </row>
    <row r="1770" spans="1:39" ht="15.75">
      <c r="A1770" t="s">
        <v>350</v>
      </c>
      <c r="B1770" s="4" t="str">
        <f t="shared" ca="1" si="1615"/>
        <v>Российская Федерация</v>
      </c>
      <c r="C1770" s="5" t="s">
        <v>30</v>
      </c>
      <c r="D1770" s="6" t="s">
        <v>6</v>
      </c>
      <c r="E1770" s="4" t="str">
        <f t="shared" ca="1" si="1616"/>
        <v>B Рыбное хоз-во</v>
      </c>
      <c r="F1770" s="14">
        <v>150</v>
      </c>
      <c r="G1770" s="14">
        <v>188</v>
      </c>
      <c r="H1770" s="14">
        <v>207</v>
      </c>
      <c r="I1770" s="14">
        <v>158</v>
      </c>
      <c r="J1770" s="14">
        <v>195</v>
      </c>
      <c r="K1770" s="14">
        <v>205</v>
      </c>
      <c r="L1770" s="14">
        <v>166</v>
      </c>
      <c r="M1770" s="14">
        <v>176</v>
      </c>
      <c r="N1770" s="14">
        <v>192</v>
      </c>
      <c r="O1770" s="14">
        <v>141</v>
      </c>
      <c r="P1770" s="21">
        <f t="shared" si="1675"/>
        <v>2.3830328064183017E-3</v>
      </c>
      <c r="Q1770" s="21">
        <f t="shared" si="1676"/>
        <v>2.8891962501921007E-3</v>
      </c>
      <c r="R1770" s="21">
        <f t="shared" si="1677"/>
        <v>3.1786004944489659E-3</v>
      </c>
      <c r="S1770" s="21">
        <f t="shared" si="1678"/>
        <v>2.3702725813468549E-3</v>
      </c>
      <c r="T1770" s="21">
        <f t="shared" si="1679"/>
        <v>2.9353323699421964E-3</v>
      </c>
      <c r="U1770" s="21">
        <f t="shared" si="1680"/>
        <v>3.0471943515421778E-3</v>
      </c>
      <c r="V1770" s="21">
        <f t="shared" si="1681"/>
        <v>2.4351244700670394E-3</v>
      </c>
      <c r="W1770" s="21">
        <f t="shared" si="1682"/>
        <v>2.5560961440708736E-3</v>
      </c>
      <c r="X1770" s="21">
        <f t="shared" si="1683"/>
        <v>2.7207028482357943E-3</v>
      </c>
      <c r="Y1770" s="21">
        <f t="shared" si="1684"/>
        <v>1.9868949482139083E-3</v>
      </c>
      <c r="Z1770" s="36" t="s">
        <v>145</v>
      </c>
      <c r="AA1770" s="31" t="s">
        <v>314</v>
      </c>
      <c r="AB1770" s="4" t="s">
        <v>9</v>
      </c>
      <c r="AC1770" s="4" t="s">
        <v>195</v>
      </c>
    </row>
    <row r="1771" spans="1:39" ht="15.75">
      <c r="A1771" t="s">
        <v>350</v>
      </c>
      <c r="B1771" s="4" t="str">
        <f t="shared" ca="1" si="1615"/>
        <v>Российская Федерация</v>
      </c>
      <c r="C1771" s="5" t="s">
        <v>30</v>
      </c>
      <c r="D1771" s="6" t="s">
        <v>6</v>
      </c>
      <c r="E1771" s="4" t="str">
        <f t="shared" ca="1" si="1616"/>
        <v xml:space="preserve">C Добыча полезных ископаемых </v>
      </c>
      <c r="F1771" s="14">
        <v>1179</v>
      </c>
      <c r="G1771" s="14">
        <v>1294</v>
      </c>
      <c r="H1771" s="14">
        <v>1343</v>
      </c>
      <c r="I1771" s="14">
        <v>1209</v>
      </c>
      <c r="J1771" s="14">
        <v>1247</v>
      </c>
      <c r="K1771" s="14">
        <v>1212</v>
      </c>
      <c r="L1771" s="14">
        <v>1236</v>
      </c>
      <c r="M1771" s="14">
        <v>1198</v>
      </c>
      <c r="N1771" s="14">
        <v>1324</v>
      </c>
      <c r="O1771" s="14">
        <v>1350</v>
      </c>
      <c r="P1771" s="21">
        <f t="shared" si="1675"/>
        <v>1.8730637858447852E-2</v>
      </c>
      <c r="Q1771" s="21">
        <f t="shared" si="1676"/>
        <v>1.9886276317811587E-2</v>
      </c>
      <c r="R1771" s="21">
        <f t="shared" si="1677"/>
        <v>2.0622514319057782E-2</v>
      </c>
      <c r="S1771" s="21">
        <f t="shared" si="1678"/>
        <v>1.8137085764862958E-2</v>
      </c>
      <c r="T1771" s="21">
        <f t="shared" si="1679"/>
        <v>1.8771074181117533E-2</v>
      </c>
      <c r="U1771" s="21">
        <f t="shared" si="1680"/>
        <v>1.8015607580824971E-2</v>
      </c>
      <c r="V1771" s="21">
        <f t="shared" si="1681"/>
        <v>1.813140870483651E-2</v>
      </c>
      <c r="W1771" s="21">
        <f t="shared" si="1682"/>
        <v>1.7398881707936967E-2</v>
      </c>
      <c r="X1771" s="21">
        <f t="shared" si="1683"/>
        <v>1.8761513390959331E-2</v>
      </c>
      <c r="Y1771" s="21">
        <f t="shared" si="1684"/>
        <v>1.9023462270133164E-2</v>
      </c>
      <c r="Z1771" s="36" t="s">
        <v>145</v>
      </c>
      <c r="AA1771" s="31" t="s">
        <v>314</v>
      </c>
      <c r="AB1771" s="4" t="s">
        <v>10</v>
      </c>
      <c r="AC1771" s="4" t="s">
        <v>197</v>
      </c>
    </row>
    <row r="1772" spans="1:39" ht="15.75">
      <c r="A1772" t="s">
        <v>350</v>
      </c>
      <c r="B1772" s="4" t="str">
        <f t="shared" ca="1" si="1615"/>
        <v>Российская Федерация</v>
      </c>
      <c r="C1772" s="5" t="s">
        <v>30</v>
      </c>
      <c r="D1772" s="10" t="s">
        <v>6</v>
      </c>
      <c r="E1772" s="4" t="str">
        <f t="shared" ca="1" si="1616"/>
        <v xml:space="preserve">D Промышленность </v>
      </c>
      <c r="F1772" s="14">
        <v>11528</v>
      </c>
      <c r="G1772" s="14">
        <v>12178</v>
      </c>
      <c r="H1772" s="14">
        <v>12656</v>
      </c>
      <c r="I1772" s="14">
        <v>13067</v>
      </c>
      <c r="J1772" s="14">
        <v>12820</v>
      </c>
      <c r="K1772" s="14">
        <v>12674</v>
      </c>
      <c r="L1772" s="14">
        <v>12534</v>
      </c>
      <c r="M1772" s="14">
        <v>12472</v>
      </c>
      <c r="N1772" s="14">
        <v>12324</v>
      </c>
      <c r="O1772" s="14">
        <v>11663</v>
      </c>
      <c r="P1772" s="21">
        <f t="shared" si="1675"/>
        <v>0.18314401461593455</v>
      </c>
      <c r="Q1772" s="21">
        <f t="shared" si="1676"/>
        <v>0.1871522975257415</v>
      </c>
      <c r="R1772" s="21">
        <f t="shared" si="1677"/>
        <v>0.19433994134176866</v>
      </c>
      <c r="S1772" s="21">
        <f t="shared" si="1678"/>
        <v>0.19602754316746426</v>
      </c>
      <c r="T1772" s="21">
        <f t="shared" si="1679"/>
        <v>0.19297928709055875</v>
      </c>
      <c r="U1772" s="21">
        <f t="shared" si="1680"/>
        <v>0.18839093273875882</v>
      </c>
      <c r="V1772" s="21">
        <f t="shared" si="1681"/>
        <v>0.18386656691457995</v>
      </c>
      <c r="W1772" s="21">
        <f t="shared" si="1682"/>
        <v>0.18113426766393145</v>
      </c>
      <c r="X1772" s="21">
        <f t="shared" si="1683"/>
        <v>0.17463511407113505</v>
      </c>
      <c r="Y1772" s="21">
        <f t="shared" si="1684"/>
        <v>0.1643486225604171</v>
      </c>
      <c r="Z1772" s="36" t="s">
        <v>145</v>
      </c>
      <c r="AA1772" s="31" t="s">
        <v>314</v>
      </c>
      <c r="AB1772" s="4" t="s">
        <v>11</v>
      </c>
      <c r="AC1772" s="4" t="s">
        <v>198</v>
      </c>
    </row>
    <row r="1773" spans="1:39" ht="31.5" hidden="1">
      <c r="A1773" t="s">
        <v>350</v>
      </c>
      <c r="B1773" s="4" t="str">
        <f t="shared" ca="1" si="1615"/>
        <v>Российская Федерация</v>
      </c>
      <c r="C1773" s="7" t="s">
        <v>30</v>
      </c>
      <c r="D1773" s="3" t="s">
        <v>6</v>
      </c>
      <c r="E1773" s="4" t="str">
        <f t="shared" ca="1" si="1616"/>
        <v xml:space="preserve">E Электро-, газо- и водоснабжение </v>
      </c>
      <c r="F1773" s="14">
        <v>1555</v>
      </c>
      <c r="G1773" s="14">
        <v>1686</v>
      </c>
      <c r="H1773" s="14">
        <v>1722</v>
      </c>
      <c r="I1773" s="14">
        <v>1789</v>
      </c>
      <c r="J1773" s="14">
        <v>2032</v>
      </c>
      <c r="K1773" s="14">
        <v>2001</v>
      </c>
      <c r="L1773" s="14">
        <v>1959</v>
      </c>
      <c r="M1773" s="14">
        <v>2063</v>
      </c>
      <c r="N1773" s="14">
        <v>2017</v>
      </c>
      <c r="O1773" s="14">
        <v>2116</v>
      </c>
      <c r="P1773" s="21">
        <f t="shared" si="1675"/>
        <v>2.4704106759869726E-2</v>
      </c>
      <c r="Q1773" s="21">
        <f t="shared" si="1676"/>
        <v>2.5910557860765331E-2</v>
      </c>
      <c r="R1773" s="21">
        <f t="shared" si="1677"/>
        <v>2.6442270779908787E-2</v>
      </c>
      <c r="S1773" s="21">
        <f t="shared" si="1678"/>
        <v>2.6838086379933693E-2</v>
      </c>
      <c r="T1773" s="21">
        <f t="shared" si="1679"/>
        <v>3.0587668593448941E-2</v>
      </c>
      <c r="U1773" s="21">
        <f t="shared" si="1680"/>
        <v>2.9743589743589743E-2</v>
      </c>
      <c r="V1773" s="21">
        <f t="shared" si="1681"/>
        <v>2.8737402631694758E-2</v>
      </c>
      <c r="W1773" s="21">
        <f t="shared" si="1682"/>
        <v>2.9961513325103478E-2</v>
      </c>
      <c r="X1773" s="21">
        <f t="shared" si="1683"/>
        <v>2.8581550233810402E-2</v>
      </c>
      <c r="Y1773" s="21">
        <f t="shared" si="1684"/>
        <v>2.9817515676742058E-2</v>
      </c>
      <c r="Z1773" s="38" t="s">
        <v>145</v>
      </c>
      <c r="AA1773" s="31" t="s">
        <v>314</v>
      </c>
      <c r="AB1773" s="4" t="s">
        <v>12</v>
      </c>
      <c r="AC1773" s="4" t="s">
        <v>201</v>
      </c>
    </row>
    <row r="1774" spans="1:39" ht="15.75">
      <c r="A1774" t="s">
        <v>350</v>
      </c>
      <c r="B1774" s="4" t="str">
        <f t="shared" ca="1" si="1615"/>
        <v>Российская Федерация</v>
      </c>
      <c r="C1774" s="5" t="s">
        <v>30</v>
      </c>
      <c r="D1774" s="6" t="s">
        <v>6</v>
      </c>
      <c r="E1774" s="4" t="str">
        <f t="shared" ca="1" si="1616"/>
        <v xml:space="preserve">F Строительство </v>
      </c>
      <c r="F1774" s="14">
        <v>3462</v>
      </c>
      <c r="G1774" s="14">
        <v>3329</v>
      </c>
      <c r="H1774" s="14">
        <v>3426</v>
      </c>
      <c r="I1774" s="14">
        <v>3623</v>
      </c>
      <c r="J1774" s="14">
        <v>4090</v>
      </c>
      <c r="K1774" s="14">
        <v>4127</v>
      </c>
      <c r="L1774" s="14">
        <v>4575</v>
      </c>
      <c r="M1774" s="14">
        <v>4462</v>
      </c>
      <c r="N1774" s="14">
        <v>4933</v>
      </c>
      <c r="O1774" s="14">
        <v>5413</v>
      </c>
      <c r="P1774" s="21">
        <f t="shared" si="1675"/>
        <v>5.5000397172134403E-2</v>
      </c>
      <c r="Q1774" s="21">
        <f t="shared" si="1676"/>
        <v>5.116028891962502E-2</v>
      </c>
      <c r="R1774" s="21">
        <f t="shared" si="1677"/>
        <v>5.2608141516822013E-2</v>
      </c>
      <c r="S1774" s="21">
        <f t="shared" si="1678"/>
        <v>5.4351250393795285E-2</v>
      </c>
      <c r="T1774" s="21">
        <f t="shared" si="1679"/>
        <v>6.1566714836223509E-2</v>
      </c>
      <c r="U1774" s="21">
        <f t="shared" si="1680"/>
        <v>6.1345224823485693E-2</v>
      </c>
      <c r="V1774" s="21">
        <f t="shared" si="1681"/>
        <v>6.7112617172028335E-2</v>
      </c>
      <c r="W1774" s="21">
        <f t="shared" si="1682"/>
        <v>6.4802846561614988E-2</v>
      </c>
      <c r="X1774" s="21">
        <f t="shared" si="1683"/>
        <v>6.990222474139153E-2</v>
      </c>
      <c r="Y1774" s="21">
        <f t="shared" si="1684"/>
        <v>7.6277037976467274E-2</v>
      </c>
      <c r="Z1774" s="36" t="s">
        <v>145</v>
      </c>
      <c r="AA1774" s="31" t="s">
        <v>314</v>
      </c>
      <c r="AB1774" s="4" t="s">
        <v>13</v>
      </c>
      <c r="AC1774" s="4" t="s">
        <v>200</v>
      </c>
    </row>
    <row r="1775" spans="1:39" ht="47.25" hidden="1">
      <c r="A1775" t="s">
        <v>350</v>
      </c>
      <c r="B1775" s="4" t="str">
        <f t="shared" ca="1" si="1615"/>
        <v>Российская Федерация</v>
      </c>
      <c r="C1775" s="8" t="s">
        <v>30</v>
      </c>
      <c r="D1775" s="3" t="s">
        <v>6</v>
      </c>
      <c r="E1775" s="4" t="str">
        <f t="shared" ca="1" si="1616"/>
        <v xml:space="preserve">G Оптовая и розничная торгоалв, ремонт автомашин, мотоциклов и личного имущества домохозяйств </v>
      </c>
      <c r="F1775" s="14">
        <v>7304</v>
      </c>
      <c r="G1775" s="14">
        <v>7887</v>
      </c>
      <c r="H1775" s="14">
        <v>8602</v>
      </c>
      <c r="I1775" s="14">
        <v>9241</v>
      </c>
      <c r="J1775" s="14">
        <v>9689</v>
      </c>
      <c r="K1775" s="14">
        <v>10131</v>
      </c>
      <c r="L1775" s="14">
        <v>10383</v>
      </c>
      <c r="M1775" s="14">
        <v>10599</v>
      </c>
      <c r="N1775" s="14">
        <v>11096</v>
      </c>
      <c r="O1775" s="14">
        <v>10774</v>
      </c>
      <c r="P1775" s="21">
        <f t="shared" si="1675"/>
        <v>0.11603781078719518</v>
      </c>
      <c r="Q1775" s="21">
        <f t="shared" si="1676"/>
        <v>0.12120792992162287</v>
      </c>
      <c r="R1775" s="21">
        <f t="shared" si="1677"/>
        <v>0.13208850943599035</v>
      </c>
      <c r="S1775" s="21">
        <f t="shared" si="1678"/>
        <v>0.13863094255839423</v>
      </c>
      <c r="T1775" s="21">
        <f t="shared" si="1679"/>
        <v>0.14584838631984587</v>
      </c>
      <c r="U1775" s="21">
        <f t="shared" si="1680"/>
        <v>0.15059085841694536</v>
      </c>
      <c r="V1775" s="21">
        <f t="shared" si="1681"/>
        <v>0.15231263477533777</v>
      </c>
      <c r="W1775" s="21">
        <f t="shared" si="1682"/>
        <v>0.15393217631254086</v>
      </c>
      <c r="X1775" s="21">
        <f t="shared" si="1683"/>
        <v>0.15723395210429361</v>
      </c>
      <c r="Y1775" s="21">
        <f t="shared" si="1684"/>
        <v>0.15182132036919607</v>
      </c>
      <c r="Z1775" s="39" t="s">
        <v>145</v>
      </c>
      <c r="AA1775" s="31" t="s">
        <v>314</v>
      </c>
      <c r="AB1775" s="4" t="s">
        <v>14</v>
      </c>
      <c r="AC1775" s="4" t="s">
        <v>203</v>
      </c>
    </row>
    <row r="1776" spans="1:39" ht="15.75" hidden="1">
      <c r="A1776" t="s">
        <v>350</v>
      </c>
      <c r="B1776" s="4" t="str">
        <f t="shared" ca="1" si="1615"/>
        <v>Российская Федерация</v>
      </c>
      <c r="C1776" s="5" t="s">
        <v>30</v>
      </c>
      <c r="D1776" s="3" t="s">
        <v>6</v>
      </c>
      <c r="E1776" s="4" t="str">
        <f t="shared" ca="1" si="1616"/>
        <v xml:space="preserve">H Отели и рестораны </v>
      </c>
      <c r="F1776" s="14">
        <v>853</v>
      </c>
      <c r="G1776" s="14">
        <v>924</v>
      </c>
      <c r="H1776" s="14">
        <v>1023</v>
      </c>
      <c r="I1776" s="14">
        <v>1142</v>
      </c>
      <c r="J1776" s="14">
        <v>1265</v>
      </c>
      <c r="K1776" s="14">
        <v>1223</v>
      </c>
      <c r="L1776" s="14">
        <v>1297</v>
      </c>
      <c r="M1776" s="14">
        <v>1392</v>
      </c>
      <c r="N1776" s="14">
        <v>1344</v>
      </c>
      <c r="O1776" s="14">
        <v>1467</v>
      </c>
      <c r="P1776" s="21">
        <f t="shared" si="1675"/>
        <v>1.3551513225832076E-2</v>
      </c>
      <c r="Q1776" s="21">
        <f t="shared" si="1676"/>
        <v>1.4200092208390963E-2</v>
      </c>
      <c r="R1776" s="21">
        <f t="shared" si="1677"/>
        <v>1.5708735776914454E-2</v>
      </c>
      <c r="S1776" s="21">
        <f t="shared" si="1678"/>
        <v>1.7131970176570307E-2</v>
      </c>
      <c r="T1776" s="21">
        <f t="shared" si="1679"/>
        <v>1.9042027938342969E-2</v>
      </c>
      <c r="U1776" s="21">
        <f t="shared" si="1680"/>
        <v>1.8179115570419919E-2</v>
      </c>
      <c r="V1776" s="21">
        <f t="shared" si="1681"/>
        <v>1.9026243600463552E-2</v>
      </c>
      <c r="W1776" s="21">
        <f t="shared" si="1682"/>
        <v>2.0216396775833274E-2</v>
      </c>
      <c r="X1776" s="21">
        <f t="shared" si="1683"/>
        <v>1.9044919937650558E-2</v>
      </c>
      <c r="Y1776" s="21">
        <f t="shared" si="1684"/>
        <v>2.0672162333544707E-2</v>
      </c>
      <c r="Z1776" s="36" t="s">
        <v>145</v>
      </c>
      <c r="AA1776" s="31" t="s">
        <v>314</v>
      </c>
      <c r="AB1776" s="4" t="s">
        <v>15</v>
      </c>
      <c r="AC1776" s="4" t="s">
        <v>202</v>
      </c>
    </row>
    <row r="1777" spans="1:29" ht="31.5" hidden="1">
      <c r="A1777" t="s">
        <v>350</v>
      </c>
      <c r="B1777" s="4" t="str">
        <f t="shared" ca="1" si="1615"/>
        <v>Российская Федерация</v>
      </c>
      <c r="C1777" s="5" t="s">
        <v>30</v>
      </c>
      <c r="D1777" s="3" t="s">
        <v>6</v>
      </c>
      <c r="E1777" s="4" t="str">
        <f t="shared" ca="1" si="1616"/>
        <v xml:space="preserve">I Транспорт, складское хозяйство и связь </v>
      </c>
      <c r="F1777" s="14">
        <v>5505</v>
      </c>
      <c r="G1777" s="14">
        <v>5484</v>
      </c>
      <c r="H1777" s="14">
        <v>5813</v>
      </c>
      <c r="I1777" s="14">
        <v>5960</v>
      </c>
      <c r="J1777" s="14">
        <v>5972</v>
      </c>
      <c r="K1777" s="14">
        <v>6261</v>
      </c>
      <c r="L1777" s="14">
        <v>6249</v>
      </c>
      <c r="M1777" s="14">
        <v>6211</v>
      </c>
      <c r="N1777" s="14">
        <v>6573</v>
      </c>
      <c r="O1777" s="14">
        <v>6560</v>
      </c>
      <c r="P1777" s="21">
        <f t="shared" si="1675"/>
        <v>8.7457303995551669E-2</v>
      </c>
      <c r="Q1777" s="21">
        <f t="shared" si="1676"/>
        <v>8.4278469340710011E-2</v>
      </c>
      <c r="R1777" s="21">
        <f t="shared" si="1677"/>
        <v>8.9261858329622412E-2</v>
      </c>
      <c r="S1777" s="21">
        <f t="shared" si="1678"/>
        <v>8.9410282182450979E-2</v>
      </c>
      <c r="T1777" s="21">
        <f t="shared" si="1679"/>
        <v>8.9896435452793841E-2</v>
      </c>
      <c r="U1777" s="21">
        <f t="shared" si="1680"/>
        <v>9.3065774804905244E-2</v>
      </c>
      <c r="V1777" s="21">
        <f t="shared" si="1681"/>
        <v>9.1669233815957402E-2</v>
      </c>
      <c r="W1777" s="21">
        <f t="shared" si="1682"/>
        <v>9.0204051993319295E-2</v>
      </c>
      <c r="X1777" s="21">
        <f t="shared" si="1683"/>
        <v>9.3141561570072265E-2</v>
      </c>
      <c r="Y1777" s="21">
        <f t="shared" si="1684"/>
        <v>9.2439935179313745E-2</v>
      </c>
      <c r="Z1777" s="36" t="s">
        <v>145</v>
      </c>
      <c r="AA1777" s="31" t="s">
        <v>314</v>
      </c>
      <c r="AB1777" s="4" t="s">
        <v>16</v>
      </c>
      <c r="AC1777" s="4" t="s">
        <v>204</v>
      </c>
    </row>
    <row r="1778" spans="1:29" ht="15.75" hidden="1">
      <c r="A1778" t="s">
        <v>350</v>
      </c>
      <c r="B1778" s="4" t="str">
        <f t="shared" ca="1" si="1615"/>
        <v>Российская Федерация</v>
      </c>
      <c r="C1778" s="5" t="s">
        <v>30</v>
      </c>
      <c r="D1778" s="3" t="s">
        <v>6</v>
      </c>
      <c r="E1778" s="4" t="str">
        <f t="shared" ca="1" si="1616"/>
        <v>J Финансовое посредничество</v>
      </c>
      <c r="F1778" s="14">
        <v>833</v>
      </c>
      <c r="G1778" s="14">
        <v>843</v>
      </c>
      <c r="H1778" s="14">
        <v>857</v>
      </c>
      <c r="I1778" s="14">
        <v>868</v>
      </c>
      <c r="J1778" s="14">
        <v>811</v>
      </c>
      <c r="K1778" s="14">
        <v>918</v>
      </c>
      <c r="L1778" s="14">
        <v>962</v>
      </c>
      <c r="M1778" s="14">
        <v>1060</v>
      </c>
      <c r="N1778" s="14">
        <v>1249</v>
      </c>
      <c r="O1778" s="14">
        <v>1316</v>
      </c>
      <c r="P1778" s="21">
        <f t="shared" si="1675"/>
        <v>1.3233775518309636E-2</v>
      </c>
      <c r="Q1778" s="21">
        <f t="shared" si="1676"/>
        <v>1.2955278930382666E-2</v>
      </c>
      <c r="R1778" s="21">
        <f t="shared" si="1677"/>
        <v>1.3159713158177603E-2</v>
      </c>
      <c r="S1778" s="21">
        <f t="shared" si="1678"/>
        <v>1.3021497472209305E-2</v>
      </c>
      <c r="T1778" s="21">
        <f t="shared" si="1679"/>
        <v>1.2207972061657033E-2</v>
      </c>
      <c r="U1778" s="21">
        <f t="shared" si="1680"/>
        <v>1.3645484949832776E-2</v>
      </c>
      <c r="V1778" s="21">
        <f t="shared" si="1681"/>
        <v>1.4111986386774047E-2</v>
      </c>
      <c r="W1778" s="21">
        <f t="shared" si="1682"/>
        <v>1.539466995860867E-2</v>
      </c>
      <c r="X1778" s="21">
        <f t="shared" si="1683"/>
        <v>1.7698738840867225E-2</v>
      </c>
      <c r="Y1778" s="21">
        <f t="shared" si="1684"/>
        <v>1.8544352849996476E-2</v>
      </c>
      <c r="Z1778" s="36" t="s">
        <v>145</v>
      </c>
      <c r="AA1778" s="31" t="s">
        <v>314</v>
      </c>
      <c r="AB1778" s="4" t="s">
        <v>17</v>
      </c>
      <c r="AC1778" s="4" t="s">
        <v>205</v>
      </c>
    </row>
    <row r="1779" spans="1:29" ht="31.5" hidden="1">
      <c r="A1779" t="s">
        <v>350</v>
      </c>
      <c r="B1779" s="4" t="str">
        <f t="shared" ref="B1779:B1842" ca="1" si="1685">OFFSET(Z1779,0,$AA$1)</f>
        <v>Российская Федерация</v>
      </c>
      <c r="C1779" s="5" t="s">
        <v>30</v>
      </c>
      <c r="D1779" s="3" t="s">
        <v>6</v>
      </c>
      <c r="E1779" s="4" t="str">
        <f t="shared" ref="E1779:E1842" ca="1" si="1686">OFFSET(AB1779,0,$AA$1)</f>
        <v>K Недвижимость, аренда и деловая активность</v>
      </c>
      <c r="F1779" s="14">
        <v>1839</v>
      </c>
      <c r="G1779" s="14">
        <v>2028</v>
      </c>
      <c r="H1779" s="14">
        <v>2373</v>
      </c>
      <c r="I1779" s="14">
        <v>2743</v>
      </c>
      <c r="J1779" s="14">
        <v>3791</v>
      </c>
      <c r="K1779" s="14">
        <v>4119</v>
      </c>
      <c r="L1779" s="14">
        <v>4039</v>
      </c>
      <c r="M1779" s="14">
        <v>4148</v>
      </c>
      <c r="N1779" s="14">
        <v>4410</v>
      </c>
      <c r="O1779" s="14">
        <v>4448</v>
      </c>
      <c r="P1779" s="21">
        <f t="shared" si="1675"/>
        <v>2.921598220668838E-2</v>
      </c>
      <c r="Q1779" s="21">
        <f t="shared" si="1676"/>
        <v>3.1166436145689258E-2</v>
      </c>
      <c r="R1779" s="21">
        <f t="shared" si="1677"/>
        <v>3.6438739001581621E-2</v>
      </c>
      <c r="S1779" s="21">
        <f t="shared" si="1678"/>
        <v>4.1149732219205211E-2</v>
      </c>
      <c r="T1779" s="21">
        <f t="shared" si="1679"/>
        <v>5.7065871868978803E-2</v>
      </c>
      <c r="U1779" s="21">
        <f t="shared" si="1680"/>
        <v>6.1226309921962097E-2</v>
      </c>
      <c r="V1779" s="21">
        <f t="shared" si="1681"/>
        <v>5.9249805630125128E-2</v>
      </c>
      <c r="W1779" s="21">
        <f t="shared" si="1682"/>
        <v>6.0242538668215814E-2</v>
      </c>
      <c r="X1779" s="21">
        <f t="shared" si="1683"/>
        <v>6.2491143545415899E-2</v>
      </c>
      <c r="Y1779" s="21">
        <f t="shared" si="1684"/>
        <v>6.2678785316705413E-2</v>
      </c>
      <c r="Z1779" s="36" t="s">
        <v>145</v>
      </c>
      <c r="AA1779" s="31" t="s">
        <v>314</v>
      </c>
      <c r="AB1779" s="4" t="s">
        <v>18</v>
      </c>
      <c r="AC1779" s="4" t="s">
        <v>206</v>
      </c>
    </row>
    <row r="1780" spans="1:29" ht="47.25" hidden="1">
      <c r="A1780" t="s">
        <v>350</v>
      </c>
      <c r="B1780" s="4" t="str">
        <f t="shared" ca="1" si="1685"/>
        <v>Российская Федерация</v>
      </c>
      <c r="C1780" s="5" t="s">
        <v>30</v>
      </c>
      <c r="D1780" s="3" t="s">
        <v>6</v>
      </c>
      <c r="E1780" s="4" t="str">
        <f t="shared" ca="1" si="1686"/>
        <v>L Государственное управление и оборона; обязательное соц.страхование</v>
      </c>
      <c r="F1780" s="14">
        <v>4612</v>
      </c>
      <c r="G1780" s="14">
        <v>4824</v>
      </c>
      <c r="H1780" s="14">
        <v>4770</v>
      </c>
      <c r="I1780" s="14">
        <v>4618</v>
      </c>
      <c r="J1780" s="14">
        <v>4675</v>
      </c>
      <c r="K1780" s="14">
        <v>4702</v>
      </c>
      <c r="L1780" s="14">
        <v>4815</v>
      </c>
      <c r="M1780" s="14">
        <v>4876</v>
      </c>
      <c r="N1780" s="14">
        <v>4903</v>
      </c>
      <c r="O1780" s="14">
        <v>5409</v>
      </c>
      <c r="P1780" s="21">
        <f t="shared" si="1675"/>
        <v>7.3270315354674723E-2</v>
      </c>
      <c r="Q1780" s="21">
        <f t="shared" si="1676"/>
        <v>7.4135546334716459E-2</v>
      </c>
      <c r="R1780" s="21">
        <f t="shared" si="1677"/>
        <v>7.3246011393824001E-2</v>
      </c>
      <c r="S1780" s="21">
        <f t="shared" si="1678"/>
        <v>6.9277966966201115E-2</v>
      </c>
      <c r="T1780" s="21">
        <f t="shared" si="1679"/>
        <v>7.037271194605009E-2</v>
      </c>
      <c r="U1780" s="21">
        <f t="shared" si="1680"/>
        <v>6.9892233370494244E-2</v>
      </c>
      <c r="V1780" s="21">
        <f t="shared" si="1681"/>
        <v>7.063327905646262E-2</v>
      </c>
      <c r="W1780" s="21">
        <f t="shared" si="1682"/>
        <v>7.0815481809599887E-2</v>
      </c>
      <c r="X1780" s="21">
        <f t="shared" si="1683"/>
        <v>6.947711492135468E-2</v>
      </c>
      <c r="Y1780" s="21">
        <f t="shared" si="1684"/>
        <v>7.6220672162333539E-2</v>
      </c>
      <c r="Z1780" s="36" t="s">
        <v>145</v>
      </c>
      <c r="AA1780" s="31" t="s">
        <v>314</v>
      </c>
      <c r="AB1780" s="4" t="s">
        <v>19</v>
      </c>
      <c r="AC1780" s="4" t="s">
        <v>215</v>
      </c>
    </row>
    <row r="1781" spans="1:29" ht="15.75" hidden="1">
      <c r="A1781" t="s">
        <v>350</v>
      </c>
      <c r="B1781" s="4" t="str">
        <f t="shared" ca="1" si="1685"/>
        <v>Российская Федерация</v>
      </c>
      <c r="C1781" s="5" t="s">
        <v>30</v>
      </c>
      <c r="D1781" s="3" t="s">
        <v>6</v>
      </c>
      <c r="E1781" s="4" t="str">
        <f t="shared" ca="1" si="1686"/>
        <v>M Образование</v>
      </c>
      <c r="F1781" s="14">
        <v>5885</v>
      </c>
      <c r="G1781" s="14">
        <v>5911</v>
      </c>
      <c r="H1781" s="14">
        <v>5673</v>
      </c>
      <c r="I1781" s="14">
        <v>5929</v>
      </c>
      <c r="J1781" s="14">
        <v>6018</v>
      </c>
      <c r="K1781" s="14">
        <v>6142</v>
      </c>
      <c r="L1781" s="14">
        <v>6204</v>
      </c>
      <c r="M1781" s="14">
        <v>6198</v>
      </c>
      <c r="N1781" s="14">
        <v>6420</v>
      </c>
      <c r="O1781" s="14">
        <v>6442</v>
      </c>
      <c r="P1781" s="21">
        <f t="shared" si="1675"/>
        <v>9.3494320438478037E-2</v>
      </c>
      <c r="Q1781" s="21">
        <f t="shared" si="1676"/>
        <v>9.0840633164284618E-2</v>
      </c>
      <c r="R1781" s="21">
        <f t="shared" si="1677"/>
        <v>8.7112080217434704E-2</v>
      </c>
      <c r="S1781" s="21">
        <f t="shared" si="1678"/>
        <v>8.8945228701300644E-2</v>
      </c>
      <c r="T1781" s="21">
        <f t="shared" si="1679"/>
        <v>9.0588872832369938E-2</v>
      </c>
      <c r="U1781" s="21">
        <f t="shared" si="1680"/>
        <v>9.1296915644741738E-2</v>
      </c>
      <c r="V1781" s="21">
        <f t="shared" si="1681"/>
        <v>9.1009109712625977E-2</v>
      </c>
      <c r="W1781" s="21">
        <f t="shared" si="1682"/>
        <v>9.0015249437223152E-2</v>
      </c>
      <c r="X1781" s="21">
        <f t="shared" si="1683"/>
        <v>9.097350148788437E-2</v>
      </c>
      <c r="Y1781" s="21">
        <f t="shared" si="1684"/>
        <v>9.0777143662368776E-2</v>
      </c>
      <c r="Z1781" s="36" t="s">
        <v>145</v>
      </c>
      <c r="AA1781" s="31" t="s">
        <v>314</v>
      </c>
      <c r="AB1781" s="4" t="s">
        <v>20</v>
      </c>
      <c r="AC1781" s="4" t="s">
        <v>207</v>
      </c>
    </row>
    <row r="1782" spans="1:29" ht="31.5" hidden="1">
      <c r="A1782" t="s">
        <v>350</v>
      </c>
      <c r="B1782" s="4" t="str">
        <f t="shared" ca="1" si="1685"/>
        <v>Российская Федерация</v>
      </c>
      <c r="C1782" s="5" t="s">
        <v>30</v>
      </c>
      <c r="D1782" s="3" t="s">
        <v>6</v>
      </c>
      <c r="E1782" s="4" t="str">
        <f t="shared" ca="1" si="1686"/>
        <v>N Здравоохранение и социальная работа</v>
      </c>
      <c r="F1782" s="14">
        <v>4338</v>
      </c>
      <c r="G1782" s="14">
        <v>4392</v>
      </c>
      <c r="H1782" s="14">
        <v>4622</v>
      </c>
      <c r="I1782" s="14">
        <v>4594</v>
      </c>
      <c r="J1782" s="14">
        <v>4676</v>
      </c>
      <c r="K1782" s="14">
        <v>4833</v>
      </c>
      <c r="L1782" s="14">
        <v>4701</v>
      </c>
      <c r="M1782" s="14">
        <v>4896</v>
      </c>
      <c r="N1782" s="14">
        <v>5177</v>
      </c>
      <c r="O1782" s="14">
        <v>5243</v>
      </c>
      <c r="P1782" s="21">
        <f t="shared" si="1675"/>
        <v>6.891730876161728E-2</v>
      </c>
      <c r="Q1782" s="21">
        <f t="shared" si="1676"/>
        <v>6.7496542185338862E-2</v>
      </c>
      <c r="R1782" s="21">
        <f t="shared" si="1677"/>
        <v>7.0973388818082711E-2</v>
      </c>
      <c r="S1782" s="21">
        <f t="shared" si="1678"/>
        <v>6.8917925561439566E-2</v>
      </c>
      <c r="T1782" s="21">
        <f t="shared" si="1679"/>
        <v>7.0387764932562616E-2</v>
      </c>
      <c r="U1782" s="21">
        <f t="shared" si="1680"/>
        <v>7.1839464882943141E-2</v>
      </c>
      <c r="V1782" s="21">
        <f t="shared" si="1681"/>
        <v>6.896096466135633E-2</v>
      </c>
      <c r="W1782" s="21">
        <f t="shared" si="1682"/>
        <v>7.1105947280517029E-2</v>
      </c>
      <c r="X1782" s="21">
        <f t="shared" si="1683"/>
        <v>7.335978461102452E-2</v>
      </c>
      <c r="Y1782" s="21">
        <f t="shared" si="1684"/>
        <v>7.3881490875783842E-2</v>
      </c>
      <c r="Z1782" s="36" t="s">
        <v>145</v>
      </c>
      <c r="AA1782" s="31" t="s">
        <v>314</v>
      </c>
      <c r="AB1782" s="4" t="s">
        <v>21</v>
      </c>
      <c r="AC1782" s="4" t="s">
        <v>209</v>
      </c>
    </row>
    <row r="1783" spans="1:29" ht="31.5" hidden="1">
      <c r="A1783" t="s">
        <v>350</v>
      </c>
      <c r="B1783" s="4" t="str">
        <f t="shared" ca="1" si="1685"/>
        <v>Российская Федерация</v>
      </c>
      <c r="C1783" s="5" t="s">
        <v>30</v>
      </c>
      <c r="D1783" s="3" t="s">
        <v>6</v>
      </c>
      <c r="E1783" s="4" t="str">
        <f t="shared" ca="1" si="1686"/>
        <v>O Другие коммунальные, социальные и личные виды услуг</v>
      </c>
      <c r="F1783" s="14">
        <v>4561</v>
      </c>
      <c r="G1783" s="14">
        <v>4836</v>
      </c>
      <c r="H1783" s="14">
        <v>4381</v>
      </c>
      <c r="I1783" s="14">
        <v>4303</v>
      </c>
      <c r="J1783" s="14">
        <v>2099</v>
      </c>
      <c r="K1783" s="14">
        <v>2100</v>
      </c>
      <c r="L1783" s="14">
        <v>2247</v>
      </c>
      <c r="M1783" s="14">
        <v>2388</v>
      </c>
      <c r="N1783" s="14">
        <v>2439</v>
      </c>
      <c r="O1783" s="14">
        <v>2580</v>
      </c>
      <c r="P1783" s="21">
        <f t="shared" si="1675"/>
        <v>7.2460084200492492E-2</v>
      </c>
      <c r="Q1783" s="21">
        <f t="shared" si="1676"/>
        <v>7.4319963116643614E-2</v>
      </c>
      <c r="R1783" s="21">
        <f t="shared" si="1677"/>
        <v>6.7272699353531015E-2</v>
      </c>
      <c r="S1783" s="21">
        <f t="shared" si="1678"/>
        <v>6.4552423528705799E-2</v>
      </c>
      <c r="T1783" s="21">
        <f t="shared" si="1679"/>
        <v>3.1596218689788055E-2</v>
      </c>
      <c r="U1783" s="21">
        <f t="shared" si="1680"/>
        <v>3.121516164994426E-2</v>
      </c>
      <c r="V1783" s="21">
        <f t="shared" si="1681"/>
        <v>3.296219689301589E-2</v>
      </c>
      <c r="W1783" s="21">
        <f t="shared" si="1682"/>
        <v>3.4681577227507081E-2</v>
      </c>
      <c r="X1783" s="21">
        <f t="shared" si="1683"/>
        <v>3.4561428368995326E-2</v>
      </c>
      <c r="Y1783" s="21">
        <f t="shared" si="1684"/>
        <v>3.635595011625449E-2</v>
      </c>
      <c r="Z1783" s="36" t="s">
        <v>145</v>
      </c>
      <c r="AA1783" s="31" t="s">
        <v>314</v>
      </c>
      <c r="AB1783" s="4" t="s">
        <v>26</v>
      </c>
      <c r="AC1783" s="4" t="s">
        <v>217</v>
      </c>
    </row>
    <row r="1784" spans="1:29" ht="31.5" hidden="1">
      <c r="A1784" t="s">
        <v>350</v>
      </c>
      <c r="B1784" s="4" t="str">
        <f t="shared" ca="1" si="1685"/>
        <v>Российская Федерация</v>
      </c>
      <c r="C1784" s="5" t="s">
        <v>30</v>
      </c>
      <c r="D1784" s="3" t="s">
        <v>6</v>
      </c>
      <c r="E1784" s="4" t="str">
        <f t="shared" ca="1" si="1686"/>
        <v>Q Организации и органы вне пределов территории</v>
      </c>
      <c r="F1784" s="14">
        <v>7</v>
      </c>
      <c r="G1784" s="14">
        <v>4</v>
      </c>
      <c r="H1784" s="14">
        <v>5</v>
      </c>
      <c r="I1784" s="14">
        <v>2</v>
      </c>
      <c r="J1784" s="14">
        <v>5</v>
      </c>
      <c r="K1784" s="14">
        <v>1</v>
      </c>
      <c r="L1784" s="14">
        <v>4</v>
      </c>
      <c r="M1784" s="14">
        <v>4</v>
      </c>
      <c r="N1784" s="14">
        <v>0</v>
      </c>
      <c r="O1784" s="14">
        <v>5</v>
      </c>
      <c r="P1784" s="21">
        <f t="shared" si="1675"/>
        <v>1.1120819763285408E-4</v>
      </c>
      <c r="Q1784" s="21">
        <f t="shared" si="1676"/>
        <v>6.1472260642385127E-5</v>
      </c>
      <c r="R1784" s="21">
        <f t="shared" si="1677"/>
        <v>7.6777789720989517E-5</v>
      </c>
      <c r="S1784" s="21">
        <f t="shared" si="1678"/>
        <v>3.0003450396795632E-5</v>
      </c>
      <c r="T1784" s="21">
        <f t="shared" si="1679"/>
        <v>7.5264932562620418E-5</v>
      </c>
      <c r="U1784" s="21">
        <f t="shared" si="1680"/>
        <v>1.4864362690449648E-5</v>
      </c>
      <c r="V1784" s="21">
        <f t="shared" si="1681"/>
        <v>5.8677698073904563E-5</v>
      </c>
      <c r="W1784" s="21">
        <f t="shared" si="1682"/>
        <v>5.8093094183428947E-5</v>
      </c>
      <c r="X1784" s="21">
        <f t="shared" si="1683"/>
        <v>0</v>
      </c>
      <c r="Y1784" s="21">
        <f t="shared" si="1684"/>
        <v>7.0457267667159873E-5</v>
      </c>
      <c r="Z1784" s="36" t="s">
        <v>145</v>
      </c>
      <c r="AA1784" s="31" t="s">
        <v>314</v>
      </c>
      <c r="AB1784" s="4" t="s">
        <v>22</v>
      </c>
      <c r="AC1784" s="4" t="s">
        <v>211</v>
      </c>
    </row>
    <row r="1785" spans="1:29" ht="15.75" hidden="1">
      <c r="A1785" t="s">
        <v>349</v>
      </c>
      <c r="B1785" s="4" t="str">
        <f t="shared" ca="1" si="1685"/>
        <v>Сен-Хелена</v>
      </c>
      <c r="C1785" s="2" t="s">
        <v>30</v>
      </c>
      <c r="D1785" s="3" t="s">
        <v>6</v>
      </c>
      <c r="E1785" s="4" t="str">
        <f t="shared" ca="1" si="1686"/>
        <v xml:space="preserve">Итого </v>
      </c>
      <c r="F1785" s="13">
        <v>1.7758827333372189</v>
      </c>
      <c r="G1785" s="13">
        <v>1.812125238099203</v>
      </c>
      <c r="H1785" s="13">
        <v>1.8491073858155134</v>
      </c>
      <c r="I1785" s="13">
        <v>1.8868442712403197</v>
      </c>
      <c r="J1785" s="13">
        <v>1.9253512971839997</v>
      </c>
      <c r="K1785" s="13">
        <v>1.9646441807999997</v>
      </c>
      <c r="L1785" s="13">
        <v>2.0047389599999996</v>
      </c>
      <c r="M1785" s="13">
        <v>2.0456519999999996</v>
      </c>
      <c r="N1785" s="13">
        <v>2.0873999999999997</v>
      </c>
      <c r="O1785" s="14">
        <v>2.13</v>
      </c>
      <c r="P1785" s="17">
        <f t="shared" ref="P1785:Y1785" si="1687">F1785/F$1785</f>
        <v>1</v>
      </c>
      <c r="Q1785" s="17">
        <f t="shared" si="1687"/>
        <v>1</v>
      </c>
      <c r="R1785" s="17">
        <f t="shared" si="1687"/>
        <v>1</v>
      </c>
      <c r="S1785" s="17">
        <f t="shared" si="1687"/>
        <v>1</v>
      </c>
      <c r="T1785" s="17">
        <f t="shared" si="1687"/>
        <v>1</v>
      </c>
      <c r="U1785" s="17">
        <f t="shared" si="1687"/>
        <v>1</v>
      </c>
      <c r="V1785" s="17">
        <f t="shared" si="1687"/>
        <v>1</v>
      </c>
      <c r="W1785" s="17">
        <f t="shared" si="1687"/>
        <v>1</v>
      </c>
      <c r="X1785" s="17">
        <f t="shared" si="1687"/>
        <v>1</v>
      </c>
      <c r="Y1785" s="21">
        <f t="shared" si="1687"/>
        <v>1</v>
      </c>
      <c r="Z1785" s="2" t="s">
        <v>146</v>
      </c>
      <c r="AA1785" s="32" t="s">
        <v>315</v>
      </c>
      <c r="AB1785" s="4" t="s">
        <v>7</v>
      </c>
      <c r="AC1785" s="4" t="s">
        <v>214</v>
      </c>
    </row>
    <row r="1786" spans="1:29" ht="31.5" hidden="1">
      <c r="A1786" t="s">
        <v>349</v>
      </c>
      <c r="B1786" s="4" t="str">
        <f t="shared" ca="1" si="1685"/>
        <v>Сен-Хелена</v>
      </c>
      <c r="C1786" s="5" t="s">
        <v>30</v>
      </c>
      <c r="D1786" s="6" t="s">
        <v>6</v>
      </c>
      <c r="E1786" s="4" t="str">
        <f t="shared" ca="1" si="1686"/>
        <v xml:space="preserve">A Сельское, лесное и охотничье хоз-во </v>
      </c>
      <c r="F1786" s="13">
        <v>0.10171722697987827</v>
      </c>
      <c r="G1786" s="13">
        <v>0.10379308875497782</v>
      </c>
      <c r="H1786" s="13">
        <v>0.10591131505609983</v>
      </c>
      <c r="I1786" s="13">
        <v>0.10807277046540799</v>
      </c>
      <c r="J1786" s="13">
        <v>0.11027833720959999</v>
      </c>
      <c r="K1786" s="13">
        <v>0.11252891551999999</v>
      </c>
      <c r="L1786" s="13">
        <v>0.114825424</v>
      </c>
      <c r="M1786" s="13">
        <v>0.1171688</v>
      </c>
      <c r="N1786" s="13">
        <v>0.11956</v>
      </c>
      <c r="O1786" s="14">
        <v>0.122</v>
      </c>
      <c r="P1786" s="17">
        <f t="shared" ref="P1786:P1802" si="1688">F1786/F$1785</f>
        <v>5.7276995305164322E-2</v>
      </c>
      <c r="Q1786" s="17">
        <f t="shared" ref="Q1786:Q1802" si="1689">G1786/G$1785</f>
        <v>5.7276995305164315E-2</v>
      </c>
      <c r="R1786" s="17">
        <f t="shared" ref="R1786:R1802" si="1690">H1786/H$1785</f>
        <v>5.7276995305164322E-2</v>
      </c>
      <c r="S1786" s="17">
        <f t="shared" ref="S1786:S1802" si="1691">I1786/I$1785</f>
        <v>5.7276995305164322E-2</v>
      </c>
      <c r="T1786" s="17">
        <f t="shared" ref="T1786:T1802" si="1692">J1786/J$1785</f>
        <v>5.7276995305164329E-2</v>
      </c>
      <c r="U1786" s="17">
        <f t="shared" ref="U1786:U1802" si="1693">K1786/K$1785</f>
        <v>5.7276995305164329E-2</v>
      </c>
      <c r="V1786" s="17">
        <f t="shared" ref="V1786:V1802" si="1694">L1786/L$1785</f>
        <v>5.7276995305164329E-2</v>
      </c>
      <c r="W1786" s="17">
        <f t="shared" ref="W1786:W1802" si="1695">M1786/M$1785</f>
        <v>5.7276995305164335E-2</v>
      </c>
      <c r="X1786" s="17">
        <f t="shared" ref="X1786:X1802" si="1696">N1786/N$1785</f>
        <v>5.7276995305164329E-2</v>
      </c>
      <c r="Y1786" s="21">
        <f t="shared" ref="Y1786:Y1802" si="1697">O1786/O$1785</f>
        <v>5.7276995305164322E-2</v>
      </c>
      <c r="Z1786" s="5" t="s">
        <v>146</v>
      </c>
      <c r="AA1786" s="31" t="s">
        <v>315</v>
      </c>
      <c r="AB1786" s="4" t="s">
        <v>8</v>
      </c>
      <c r="AC1786" s="4" t="s">
        <v>193</v>
      </c>
    </row>
    <row r="1787" spans="1:29" ht="15.75" hidden="1">
      <c r="A1787" t="s">
        <v>349</v>
      </c>
      <c r="B1787" s="4" t="str">
        <f t="shared" ca="1" si="1685"/>
        <v>Сен-Хелена</v>
      </c>
      <c r="C1787" s="5" t="s">
        <v>30</v>
      </c>
      <c r="D1787" s="6" t="s">
        <v>6</v>
      </c>
      <c r="E1787" s="4" t="str">
        <f t="shared" ca="1" si="1686"/>
        <v>B Рыбное хоз-во</v>
      </c>
      <c r="F1787" s="13">
        <v>2.751367615029494E-2</v>
      </c>
      <c r="G1787" s="13">
        <v>2.8075179745198919E-2</v>
      </c>
      <c r="H1787" s="13">
        <v>2.8648142597141754E-2</v>
      </c>
      <c r="I1787" s="13">
        <v>2.9232798568511995E-2</v>
      </c>
      <c r="J1787" s="13">
        <v>2.9829386294399997E-2</v>
      </c>
      <c r="K1787" s="13">
        <v>3.0438149279999997E-2</v>
      </c>
      <c r="L1787" s="13">
        <v>3.1059335999999996E-2</v>
      </c>
      <c r="M1787" s="13">
        <v>3.1693199999999998E-2</v>
      </c>
      <c r="N1787" s="13">
        <v>3.2340000000000001E-2</v>
      </c>
      <c r="O1787" s="14">
        <v>3.3000000000000002E-2</v>
      </c>
      <c r="P1787" s="17">
        <f t="shared" si="1688"/>
        <v>1.5492957746478873E-2</v>
      </c>
      <c r="Q1787" s="17">
        <f t="shared" si="1689"/>
        <v>1.5492957746478873E-2</v>
      </c>
      <c r="R1787" s="17">
        <f t="shared" si="1690"/>
        <v>1.5492957746478872E-2</v>
      </c>
      <c r="S1787" s="17">
        <f t="shared" si="1691"/>
        <v>1.5492957746478873E-2</v>
      </c>
      <c r="T1787" s="17">
        <f t="shared" si="1692"/>
        <v>1.5492957746478875E-2</v>
      </c>
      <c r="U1787" s="17">
        <f t="shared" si="1693"/>
        <v>1.5492957746478873E-2</v>
      </c>
      <c r="V1787" s="17">
        <f t="shared" si="1694"/>
        <v>1.5492957746478875E-2</v>
      </c>
      <c r="W1787" s="17">
        <f t="shared" si="1695"/>
        <v>1.5492957746478875E-2</v>
      </c>
      <c r="X1787" s="17">
        <f t="shared" si="1696"/>
        <v>1.5492957746478875E-2</v>
      </c>
      <c r="Y1787" s="21">
        <f t="shared" si="1697"/>
        <v>1.5492957746478875E-2</v>
      </c>
      <c r="Z1787" s="5" t="s">
        <v>146</v>
      </c>
      <c r="AA1787" s="31" t="s">
        <v>315</v>
      </c>
      <c r="AB1787" s="4" t="s">
        <v>9</v>
      </c>
      <c r="AC1787" s="4" t="s">
        <v>195</v>
      </c>
    </row>
    <row r="1788" spans="1:29" ht="15.75" hidden="1">
      <c r="A1788" t="s">
        <v>349</v>
      </c>
      <c r="B1788" s="4" t="str">
        <f t="shared" ca="1" si="1685"/>
        <v>Сен-Хелена</v>
      </c>
      <c r="C1788" s="5" t="s">
        <v>30</v>
      </c>
      <c r="D1788" s="6" t="s">
        <v>6</v>
      </c>
      <c r="E1788" s="4" t="str">
        <f t="shared" ca="1" si="1686"/>
        <v xml:space="preserve">C Добыча полезных ископаемых </v>
      </c>
      <c r="F1788" s="13">
        <v>6.6699820970411968E-3</v>
      </c>
      <c r="G1788" s="13">
        <v>6.8061041806542827E-3</v>
      </c>
      <c r="H1788" s="13">
        <v>6.9450042659737581E-3</v>
      </c>
      <c r="I1788" s="13">
        <v>7.0867390469119985E-3</v>
      </c>
      <c r="J1788" s="13">
        <v>7.2313663743999983E-3</v>
      </c>
      <c r="K1788" s="13">
        <v>7.3789452799999985E-3</v>
      </c>
      <c r="L1788" s="13">
        <v>7.529535999999999E-3</v>
      </c>
      <c r="M1788" s="13">
        <v>7.6831999999999994E-3</v>
      </c>
      <c r="N1788" s="13">
        <v>7.8399999999999997E-3</v>
      </c>
      <c r="O1788" s="14">
        <v>8.0000000000000002E-3</v>
      </c>
      <c r="P1788" s="17">
        <f t="shared" si="1688"/>
        <v>3.7558685446009384E-3</v>
      </c>
      <c r="Q1788" s="17">
        <f t="shared" si="1689"/>
        <v>3.7558685446009384E-3</v>
      </c>
      <c r="R1788" s="17">
        <f t="shared" si="1690"/>
        <v>3.7558685446009384E-3</v>
      </c>
      <c r="S1788" s="17">
        <f t="shared" si="1691"/>
        <v>3.7558685446009389E-3</v>
      </c>
      <c r="T1788" s="17">
        <f t="shared" si="1692"/>
        <v>3.7558685446009389E-3</v>
      </c>
      <c r="U1788" s="17">
        <f t="shared" si="1693"/>
        <v>3.7558685446009389E-3</v>
      </c>
      <c r="V1788" s="17">
        <f t="shared" si="1694"/>
        <v>3.7558685446009393E-3</v>
      </c>
      <c r="W1788" s="17">
        <f t="shared" si="1695"/>
        <v>3.7558685446009393E-3</v>
      </c>
      <c r="X1788" s="17">
        <f t="shared" si="1696"/>
        <v>3.7558685446009393E-3</v>
      </c>
      <c r="Y1788" s="21">
        <f t="shared" si="1697"/>
        <v>3.7558685446009393E-3</v>
      </c>
      <c r="Z1788" s="5" t="s">
        <v>146</v>
      </c>
      <c r="AA1788" s="31" t="s">
        <v>315</v>
      </c>
      <c r="AB1788" s="4" t="s">
        <v>10</v>
      </c>
      <c r="AC1788" s="4" t="s">
        <v>197</v>
      </c>
    </row>
    <row r="1789" spans="1:29" ht="15.75" hidden="1">
      <c r="A1789" t="s">
        <v>349</v>
      </c>
      <c r="B1789" s="4" t="str">
        <f t="shared" ca="1" si="1685"/>
        <v>Сен-Хелена</v>
      </c>
      <c r="C1789" s="5" t="s">
        <v>30</v>
      </c>
      <c r="D1789" s="6" t="s">
        <v>6</v>
      </c>
      <c r="E1789" s="4" t="str">
        <f t="shared" ca="1" si="1686"/>
        <v xml:space="preserve">D Промышленность </v>
      </c>
      <c r="F1789" s="13">
        <v>9.5880992644967244E-2</v>
      </c>
      <c r="G1789" s="13">
        <v>9.7837747596905347E-2</v>
      </c>
      <c r="H1789" s="13">
        <v>9.9834436323372799E-2</v>
      </c>
      <c r="I1789" s="13">
        <v>0.10187187379936</v>
      </c>
      <c r="J1789" s="13">
        <v>0.103950891632</v>
      </c>
      <c r="K1789" s="13">
        <v>0.10607233839999999</v>
      </c>
      <c r="L1789" s="13">
        <v>0.10823708</v>
      </c>
      <c r="M1789" s="13">
        <v>0.110446</v>
      </c>
      <c r="N1789" s="13">
        <v>0.11270000000000001</v>
      </c>
      <c r="O1789" s="14">
        <v>0.115</v>
      </c>
      <c r="P1789" s="17">
        <f t="shared" si="1688"/>
        <v>5.3990610328638514E-2</v>
      </c>
      <c r="Q1789" s="17">
        <f t="shared" si="1689"/>
        <v>5.3990610328638507E-2</v>
      </c>
      <c r="R1789" s="17">
        <f t="shared" si="1690"/>
        <v>5.3990610328638507E-2</v>
      </c>
      <c r="S1789" s="17">
        <f t="shared" si="1691"/>
        <v>5.3990610328638507E-2</v>
      </c>
      <c r="T1789" s="17">
        <f t="shared" si="1692"/>
        <v>5.3990610328638507E-2</v>
      </c>
      <c r="U1789" s="17">
        <f t="shared" si="1693"/>
        <v>5.39906103286385E-2</v>
      </c>
      <c r="V1789" s="17">
        <f t="shared" si="1694"/>
        <v>5.3990610328638507E-2</v>
      </c>
      <c r="W1789" s="17">
        <f t="shared" si="1695"/>
        <v>5.3990610328638507E-2</v>
      </c>
      <c r="X1789" s="17">
        <f t="shared" si="1696"/>
        <v>5.3990610328638507E-2</v>
      </c>
      <c r="Y1789" s="21">
        <f t="shared" si="1697"/>
        <v>5.39906103286385E-2</v>
      </c>
      <c r="Z1789" s="5" t="s">
        <v>146</v>
      </c>
      <c r="AA1789" s="31" t="s">
        <v>315</v>
      </c>
      <c r="AB1789" s="4" t="s">
        <v>11</v>
      </c>
      <c r="AC1789" s="4" t="s">
        <v>198</v>
      </c>
    </row>
    <row r="1790" spans="1:29" ht="31.5" hidden="1">
      <c r="A1790" t="s">
        <v>349</v>
      </c>
      <c r="B1790" s="4" t="str">
        <f t="shared" ca="1" si="1685"/>
        <v>Сен-Хелена</v>
      </c>
      <c r="C1790" s="7" t="s">
        <v>30</v>
      </c>
      <c r="D1790" s="3" t="s">
        <v>6</v>
      </c>
      <c r="E1790" s="4" t="str">
        <f t="shared" ca="1" si="1686"/>
        <v xml:space="preserve">E Электро-, газо- и водоснабжение </v>
      </c>
      <c r="F1790" s="13">
        <v>9.4213497120706924E-2</v>
      </c>
      <c r="G1790" s="13">
        <v>9.6136221551741757E-2</v>
      </c>
      <c r="H1790" s="13">
        <v>9.8098185256879342E-2</v>
      </c>
      <c r="I1790" s="13">
        <v>0.10010018903763199</v>
      </c>
      <c r="J1790" s="13">
        <v>0.10214305003839999</v>
      </c>
      <c r="K1790" s="13">
        <v>0.10422760208</v>
      </c>
      <c r="L1790" s="13">
        <v>0.106354696</v>
      </c>
      <c r="M1790" s="13">
        <v>0.1085252</v>
      </c>
      <c r="N1790" s="13">
        <v>0.11074000000000001</v>
      </c>
      <c r="O1790" s="14">
        <v>0.113</v>
      </c>
      <c r="P1790" s="17">
        <f t="shared" si="1688"/>
        <v>5.3051643192488264E-2</v>
      </c>
      <c r="Q1790" s="17">
        <f t="shared" si="1689"/>
        <v>5.3051643192488264E-2</v>
      </c>
      <c r="R1790" s="17">
        <f t="shared" si="1690"/>
        <v>5.3051643192488257E-2</v>
      </c>
      <c r="S1790" s="17">
        <f t="shared" si="1691"/>
        <v>5.3051643192488264E-2</v>
      </c>
      <c r="T1790" s="17">
        <f t="shared" si="1692"/>
        <v>5.3051643192488264E-2</v>
      </c>
      <c r="U1790" s="17">
        <f t="shared" si="1693"/>
        <v>5.3051643192488271E-2</v>
      </c>
      <c r="V1790" s="17">
        <f t="shared" si="1694"/>
        <v>5.3051643192488271E-2</v>
      </c>
      <c r="W1790" s="17">
        <f t="shared" si="1695"/>
        <v>5.3051643192488278E-2</v>
      </c>
      <c r="X1790" s="17">
        <f t="shared" si="1696"/>
        <v>5.3051643192488271E-2</v>
      </c>
      <c r="Y1790" s="21">
        <f t="shared" si="1697"/>
        <v>5.3051643192488264E-2</v>
      </c>
      <c r="Z1790" s="7" t="s">
        <v>146</v>
      </c>
      <c r="AA1790" s="31" t="s">
        <v>315</v>
      </c>
      <c r="AB1790" s="4" t="s">
        <v>12</v>
      </c>
      <c r="AC1790" s="4" t="s">
        <v>201</v>
      </c>
    </row>
    <row r="1791" spans="1:29" ht="15.75" hidden="1">
      <c r="A1791" t="s">
        <v>349</v>
      </c>
      <c r="B1791" s="4" t="str">
        <f t="shared" ca="1" si="1685"/>
        <v>Сен-Хелена</v>
      </c>
      <c r="C1791" s="5" t="s">
        <v>30</v>
      </c>
      <c r="D1791" s="6" t="s">
        <v>6</v>
      </c>
      <c r="E1791" s="4" t="str">
        <f t="shared" ca="1" si="1686"/>
        <v xml:space="preserve">F Строительство </v>
      </c>
      <c r="F1791" s="13">
        <v>0.15841207480472846</v>
      </c>
      <c r="G1791" s="13">
        <v>0.16164497429053926</v>
      </c>
      <c r="H1791" s="13">
        <v>0.16494385131687681</v>
      </c>
      <c r="I1791" s="13">
        <v>0.16831005236416</v>
      </c>
      <c r="J1791" s="13">
        <v>0.17174495139199999</v>
      </c>
      <c r="K1791" s="13">
        <v>0.17524995039999999</v>
      </c>
      <c r="L1791" s="13">
        <v>0.17882648000000001</v>
      </c>
      <c r="M1791" s="13">
        <v>0.182476</v>
      </c>
      <c r="N1791" s="13">
        <v>0.1862</v>
      </c>
      <c r="O1791" s="14">
        <v>0.19</v>
      </c>
      <c r="P1791" s="17">
        <f t="shared" si="1688"/>
        <v>8.9201877934272311E-2</v>
      </c>
      <c r="Q1791" s="17">
        <f t="shared" si="1689"/>
        <v>8.9201877934272311E-2</v>
      </c>
      <c r="R1791" s="17">
        <f t="shared" si="1690"/>
        <v>8.9201877934272311E-2</v>
      </c>
      <c r="S1791" s="17">
        <f t="shared" si="1691"/>
        <v>8.9201877934272311E-2</v>
      </c>
      <c r="T1791" s="17">
        <f t="shared" si="1692"/>
        <v>8.9201877934272311E-2</v>
      </c>
      <c r="U1791" s="17">
        <f t="shared" si="1693"/>
        <v>8.9201877934272311E-2</v>
      </c>
      <c r="V1791" s="17">
        <f t="shared" si="1694"/>
        <v>8.9201877934272325E-2</v>
      </c>
      <c r="W1791" s="17">
        <f t="shared" si="1695"/>
        <v>8.9201877934272325E-2</v>
      </c>
      <c r="X1791" s="17">
        <f t="shared" si="1696"/>
        <v>8.9201877934272311E-2</v>
      </c>
      <c r="Y1791" s="21">
        <f t="shared" si="1697"/>
        <v>8.9201877934272311E-2</v>
      </c>
      <c r="Z1791" s="5" t="s">
        <v>146</v>
      </c>
      <c r="AA1791" s="31" t="s">
        <v>315</v>
      </c>
      <c r="AB1791" s="4" t="s">
        <v>13</v>
      </c>
      <c r="AC1791" s="4" t="s">
        <v>200</v>
      </c>
    </row>
    <row r="1792" spans="1:29" ht="47.25" hidden="1">
      <c r="A1792" t="s">
        <v>349</v>
      </c>
      <c r="B1792" s="4" t="str">
        <f t="shared" ca="1" si="1685"/>
        <v>Сен-Хелена</v>
      </c>
      <c r="C1792" s="8" t="s">
        <v>30</v>
      </c>
      <c r="D1792" s="3" t="s">
        <v>6</v>
      </c>
      <c r="E1792" s="4" t="str">
        <f t="shared" ca="1" si="1686"/>
        <v xml:space="preserve">G Оптовая и розничная торгоалв, ремонт автомашин, мотоциклов и личного имущества домохозяйств </v>
      </c>
      <c r="F1792" s="13">
        <v>0.32099288842010765</v>
      </c>
      <c r="G1792" s="13">
        <v>0.32754376369398741</v>
      </c>
      <c r="H1792" s="13">
        <v>0.33422833029998716</v>
      </c>
      <c r="I1792" s="13">
        <v>0.34104931663263999</v>
      </c>
      <c r="J1792" s="13">
        <v>0.34800950676800002</v>
      </c>
      <c r="K1792" s="13">
        <v>0.35511174160000003</v>
      </c>
      <c r="L1792" s="13">
        <v>0.36235892000000003</v>
      </c>
      <c r="M1792" s="13">
        <v>0.36975400000000003</v>
      </c>
      <c r="N1792" s="13">
        <v>0.37730000000000002</v>
      </c>
      <c r="O1792" s="14">
        <v>0.38500000000000001</v>
      </c>
      <c r="P1792" s="17">
        <f t="shared" si="1688"/>
        <v>0.18075117370892019</v>
      </c>
      <c r="Q1792" s="17">
        <f t="shared" si="1689"/>
        <v>0.18075117370892019</v>
      </c>
      <c r="R1792" s="17">
        <f t="shared" si="1690"/>
        <v>0.18075117370892019</v>
      </c>
      <c r="S1792" s="17">
        <f t="shared" si="1691"/>
        <v>0.18075117370892022</v>
      </c>
      <c r="T1792" s="17">
        <f t="shared" si="1692"/>
        <v>0.18075117370892024</v>
      </c>
      <c r="U1792" s="17">
        <f t="shared" si="1693"/>
        <v>0.18075117370892024</v>
      </c>
      <c r="V1792" s="17">
        <f t="shared" si="1694"/>
        <v>0.18075117370892024</v>
      </c>
      <c r="W1792" s="17">
        <f t="shared" si="1695"/>
        <v>0.18075117370892024</v>
      </c>
      <c r="X1792" s="17">
        <f t="shared" si="1696"/>
        <v>0.18075117370892022</v>
      </c>
      <c r="Y1792" s="21">
        <f t="shared" si="1697"/>
        <v>0.18075117370892019</v>
      </c>
      <c r="Z1792" s="8" t="s">
        <v>146</v>
      </c>
      <c r="AA1792" s="31" t="s">
        <v>315</v>
      </c>
      <c r="AB1792" s="4" t="s">
        <v>14</v>
      </c>
      <c r="AC1792" s="4" t="s">
        <v>203</v>
      </c>
    </row>
    <row r="1793" spans="1:29" ht="15.75" hidden="1">
      <c r="A1793" t="s">
        <v>349</v>
      </c>
      <c r="B1793" s="4" t="str">
        <f t="shared" ca="1" si="1685"/>
        <v>Сен-Хелена</v>
      </c>
      <c r="C1793" s="5" t="s">
        <v>30</v>
      </c>
      <c r="D1793" s="3" t="s">
        <v>6</v>
      </c>
      <c r="E1793" s="4" t="str">
        <f t="shared" ca="1" si="1686"/>
        <v xml:space="preserve">H Отели и рестораны </v>
      </c>
      <c r="F1793" s="13">
        <v>3.001491943668539E-2</v>
      </c>
      <c r="G1793" s="13">
        <v>3.0627468812944276E-2</v>
      </c>
      <c r="H1793" s="13">
        <v>3.1252519196881913E-2</v>
      </c>
      <c r="I1793" s="13">
        <v>3.1890325711103992E-2</v>
      </c>
      <c r="J1793" s="13">
        <v>3.2541148684799993E-2</v>
      </c>
      <c r="K1793" s="13">
        <v>3.3205253759999991E-2</v>
      </c>
      <c r="L1793" s="13">
        <v>3.3882911999999994E-2</v>
      </c>
      <c r="M1793" s="13">
        <v>3.4574399999999998E-2</v>
      </c>
      <c r="N1793" s="13">
        <v>3.5279999999999999E-2</v>
      </c>
      <c r="O1793" s="14">
        <v>3.5999999999999997E-2</v>
      </c>
      <c r="P1793" s="17">
        <f t="shared" si="1688"/>
        <v>1.6901408450704227E-2</v>
      </c>
      <c r="Q1793" s="17">
        <f t="shared" si="1689"/>
        <v>1.6901408450704224E-2</v>
      </c>
      <c r="R1793" s="17">
        <f t="shared" si="1690"/>
        <v>1.6901408450704224E-2</v>
      </c>
      <c r="S1793" s="17">
        <f t="shared" si="1691"/>
        <v>1.6901408450704224E-2</v>
      </c>
      <c r="T1793" s="17">
        <f t="shared" si="1692"/>
        <v>1.6901408450704224E-2</v>
      </c>
      <c r="U1793" s="17">
        <f t="shared" si="1693"/>
        <v>1.6901408450704224E-2</v>
      </c>
      <c r="V1793" s="17">
        <f t="shared" si="1694"/>
        <v>1.6901408450704227E-2</v>
      </c>
      <c r="W1793" s="17">
        <f t="shared" si="1695"/>
        <v>1.6901408450704227E-2</v>
      </c>
      <c r="X1793" s="17">
        <f t="shared" si="1696"/>
        <v>1.6901408450704227E-2</v>
      </c>
      <c r="Y1793" s="21">
        <f t="shared" si="1697"/>
        <v>1.6901408450704224E-2</v>
      </c>
      <c r="Z1793" s="5" t="s">
        <v>146</v>
      </c>
      <c r="AA1793" s="31" t="s">
        <v>315</v>
      </c>
      <c r="AB1793" s="4" t="s">
        <v>15</v>
      </c>
      <c r="AC1793" s="4" t="s">
        <v>202</v>
      </c>
    </row>
    <row r="1794" spans="1:29" ht="31.5" hidden="1">
      <c r="A1794" t="s">
        <v>349</v>
      </c>
      <c r="B1794" s="4" t="str">
        <f t="shared" ca="1" si="1685"/>
        <v>Сен-Хелена</v>
      </c>
      <c r="C1794" s="5" t="s">
        <v>30</v>
      </c>
      <c r="D1794" s="3" t="s">
        <v>6</v>
      </c>
      <c r="E1794" s="4" t="str">
        <f t="shared" ca="1" si="1686"/>
        <v xml:space="preserve">I Транспорт, складское хозяйство и связь </v>
      </c>
      <c r="F1794" s="13">
        <v>0.19759821962484544</v>
      </c>
      <c r="G1794" s="13">
        <v>0.20163083635188311</v>
      </c>
      <c r="H1794" s="13">
        <v>0.20574575137947257</v>
      </c>
      <c r="I1794" s="13">
        <v>0.20994464426476794</v>
      </c>
      <c r="J1794" s="13">
        <v>0.21422922884159995</v>
      </c>
      <c r="K1794" s="13">
        <v>0.21860125391999996</v>
      </c>
      <c r="L1794" s="13">
        <v>0.22306250399999997</v>
      </c>
      <c r="M1794" s="13">
        <v>0.22761479999999998</v>
      </c>
      <c r="N1794" s="13">
        <v>0.23225999999999999</v>
      </c>
      <c r="O1794" s="14">
        <v>0.23699999999999999</v>
      </c>
      <c r="P1794" s="17">
        <f t="shared" si="1688"/>
        <v>0.11126760563380279</v>
      </c>
      <c r="Q1794" s="17">
        <f t="shared" si="1689"/>
        <v>0.11126760563380279</v>
      </c>
      <c r="R1794" s="17">
        <f t="shared" si="1690"/>
        <v>0.11126760563380279</v>
      </c>
      <c r="S1794" s="17">
        <f t="shared" si="1691"/>
        <v>0.11126760563380281</v>
      </c>
      <c r="T1794" s="17">
        <f t="shared" si="1692"/>
        <v>0.11126760563380281</v>
      </c>
      <c r="U1794" s="17">
        <f t="shared" si="1693"/>
        <v>0.11126760563380281</v>
      </c>
      <c r="V1794" s="17">
        <f t="shared" si="1694"/>
        <v>0.11126760563380282</v>
      </c>
      <c r="W1794" s="17">
        <f t="shared" si="1695"/>
        <v>0.11126760563380284</v>
      </c>
      <c r="X1794" s="17">
        <f t="shared" si="1696"/>
        <v>0.11126760563380284</v>
      </c>
      <c r="Y1794" s="21">
        <f t="shared" si="1697"/>
        <v>0.11126760563380282</v>
      </c>
      <c r="Z1794" s="5" t="s">
        <v>146</v>
      </c>
      <c r="AA1794" s="31" t="s">
        <v>315</v>
      </c>
      <c r="AB1794" s="4" t="s">
        <v>16</v>
      </c>
      <c r="AC1794" s="4" t="s">
        <v>204</v>
      </c>
    </row>
    <row r="1795" spans="1:29" ht="15.75" hidden="1">
      <c r="A1795" t="s">
        <v>349</v>
      </c>
      <c r="B1795" s="4" t="str">
        <f t="shared" ca="1" si="1685"/>
        <v>Сен-Хелена</v>
      </c>
      <c r="C1795" s="5" t="s">
        <v>30</v>
      </c>
      <c r="D1795" s="3" t="s">
        <v>6</v>
      </c>
      <c r="E1795" s="4" t="str">
        <f t="shared" ca="1" si="1686"/>
        <v>J Финансовое посредничество</v>
      </c>
      <c r="F1795" s="13">
        <v>1.6674955242602992E-2</v>
      </c>
      <c r="G1795" s="13">
        <v>1.7015260451635705E-2</v>
      </c>
      <c r="H1795" s="13">
        <v>1.7362510664934393E-2</v>
      </c>
      <c r="I1795" s="13">
        <v>1.7716847617279995E-2</v>
      </c>
      <c r="J1795" s="13">
        <v>1.8078415935999997E-2</v>
      </c>
      <c r="K1795" s="13">
        <v>1.8447363199999997E-2</v>
      </c>
      <c r="L1795" s="13">
        <v>1.8823839999999998E-2</v>
      </c>
      <c r="M1795" s="13">
        <v>1.9207999999999999E-2</v>
      </c>
      <c r="N1795" s="13">
        <v>1.9599999999999999E-2</v>
      </c>
      <c r="O1795" s="14">
        <v>0.02</v>
      </c>
      <c r="P1795" s="17">
        <f t="shared" si="1688"/>
        <v>9.3896713615023459E-3</v>
      </c>
      <c r="Q1795" s="17">
        <f t="shared" si="1689"/>
        <v>9.3896713615023459E-3</v>
      </c>
      <c r="R1795" s="17">
        <f t="shared" si="1690"/>
        <v>9.3896713615023442E-3</v>
      </c>
      <c r="S1795" s="17">
        <f t="shared" si="1691"/>
        <v>9.3896713615023459E-3</v>
      </c>
      <c r="T1795" s="17">
        <f t="shared" si="1692"/>
        <v>9.3896713615023476E-3</v>
      </c>
      <c r="U1795" s="17">
        <f t="shared" si="1693"/>
        <v>9.3896713615023476E-3</v>
      </c>
      <c r="V1795" s="17">
        <f t="shared" si="1694"/>
        <v>9.3896713615023476E-3</v>
      </c>
      <c r="W1795" s="17">
        <f t="shared" si="1695"/>
        <v>9.3896713615023494E-3</v>
      </c>
      <c r="X1795" s="17">
        <f t="shared" si="1696"/>
        <v>9.3896713615023476E-3</v>
      </c>
      <c r="Y1795" s="21">
        <f t="shared" si="1697"/>
        <v>9.3896713615023476E-3</v>
      </c>
      <c r="Z1795" s="5" t="s">
        <v>146</v>
      </c>
      <c r="AA1795" s="31" t="s">
        <v>315</v>
      </c>
      <c r="AB1795" s="4" t="s">
        <v>17</v>
      </c>
      <c r="AC1795" s="4" t="s">
        <v>205</v>
      </c>
    </row>
    <row r="1796" spans="1:29" ht="31.5" hidden="1">
      <c r="A1796" t="s">
        <v>349</v>
      </c>
      <c r="B1796" s="4" t="str">
        <f t="shared" ca="1" si="1685"/>
        <v>Сен-Хелена</v>
      </c>
      <c r="C1796" s="5" t="s">
        <v>30</v>
      </c>
      <c r="D1796" s="3" t="s">
        <v>6</v>
      </c>
      <c r="E1796" s="4" t="str">
        <f t="shared" ca="1" si="1686"/>
        <v>K Недвижимость, аренда и деловая активность</v>
      </c>
      <c r="F1796" s="13">
        <v>0.15424333599407772</v>
      </c>
      <c r="G1796" s="13">
        <v>0.15739115917763033</v>
      </c>
      <c r="H1796" s="13">
        <v>0.1606032236506432</v>
      </c>
      <c r="I1796" s="13">
        <v>0.16388084045984</v>
      </c>
      <c r="J1796" s="13">
        <v>0.16722534740799999</v>
      </c>
      <c r="K1796" s="13">
        <v>0.1706381096</v>
      </c>
      <c r="L1796" s="13">
        <v>0.17412052</v>
      </c>
      <c r="M1796" s="13">
        <v>0.177674</v>
      </c>
      <c r="N1796" s="13">
        <v>0.18129999999999999</v>
      </c>
      <c r="O1796" s="14">
        <v>0.185</v>
      </c>
      <c r="P1796" s="17">
        <f t="shared" si="1688"/>
        <v>8.6854460093896718E-2</v>
      </c>
      <c r="Q1796" s="17">
        <f t="shared" si="1689"/>
        <v>8.6854460093896732E-2</v>
      </c>
      <c r="R1796" s="17">
        <f t="shared" si="1690"/>
        <v>8.6854460093896718E-2</v>
      </c>
      <c r="S1796" s="17">
        <f t="shared" si="1691"/>
        <v>8.6854460093896732E-2</v>
      </c>
      <c r="T1796" s="17">
        <f t="shared" si="1692"/>
        <v>8.6854460093896718E-2</v>
      </c>
      <c r="U1796" s="17">
        <f t="shared" si="1693"/>
        <v>8.6854460093896732E-2</v>
      </c>
      <c r="V1796" s="17">
        <f t="shared" si="1694"/>
        <v>8.6854460093896732E-2</v>
      </c>
      <c r="W1796" s="17">
        <f t="shared" si="1695"/>
        <v>8.6854460093896732E-2</v>
      </c>
      <c r="X1796" s="17">
        <f t="shared" si="1696"/>
        <v>8.6854460093896718E-2</v>
      </c>
      <c r="Y1796" s="21">
        <f t="shared" si="1697"/>
        <v>8.6854460093896718E-2</v>
      </c>
      <c r="Z1796" s="5" t="s">
        <v>146</v>
      </c>
      <c r="AA1796" s="31" t="s">
        <v>315</v>
      </c>
      <c r="AB1796" s="4" t="s">
        <v>18</v>
      </c>
      <c r="AC1796" s="4" t="s">
        <v>206</v>
      </c>
    </row>
    <row r="1797" spans="1:29" ht="47.25" hidden="1">
      <c r="A1797" t="s">
        <v>349</v>
      </c>
      <c r="B1797" s="4" t="str">
        <f t="shared" ca="1" si="1685"/>
        <v>Сен-Хелена</v>
      </c>
      <c r="C1797" s="5" t="s">
        <v>30</v>
      </c>
      <c r="D1797" s="3" t="s">
        <v>6</v>
      </c>
      <c r="E1797" s="4" t="str">
        <f t="shared" ca="1" si="1686"/>
        <v>L Государственное управление и оборона; обязательное соц.страхование</v>
      </c>
      <c r="F1797" s="13">
        <v>0.13089839865443351</v>
      </c>
      <c r="G1797" s="13">
        <v>0.13356979454534032</v>
      </c>
      <c r="H1797" s="13">
        <v>0.13629570871973504</v>
      </c>
      <c r="I1797" s="13">
        <v>0.139077253795648</v>
      </c>
      <c r="J1797" s="13">
        <v>0.1419155650976</v>
      </c>
      <c r="K1797" s="13">
        <v>0.14481180112</v>
      </c>
      <c r="L1797" s="13">
        <v>0.14776714399999999</v>
      </c>
      <c r="M1797" s="13">
        <v>0.15078279999999999</v>
      </c>
      <c r="N1797" s="13">
        <v>0.15386</v>
      </c>
      <c r="O1797" s="14">
        <v>0.157</v>
      </c>
      <c r="P1797" s="17">
        <f t="shared" si="1688"/>
        <v>7.3708920187793431E-2</v>
      </c>
      <c r="Q1797" s="17">
        <f t="shared" si="1689"/>
        <v>7.3708920187793431E-2</v>
      </c>
      <c r="R1797" s="17">
        <f t="shared" si="1690"/>
        <v>7.3708920187793431E-2</v>
      </c>
      <c r="S1797" s="17">
        <f t="shared" si="1691"/>
        <v>7.3708920187793445E-2</v>
      </c>
      <c r="T1797" s="17">
        <f t="shared" si="1692"/>
        <v>7.3708920187793445E-2</v>
      </c>
      <c r="U1797" s="17">
        <f t="shared" si="1693"/>
        <v>7.3708920187793445E-2</v>
      </c>
      <c r="V1797" s="17">
        <f t="shared" si="1694"/>
        <v>7.3708920187793431E-2</v>
      </c>
      <c r="W1797" s="17">
        <f t="shared" si="1695"/>
        <v>7.3708920187793445E-2</v>
      </c>
      <c r="X1797" s="17">
        <f t="shared" si="1696"/>
        <v>7.3708920187793431E-2</v>
      </c>
      <c r="Y1797" s="21">
        <f t="shared" si="1697"/>
        <v>7.3708920187793431E-2</v>
      </c>
      <c r="Z1797" s="5" t="s">
        <v>146</v>
      </c>
      <c r="AA1797" s="31" t="s">
        <v>315</v>
      </c>
      <c r="AB1797" s="4" t="s">
        <v>19</v>
      </c>
      <c r="AC1797" s="4" t="s">
        <v>215</v>
      </c>
    </row>
    <row r="1798" spans="1:29" ht="15.75" hidden="1">
      <c r="A1798" t="s">
        <v>349</v>
      </c>
      <c r="B1798" s="4" t="str">
        <f t="shared" ca="1" si="1685"/>
        <v>Сен-Хелена</v>
      </c>
      <c r="C1798" s="5" t="s">
        <v>30</v>
      </c>
      <c r="D1798" s="3" t="s">
        <v>6</v>
      </c>
      <c r="E1798" s="4" t="str">
        <f t="shared" ca="1" si="1686"/>
        <v>M Образование</v>
      </c>
      <c r="F1798" s="13">
        <v>9.3379749358576764E-2</v>
      </c>
      <c r="G1798" s="13">
        <v>9.5285458529159969E-2</v>
      </c>
      <c r="H1798" s="13">
        <v>9.723005972363262E-2</v>
      </c>
      <c r="I1798" s="13">
        <v>9.9214346656767982E-2</v>
      </c>
      <c r="J1798" s="13">
        <v>0.10123912924159999</v>
      </c>
      <c r="K1798" s="13">
        <v>0.10330523391999999</v>
      </c>
      <c r="L1798" s="13">
        <v>0.10541350399999999</v>
      </c>
      <c r="M1798" s="13">
        <v>0.10756479999999999</v>
      </c>
      <c r="N1798" s="13">
        <v>0.10976</v>
      </c>
      <c r="O1798" s="14">
        <v>0.112</v>
      </c>
      <c r="P1798" s="17">
        <f t="shared" si="1688"/>
        <v>5.2582159624413143E-2</v>
      </c>
      <c r="Q1798" s="17">
        <f t="shared" si="1689"/>
        <v>5.2582159624413143E-2</v>
      </c>
      <c r="R1798" s="17">
        <f t="shared" si="1690"/>
        <v>5.2582159624413143E-2</v>
      </c>
      <c r="S1798" s="17">
        <f t="shared" si="1691"/>
        <v>5.2582159624413143E-2</v>
      </c>
      <c r="T1798" s="17">
        <f t="shared" si="1692"/>
        <v>5.258215962441315E-2</v>
      </c>
      <c r="U1798" s="17">
        <f t="shared" si="1693"/>
        <v>5.258215962441315E-2</v>
      </c>
      <c r="V1798" s="17">
        <f t="shared" si="1694"/>
        <v>5.258215962441315E-2</v>
      </c>
      <c r="W1798" s="17">
        <f t="shared" si="1695"/>
        <v>5.258215962441315E-2</v>
      </c>
      <c r="X1798" s="17">
        <f t="shared" si="1696"/>
        <v>5.258215962441315E-2</v>
      </c>
      <c r="Y1798" s="21">
        <f t="shared" si="1697"/>
        <v>5.258215962441315E-2</v>
      </c>
      <c r="Z1798" s="5" t="s">
        <v>146</v>
      </c>
      <c r="AA1798" s="31" t="s">
        <v>315</v>
      </c>
      <c r="AB1798" s="4" t="s">
        <v>20</v>
      </c>
      <c r="AC1798" s="4" t="s">
        <v>207</v>
      </c>
    </row>
    <row r="1799" spans="1:29" ht="31.5" hidden="1">
      <c r="A1799" t="s">
        <v>349</v>
      </c>
      <c r="B1799" s="4" t="str">
        <f t="shared" ca="1" si="1685"/>
        <v>Сен-Хелена</v>
      </c>
      <c r="C1799" s="5" t="s">
        <v>30</v>
      </c>
      <c r="D1799" s="3" t="s">
        <v>6</v>
      </c>
      <c r="E1799" s="4" t="str">
        <f t="shared" ca="1" si="1686"/>
        <v>N Здравоохранение и социальная работа</v>
      </c>
      <c r="F1799" s="13">
        <v>0.14840710165916665</v>
      </c>
      <c r="G1799" s="13">
        <v>0.1514358180195578</v>
      </c>
      <c r="H1799" s="13">
        <v>0.15452634491791611</v>
      </c>
      <c r="I1799" s="13">
        <v>0.15767994379379197</v>
      </c>
      <c r="J1799" s="13">
        <v>0.16089790183039998</v>
      </c>
      <c r="K1799" s="13">
        <v>0.16418153247999998</v>
      </c>
      <c r="L1799" s="13">
        <v>0.16753217599999998</v>
      </c>
      <c r="M1799" s="13">
        <v>0.17095119999999997</v>
      </c>
      <c r="N1799" s="13">
        <v>0.17443999999999998</v>
      </c>
      <c r="O1799" s="14">
        <v>0.17799999999999999</v>
      </c>
      <c r="P1799" s="17">
        <f t="shared" si="1688"/>
        <v>8.3568075117370896E-2</v>
      </c>
      <c r="Q1799" s="17">
        <f t="shared" si="1689"/>
        <v>8.3568075117370882E-2</v>
      </c>
      <c r="R1799" s="17">
        <f t="shared" si="1690"/>
        <v>8.3568075117370882E-2</v>
      </c>
      <c r="S1799" s="17">
        <f t="shared" si="1691"/>
        <v>8.3568075117370882E-2</v>
      </c>
      <c r="T1799" s="17">
        <f t="shared" si="1692"/>
        <v>8.3568075117370896E-2</v>
      </c>
      <c r="U1799" s="17">
        <f t="shared" si="1693"/>
        <v>8.3568075117370896E-2</v>
      </c>
      <c r="V1799" s="17">
        <f t="shared" si="1694"/>
        <v>8.3568075117370896E-2</v>
      </c>
      <c r="W1799" s="17">
        <f t="shared" si="1695"/>
        <v>8.3568075117370896E-2</v>
      </c>
      <c r="X1799" s="17">
        <f t="shared" si="1696"/>
        <v>8.3568075117370896E-2</v>
      </c>
      <c r="Y1799" s="21">
        <f t="shared" si="1697"/>
        <v>8.3568075117370896E-2</v>
      </c>
      <c r="Z1799" s="5" t="s">
        <v>146</v>
      </c>
      <c r="AA1799" s="31" t="s">
        <v>315</v>
      </c>
      <c r="AB1799" s="4" t="s">
        <v>21</v>
      </c>
      <c r="AC1799" s="4" t="s">
        <v>209</v>
      </c>
    </row>
    <row r="1800" spans="1:29" ht="31.5" hidden="1">
      <c r="A1800" t="s">
        <v>349</v>
      </c>
      <c r="B1800" s="4" t="str">
        <f t="shared" ca="1" si="1685"/>
        <v>Сен-Хелена</v>
      </c>
      <c r="C1800" s="5" t="s">
        <v>30</v>
      </c>
      <c r="D1800" s="3" t="s">
        <v>6</v>
      </c>
      <c r="E1800" s="4" t="str">
        <f t="shared" ca="1" si="1686"/>
        <v>O Другие коммунальные, социальные и личные виды услуг</v>
      </c>
      <c r="F1800" s="13">
        <v>0.18092326438224243</v>
      </c>
      <c r="G1800" s="13">
        <v>0.18461557590024738</v>
      </c>
      <c r="H1800" s="13">
        <v>0.18838324071453816</v>
      </c>
      <c r="I1800" s="13">
        <v>0.19222779664748793</v>
      </c>
      <c r="J1800" s="13">
        <v>0.19615081290559994</v>
      </c>
      <c r="K1800" s="13">
        <v>0.20015389071999995</v>
      </c>
      <c r="L1800" s="13">
        <v>0.20423866399999996</v>
      </c>
      <c r="M1800" s="13">
        <v>0.20840679999999998</v>
      </c>
      <c r="N1800" s="13">
        <v>0.21265999999999999</v>
      </c>
      <c r="O1800" s="14">
        <v>0.217</v>
      </c>
      <c r="P1800" s="17">
        <f t="shared" si="1688"/>
        <v>0.10187793427230044</v>
      </c>
      <c r="Q1800" s="17">
        <f t="shared" si="1689"/>
        <v>0.10187793427230044</v>
      </c>
      <c r="R1800" s="17">
        <f t="shared" si="1690"/>
        <v>0.10187793427230044</v>
      </c>
      <c r="S1800" s="17">
        <f t="shared" si="1691"/>
        <v>0.10187793427230045</v>
      </c>
      <c r="T1800" s="17">
        <f t="shared" si="1692"/>
        <v>0.10187793427230045</v>
      </c>
      <c r="U1800" s="17">
        <f t="shared" si="1693"/>
        <v>0.10187793427230046</v>
      </c>
      <c r="V1800" s="17">
        <f t="shared" si="1694"/>
        <v>0.10187793427230046</v>
      </c>
      <c r="W1800" s="17">
        <f t="shared" si="1695"/>
        <v>0.10187793427230048</v>
      </c>
      <c r="X1800" s="17">
        <f t="shared" si="1696"/>
        <v>0.10187793427230048</v>
      </c>
      <c r="Y1800" s="21">
        <f t="shared" si="1697"/>
        <v>0.10187793427230048</v>
      </c>
      <c r="Z1800" s="5" t="s">
        <v>146</v>
      </c>
      <c r="AA1800" s="31" t="s">
        <v>315</v>
      </c>
      <c r="AB1800" s="4" t="s">
        <v>26</v>
      </c>
      <c r="AC1800" s="4" t="s">
        <v>217</v>
      </c>
    </row>
    <row r="1801" spans="1:29" ht="31.5" hidden="1">
      <c r="A1801" t="s">
        <v>349</v>
      </c>
      <c r="B1801" s="4" t="str">
        <f t="shared" ca="1" si="1685"/>
        <v>Сен-Хелена</v>
      </c>
      <c r="C1801" s="5" t="s">
        <v>30</v>
      </c>
      <c r="D1801" s="3" t="s">
        <v>6</v>
      </c>
      <c r="E1801" s="4" t="str">
        <f t="shared" ca="1" si="1686"/>
        <v>Q Организации и органы вне пределов территории</v>
      </c>
      <c r="F1801" s="13">
        <v>4.1687388106507479E-3</v>
      </c>
      <c r="G1801" s="13">
        <v>4.2538151129089263E-3</v>
      </c>
      <c r="H1801" s="13">
        <v>4.3406276662335984E-3</v>
      </c>
      <c r="I1801" s="13">
        <v>4.4292119043199988E-3</v>
      </c>
      <c r="J1801" s="13">
        <v>4.5196039839999992E-3</v>
      </c>
      <c r="K1801" s="13">
        <v>4.6118407999999993E-3</v>
      </c>
      <c r="L1801" s="13">
        <v>4.7059599999999995E-3</v>
      </c>
      <c r="M1801" s="13">
        <v>4.8019999999999998E-3</v>
      </c>
      <c r="N1801" s="13">
        <v>4.8999999999999998E-3</v>
      </c>
      <c r="O1801" s="14">
        <v>5.0000000000000001E-3</v>
      </c>
      <c r="P1801" s="17">
        <f t="shared" si="1688"/>
        <v>2.3474178403755865E-3</v>
      </c>
      <c r="Q1801" s="17">
        <f t="shared" si="1689"/>
        <v>2.3474178403755865E-3</v>
      </c>
      <c r="R1801" s="17">
        <f t="shared" si="1690"/>
        <v>2.347417840375586E-3</v>
      </c>
      <c r="S1801" s="17">
        <f t="shared" si="1691"/>
        <v>2.3474178403755865E-3</v>
      </c>
      <c r="T1801" s="17">
        <f t="shared" si="1692"/>
        <v>2.3474178403755869E-3</v>
      </c>
      <c r="U1801" s="17">
        <f t="shared" si="1693"/>
        <v>2.3474178403755869E-3</v>
      </c>
      <c r="V1801" s="17">
        <f t="shared" si="1694"/>
        <v>2.3474178403755869E-3</v>
      </c>
      <c r="W1801" s="17">
        <f t="shared" si="1695"/>
        <v>2.3474178403755873E-3</v>
      </c>
      <c r="X1801" s="17">
        <f t="shared" si="1696"/>
        <v>2.3474178403755869E-3</v>
      </c>
      <c r="Y1801" s="21">
        <f t="shared" si="1697"/>
        <v>2.3474178403755869E-3</v>
      </c>
      <c r="Z1801" s="5" t="s">
        <v>146</v>
      </c>
      <c r="AA1801" s="31" t="s">
        <v>315</v>
      </c>
      <c r="AB1801" s="4" t="s">
        <v>22</v>
      </c>
      <c r="AC1801" s="4" t="s">
        <v>211</v>
      </c>
    </row>
    <row r="1802" spans="1:29" ht="31.5" hidden="1">
      <c r="A1802" t="s">
        <v>349</v>
      </c>
      <c r="B1802" s="4" t="str">
        <f t="shared" ca="1" si="1685"/>
        <v>Сен-Хелена</v>
      </c>
      <c r="C1802" s="5" t="s">
        <v>30</v>
      </c>
      <c r="D1802" s="3" t="s">
        <v>6</v>
      </c>
      <c r="E1802" s="4" t="str">
        <f t="shared" ca="1" si="1686"/>
        <v>X Неклассифицируемые по экономической деятельности</v>
      </c>
      <c r="F1802" s="13">
        <v>-1.6674955242602993</v>
      </c>
      <c r="G1802" s="13">
        <v>-1.7015260451635708</v>
      </c>
      <c r="H1802" s="13">
        <v>-1.7362510664934396</v>
      </c>
      <c r="I1802" s="13">
        <v>-1.7716847617279996</v>
      </c>
      <c r="J1802" s="13">
        <v>-1.8078415935999996</v>
      </c>
      <c r="K1802" s="13">
        <v>-1.8447363199999998</v>
      </c>
      <c r="L1802" s="13">
        <v>-1.8823839999999998</v>
      </c>
      <c r="M1802" s="13">
        <v>-1.9207999999999998</v>
      </c>
      <c r="N1802" s="13">
        <v>-1.96</v>
      </c>
      <c r="O1802" s="14">
        <v>-2</v>
      </c>
      <c r="P1802" s="17">
        <f t="shared" si="1688"/>
        <v>-0.93896713615023464</v>
      </c>
      <c r="Q1802" s="17">
        <f t="shared" si="1689"/>
        <v>-0.93896713615023464</v>
      </c>
      <c r="R1802" s="17">
        <f t="shared" si="1690"/>
        <v>-0.93896713615023464</v>
      </c>
      <c r="S1802" s="17">
        <f t="shared" si="1691"/>
        <v>-0.93896713615023464</v>
      </c>
      <c r="T1802" s="17">
        <f t="shared" si="1692"/>
        <v>-0.93896713615023475</v>
      </c>
      <c r="U1802" s="17">
        <f t="shared" si="1693"/>
        <v>-0.93896713615023475</v>
      </c>
      <c r="V1802" s="17">
        <f t="shared" si="1694"/>
        <v>-0.93896713615023486</v>
      </c>
      <c r="W1802" s="17">
        <f t="shared" si="1695"/>
        <v>-0.93896713615023486</v>
      </c>
      <c r="X1802" s="17">
        <f t="shared" si="1696"/>
        <v>-0.93896713615023486</v>
      </c>
      <c r="Y1802" s="21">
        <f t="shared" si="1697"/>
        <v>-0.93896713615023475</v>
      </c>
      <c r="Z1802" s="5" t="s">
        <v>146</v>
      </c>
      <c r="AA1802" s="31" t="s">
        <v>315</v>
      </c>
      <c r="AB1802" s="4" t="s">
        <v>23</v>
      </c>
      <c r="AC1802" s="4" t="s">
        <v>213</v>
      </c>
    </row>
    <row r="1803" spans="1:29" ht="15.75" hidden="1">
      <c r="A1803" t="s">
        <v>349</v>
      </c>
      <c r="B1803" s="4" t="str">
        <f t="shared" ca="1" si="1685"/>
        <v>Сен-Люсия</v>
      </c>
      <c r="C1803" s="2" t="s">
        <v>30</v>
      </c>
      <c r="D1803" s="3" t="s">
        <v>6</v>
      </c>
      <c r="E1803" s="4" t="str">
        <f t="shared" ca="1" si="1686"/>
        <v xml:space="preserve">Итого </v>
      </c>
      <c r="F1803" s="14">
        <v>59.85</v>
      </c>
      <c r="G1803" s="14">
        <v>63.47</v>
      </c>
      <c r="H1803" s="15">
        <v>62.200599999999994</v>
      </c>
      <c r="I1803" s="14">
        <v>58.524999999999999</v>
      </c>
      <c r="J1803" s="14">
        <v>63.868000000000002</v>
      </c>
      <c r="K1803" s="14">
        <v>62.265000000000001</v>
      </c>
      <c r="L1803" s="15">
        <v>61.0197</v>
      </c>
      <c r="M1803" s="15">
        <v>59.799306000000001</v>
      </c>
      <c r="N1803" s="15">
        <v>58.603319880000001</v>
      </c>
      <c r="O1803" s="15">
        <v>57.431253482400002</v>
      </c>
      <c r="P1803" s="21">
        <f t="shared" ref="P1803:Y1803" si="1698">F1803/F$1803</f>
        <v>1</v>
      </c>
      <c r="Q1803" s="21">
        <f t="shared" si="1698"/>
        <v>1</v>
      </c>
      <c r="R1803" s="22">
        <f t="shared" si="1698"/>
        <v>1</v>
      </c>
      <c r="S1803" s="21">
        <f t="shared" si="1698"/>
        <v>1</v>
      </c>
      <c r="T1803" s="21">
        <f t="shared" si="1698"/>
        <v>1</v>
      </c>
      <c r="U1803" s="21">
        <f t="shared" si="1698"/>
        <v>1</v>
      </c>
      <c r="V1803" s="22">
        <f t="shared" si="1698"/>
        <v>1</v>
      </c>
      <c r="W1803" s="22">
        <f t="shared" si="1698"/>
        <v>1</v>
      </c>
      <c r="X1803" s="22">
        <f t="shared" si="1698"/>
        <v>1</v>
      </c>
      <c r="Y1803" s="22">
        <f t="shared" si="1698"/>
        <v>1</v>
      </c>
      <c r="Z1803" s="2" t="s">
        <v>147</v>
      </c>
      <c r="AA1803" s="32" t="s">
        <v>316</v>
      </c>
      <c r="AB1803" s="4" t="s">
        <v>7</v>
      </c>
      <c r="AC1803" s="4" t="s">
        <v>214</v>
      </c>
    </row>
    <row r="1804" spans="1:29" ht="31.5" hidden="1">
      <c r="A1804" t="s">
        <v>349</v>
      </c>
      <c r="B1804" s="4" t="str">
        <f t="shared" ca="1" si="1685"/>
        <v>Сен-Люсия</v>
      </c>
      <c r="C1804" s="5" t="s">
        <v>30</v>
      </c>
      <c r="D1804" s="6" t="s">
        <v>6</v>
      </c>
      <c r="E1804" s="4" t="str">
        <f t="shared" ca="1" si="1686"/>
        <v xml:space="preserve">A Сельское, лесное и охотничье хоз-во </v>
      </c>
      <c r="F1804" s="14">
        <v>12.335000000000001</v>
      </c>
      <c r="G1804" s="14">
        <v>12.35</v>
      </c>
      <c r="H1804" s="15">
        <v>12.103</v>
      </c>
      <c r="I1804" s="14">
        <v>6.6849999999999996</v>
      </c>
      <c r="J1804" s="14">
        <v>7.69</v>
      </c>
      <c r="K1804" s="14">
        <v>8.49</v>
      </c>
      <c r="L1804" s="15">
        <v>8.4051000000000009</v>
      </c>
      <c r="M1804" s="15">
        <v>8.4135051000000001</v>
      </c>
      <c r="N1804" s="15">
        <v>8.4135051000000001</v>
      </c>
      <c r="O1804" s="15">
        <v>8.245234997999999</v>
      </c>
      <c r="P1804" s="21">
        <f t="shared" ref="P1804:P1818" si="1699">F1804/F$1803</f>
        <v>0.20609857978279031</v>
      </c>
      <c r="Q1804" s="21">
        <f t="shared" ref="Q1804:Q1818" si="1700">G1804/G$1803</f>
        <v>0.19458011659051519</v>
      </c>
      <c r="R1804" s="22">
        <f t="shared" ref="R1804:R1818" si="1701">H1804/H$1803</f>
        <v>0.19458011659051522</v>
      </c>
      <c r="S1804" s="21">
        <f t="shared" ref="S1804:S1818" si="1702">I1804/I$1803</f>
        <v>0.11422469030328919</v>
      </c>
      <c r="T1804" s="21">
        <f t="shared" ref="T1804:T1818" si="1703">J1804/J$1803</f>
        <v>0.12040458445543935</v>
      </c>
      <c r="U1804" s="21">
        <f t="shared" ref="U1804:U1818" si="1704">K1804/K$1803</f>
        <v>0.136352686099735</v>
      </c>
      <c r="V1804" s="22">
        <f t="shared" ref="V1804:V1818" si="1705">L1804/L$1803</f>
        <v>0.13774404003952823</v>
      </c>
      <c r="W1804" s="22">
        <f t="shared" ref="W1804:W1818" si="1706">M1804/M$1803</f>
        <v>0.14069569804037524</v>
      </c>
      <c r="X1804" s="22">
        <f t="shared" ref="X1804:X1818" si="1707">N1804/N$1803</f>
        <v>0.14356703881670943</v>
      </c>
      <c r="Y1804" s="22">
        <f t="shared" ref="Y1804:Y1818" si="1708">O1804/O$1803</f>
        <v>0.14356703881670943</v>
      </c>
      <c r="Z1804" s="5" t="s">
        <v>147</v>
      </c>
      <c r="AA1804" s="31" t="s">
        <v>316</v>
      </c>
      <c r="AB1804" s="4" t="s">
        <v>8</v>
      </c>
      <c r="AC1804" s="4" t="s">
        <v>193</v>
      </c>
    </row>
    <row r="1805" spans="1:29" ht="15.75" hidden="1">
      <c r="A1805" t="s">
        <v>349</v>
      </c>
      <c r="B1805" s="4" t="str">
        <f t="shared" ca="1" si="1685"/>
        <v>Сен-Люсия</v>
      </c>
      <c r="C1805" s="5" t="s">
        <v>30</v>
      </c>
      <c r="D1805" s="6" t="s">
        <v>6</v>
      </c>
      <c r="E1805" s="4" t="str">
        <f t="shared" ca="1" si="1686"/>
        <v>B Рыбное хоз-во</v>
      </c>
      <c r="F1805" s="14">
        <v>0.64500000000000002</v>
      </c>
      <c r="G1805" s="14">
        <v>0.84499999999999997</v>
      </c>
      <c r="H1805" s="15">
        <v>0.82809999999999995</v>
      </c>
      <c r="I1805" s="14">
        <v>0.45</v>
      </c>
      <c r="J1805" s="14">
        <v>0.59499999999999997</v>
      </c>
      <c r="K1805" s="14">
        <v>0.753</v>
      </c>
      <c r="L1805" s="15">
        <v>0.74546999999999997</v>
      </c>
      <c r="M1805" s="15">
        <v>0.74621546999999988</v>
      </c>
      <c r="N1805" s="15">
        <v>0.74621546999999988</v>
      </c>
      <c r="O1805" s="15">
        <v>0.73129116059999988</v>
      </c>
      <c r="P1805" s="21">
        <f t="shared" si="1699"/>
        <v>1.0776942355889725E-2</v>
      </c>
      <c r="Q1805" s="21">
        <f t="shared" si="1700"/>
        <v>1.3313376398298408E-2</v>
      </c>
      <c r="R1805" s="22">
        <f t="shared" si="1701"/>
        <v>1.331337639829841E-2</v>
      </c>
      <c r="S1805" s="21">
        <f t="shared" si="1702"/>
        <v>7.6890217855617258E-3</v>
      </c>
      <c r="T1805" s="21">
        <f t="shared" si="1703"/>
        <v>9.3160894344585694E-3</v>
      </c>
      <c r="U1805" s="21">
        <f t="shared" si="1704"/>
        <v>1.2093471452662008E-2</v>
      </c>
      <c r="V1805" s="22">
        <f t="shared" si="1705"/>
        <v>1.2216874222587132E-2</v>
      </c>
      <c r="W1805" s="22">
        <f t="shared" si="1706"/>
        <v>1.247866438449971E-2</v>
      </c>
      <c r="X1805" s="22">
        <f t="shared" si="1707"/>
        <v>1.2733331004591541E-2</v>
      </c>
      <c r="Y1805" s="22">
        <f t="shared" si="1708"/>
        <v>1.2733331004591541E-2</v>
      </c>
      <c r="Z1805" s="5" t="s">
        <v>147</v>
      </c>
      <c r="AA1805" s="31" t="s">
        <v>316</v>
      </c>
      <c r="AB1805" s="4" t="s">
        <v>9</v>
      </c>
      <c r="AC1805" s="4" t="s">
        <v>195</v>
      </c>
    </row>
    <row r="1806" spans="1:29" ht="15.75" hidden="1">
      <c r="A1806" t="s">
        <v>349</v>
      </c>
      <c r="B1806" s="4" t="str">
        <f t="shared" ca="1" si="1685"/>
        <v>Сен-Люсия</v>
      </c>
      <c r="C1806" s="5" t="s">
        <v>30</v>
      </c>
      <c r="D1806" s="6" t="s">
        <v>6</v>
      </c>
      <c r="E1806" s="4" t="str">
        <f t="shared" ca="1" si="1686"/>
        <v xml:space="preserve">D Промышленность </v>
      </c>
      <c r="F1806" s="14">
        <v>5.57</v>
      </c>
      <c r="G1806" s="14">
        <v>6.2</v>
      </c>
      <c r="H1806" s="15">
        <v>6.0759999999999996</v>
      </c>
      <c r="I1806" s="14">
        <v>4.4550000000000001</v>
      </c>
      <c r="J1806" s="14">
        <v>4.6079999999999997</v>
      </c>
      <c r="K1806" s="14">
        <v>4.6680000000000001</v>
      </c>
      <c r="L1806" s="15">
        <v>4.6213199999999999</v>
      </c>
      <c r="M1806" s="15">
        <v>4.625941319999999</v>
      </c>
      <c r="N1806" s="15">
        <v>4.625941319999999</v>
      </c>
      <c r="O1806" s="15">
        <v>4.5334224935999989</v>
      </c>
      <c r="P1806" s="21">
        <f t="shared" si="1699"/>
        <v>9.3065998329156227E-2</v>
      </c>
      <c r="Q1806" s="21">
        <f t="shared" si="1700"/>
        <v>9.7683945170946904E-2</v>
      </c>
      <c r="R1806" s="22">
        <f t="shared" si="1701"/>
        <v>9.7683945170946904E-2</v>
      </c>
      <c r="S1806" s="21">
        <f t="shared" si="1702"/>
        <v>7.6121315677061083E-2</v>
      </c>
      <c r="T1806" s="21">
        <f t="shared" si="1703"/>
        <v>7.2148806914260649E-2</v>
      </c>
      <c r="U1806" s="21">
        <f t="shared" si="1704"/>
        <v>7.4969886774271258E-2</v>
      </c>
      <c r="V1806" s="22">
        <f t="shared" si="1705"/>
        <v>7.5734885618906678E-2</v>
      </c>
      <c r="W1806" s="22">
        <f t="shared" si="1706"/>
        <v>7.7357776025026095E-2</v>
      </c>
      <c r="X1806" s="22">
        <f t="shared" si="1707"/>
        <v>7.8936506147985808E-2</v>
      </c>
      <c r="Y1806" s="22">
        <f t="shared" si="1708"/>
        <v>7.8936506147985808E-2</v>
      </c>
      <c r="Z1806" s="5" t="s">
        <v>147</v>
      </c>
      <c r="AA1806" s="31" t="s">
        <v>316</v>
      </c>
      <c r="AB1806" s="4" t="s">
        <v>11</v>
      </c>
      <c r="AC1806" s="4" t="s">
        <v>198</v>
      </c>
    </row>
    <row r="1807" spans="1:29" ht="31.5" hidden="1">
      <c r="A1807" t="s">
        <v>349</v>
      </c>
      <c r="B1807" s="4" t="str">
        <f t="shared" ca="1" si="1685"/>
        <v>Сен-Люсия</v>
      </c>
      <c r="C1807" s="7" t="s">
        <v>30</v>
      </c>
      <c r="D1807" s="3" t="s">
        <v>6</v>
      </c>
      <c r="E1807" s="4" t="str">
        <f t="shared" ca="1" si="1686"/>
        <v xml:space="preserve">E Электро-, газо- и водоснабжение </v>
      </c>
      <c r="F1807" s="14">
        <v>0.56000000000000005</v>
      </c>
      <c r="G1807" s="14">
        <v>0.68500000000000005</v>
      </c>
      <c r="H1807" s="15">
        <v>0.67130000000000001</v>
      </c>
      <c r="I1807" s="14">
        <v>0.61499999999999999</v>
      </c>
      <c r="J1807" s="14">
        <v>0.56000000000000005</v>
      </c>
      <c r="K1807" s="14">
        <v>0.42799999999999999</v>
      </c>
      <c r="L1807" s="15">
        <v>0.42371999999999999</v>
      </c>
      <c r="M1807" s="15">
        <v>0.42414371999999995</v>
      </c>
      <c r="N1807" s="15">
        <v>0.42414371999999995</v>
      </c>
      <c r="O1807" s="15">
        <v>0.41566084559999994</v>
      </c>
      <c r="P1807" s="21">
        <f t="shared" si="1699"/>
        <v>9.3567251461988306E-3</v>
      </c>
      <c r="Q1807" s="21">
        <f t="shared" si="1700"/>
        <v>1.0792500393886876E-2</v>
      </c>
      <c r="R1807" s="22">
        <f t="shared" si="1701"/>
        <v>1.0792500393886876E-2</v>
      </c>
      <c r="S1807" s="21">
        <f t="shared" si="1702"/>
        <v>1.0508329773601026E-2</v>
      </c>
      <c r="T1807" s="21">
        <f t="shared" si="1703"/>
        <v>8.7680841736080678E-3</v>
      </c>
      <c r="U1807" s="21">
        <f t="shared" si="1704"/>
        <v>6.8738456596803979E-3</v>
      </c>
      <c r="V1807" s="22">
        <f t="shared" si="1705"/>
        <v>6.9439869419220344E-3</v>
      </c>
      <c r="W1807" s="22">
        <f t="shared" si="1706"/>
        <v>7.0927866621060777E-3</v>
      </c>
      <c r="X1807" s="22">
        <f t="shared" si="1707"/>
        <v>7.2375374103123245E-3</v>
      </c>
      <c r="Y1807" s="22">
        <f t="shared" si="1708"/>
        <v>7.2375374103123237E-3</v>
      </c>
      <c r="Z1807" s="7" t="s">
        <v>147</v>
      </c>
      <c r="AA1807" s="31" t="s">
        <v>316</v>
      </c>
      <c r="AB1807" s="4" t="s">
        <v>12</v>
      </c>
      <c r="AC1807" s="4" t="s">
        <v>201</v>
      </c>
    </row>
    <row r="1808" spans="1:29" ht="15.75" hidden="1">
      <c r="A1808" t="s">
        <v>349</v>
      </c>
      <c r="B1808" s="4" t="str">
        <f t="shared" ca="1" si="1685"/>
        <v>Сен-Люсия</v>
      </c>
      <c r="C1808" s="5" t="s">
        <v>30</v>
      </c>
      <c r="D1808" s="6" t="s">
        <v>6</v>
      </c>
      <c r="E1808" s="4" t="str">
        <f t="shared" ca="1" si="1686"/>
        <v xml:space="preserve">F Строительство </v>
      </c>
      <c r="F1808" s="14">
        <v>5.3650000000000002</v>
      </c>
      <c r="G1808" s="14">
        <v>5.9950000000000001</v>
      </c>
      <c r="H1808" s="15">
        <v>5.8750999999999998</v>
      </c>
      <c r="I1808" s="14">
        <v>4.8250000000000002</v>
      </c>
      <c r="J1808" s="14">
        <v>4.9779999999999998</v>
      </c>
      <c r="K1808" s="14">
        <v>4.9279999999999999</v>
      </c>
      <c r="L1808" s="15">
        <v>4.8787199999999995</v>
      </c>
      <c r="M1808" s="15">
        <v>4.8835987199999993</v>
      </c>
      <c r="N1808" s="15">
        <v>4.8835987199999993</v>
      </c>
      <c r="O1808" s="15">
        <v>4.7859267455999994</v>
      </c>
      <c r="P1808" s="21">
        <f t="shared" si="1699"/>
        <v>8.9640768588137007E-2</v>
      </c>
      <c r="Q1808" s="21">
        <f t="shared" si="1700"/>
        <v>9.4454072790294635E-2</v>
      </c>
      <c r="R1808" s="22">
        <f t="shared" si="1701"/>
        <v>9.4454072790294635E-2</v>
      </c>
      <c r="S1808" s="21">
        <f t="shared" si="1702"/>
        <v>8.2443400256300731E-2</v>
      </c>
      <c r="T1808" s="21">
        <f t="shared" si="1703"/>
        <v>7.7942005386108848E-2</v>
      </c>
      <c r="U1808" s="21">
        <f t="shared" si="1704"/>
        <v>7.9145587408656543E-2</v>
      </c>
      <c r="V1808" s="22">
        <f t="shared" si="1705"/>
        <v>7.9953195443438749E-2</v>
      </c>
      <c r="W1808" s="22">
        <f t="shared" si="1706"/>
        <v>8.1666478202940998E-2</v>
      </c>
      <c r="X1808" s="22">
        <f t="shared" si="1707"/>
        <v>8.3333141023409191E-2</v>
      </c>
      <c r="Y1808" s="22">
        <f t="shared" si="1708"/>
        <v>8.3333141023409191E-2</v>
      </c>
      <c r="Z1808" s="5" t="s">
        <v>147</v>
      </c>
      <c r="AA1808" s="31" t="s">
        <v>316</v>
      </c>
      <c r="AB1808" s="4" t="s">
        <v>13</v>
      </c>
      <c r="AC1808" s="4" t="s">
        <v>200</v>
      </c>
    </row>
    <row r="1809" spans="1:29" ht="47.25" hidden="1">
      <c r="A1809" t="s">
        <v>349</v>
      </c>
      <c r="B1809" s="4" t="str">
        <f t="shared" ca="1" si="1685"/>
        <v>Сен-Люсия</v>
      </c>
      <c r="C1809" s="8" t="s">
        <v>30</v>
      </c>
      <c r="D1809" s="3" t="s">
        <v>6</v>
      </c>
      <c r="E1809" s="4" t="str">
        <f t="shared" ca="1" si="1686"/>
        <v xml:space="preserve">G Оптовая и розничная торгоалв, ремонт автомашин, мотоциклов и личного имущества домохозяйств </v>
      </c>
      <c r="F1809" s="14">
        <v>10.545</v>
      </c>
      <c r="G1809" s="14">
        <v>11.345000000000001</v>
      </c>
      <c r="H1809" s="15">
        <v>11.1181</v>
      </c>
      <c r="I1809" s="14">
        <v>8.6</v>
      </c>
      <c r="J1809" s="14">
        <v>10.407999999999999</v>
      </c>
      <c r="K1809" s="14">
        <v>9.7780000000000005</v>
      </c>
      <c r="L1809" s="15">
        <v>9.6802200000000003</v>
      </c>
      <c r="M1809" s="15">
        <v>9.6899002199999984</v>
      </c>
      <c r="N1809" s="15">
        <v>9.6899002199999984</v>
      </c>
      <c r="O1809" s="15">
        <v>9.4961022155999988</v>
      </c>
      <c r="P1809" s="21">
        <f t="shared" si="1699"/>
        <v>0.17619047619047618</v>
      </c>
      <c r="Q1809" s="21">
        <f t="shared" si="1700"/>
        <v>0.17874586418780528</v>
      </c>
      <c r="R1809" s="22">
        <f t="shared" si="1701"/>
        <v>0.17874586418780528</v>
      </c>
      <c r="S1809" s="21">
        <f t="shared" si="1702"/>
        <v>0.14694574967962409</v>
      </c>
      <c r="T1809" s="21">
        <f t="shared" si="1703"/>
        <v>0.16296110728377278</v>
      </c>
      <c r="U1809" s="21">
        <f t="shared" si="1704"/>
        <v>0.15703846462699753</v>
      </c>
      <c r="V1809" s="22">
        <f t="shared" si="1705"/>
        <v>0.15864089793951791</v>
      </c>
      <c r="W1809" s="22">
        <f t="shared" si="1706"/>
        <v>0.16204034575250753</v>
      </c>
      <c r="X1809" s="22">
        <f t="shared" si="1707"/>
        <v>0.16534729158419137</v>
      </c>
      <c r="Y1809" s="22">
        <f t="shared" si="1708"/>
        <v>0.16534729158419137</v>
      </c>
      <c r="Z1809" s="8" t="s">
        <v>147</v>
      </c>
      <c r="AA1809" s="31" t="s">
        <v>316</v>
      </c>
      <c r="AB1809" s="4" t="s">
        <v>14</v>
      </c>
      <c r="AC1809" s="4" t="s">
        <v>203</v>
      </c>
    </row>
    <row r="1810" spans="1:29" ht="15.75" hidden="1">
      <c r="A1810" t="s">
        <v>349</v>
      </c>
      <c r="B1810" s="4" t="str">
        <f t="shared" ca="1" si="1685"/>
        <v>Сен-Люсия</v>
      </c>
      <c r="C1810" s="5" t="s">
        <v>30</v>
      </c>
      <c r="D1810" s="3" t="s">
        <v>6</v>
      </c>
      <c r="E1810" s="4" t="str">
        <f t="shared" ca="1" si="1686"/>
        <v xml:space="preserve">H Отели и рестораны </v>
      </c>
      <c r="F1810" s="14">
        <v>5.71</v>
      </c>
      <c r="G1810" s="14">
        <v>6.585</v>
      </c>
      <c r="H1810" s="15">
        <v>6.4532999999999996</v>
      </c>
      <c r="I1810" s="14">
        <v>6.165</v>
      </c>
      <c r="J1810" s="14">
        <v>6.7549999999999999</v>
      </c>
      <c r="K1810" s="14">
        <v>6.76</v>
      </c>
      <c r="L1810" s="15">
        <v>6.6924000000000001</v>
      </c>
      <c r="M1810" s="15">
        <v>6.6990923999999996</v>
      </c>
      <c r="N1810" s="15">
        <v>6.6990923999999996</v>
      </c>
      <c r="O1810" s="15">
        <v>6.5651105519999993</v>
      </c>
      <c r="P1810" s="21">
        <f t="shared" si="1699"/>
        <v>9.5405179615705923E-2</v>
      </c>
      <c r="Q1810" s="21">
        <f t="shared" si="1700"/>
        <v>0.10374980305656216</v>
      </c>
      <c r="R1810" s="22">
        <f t="shared" si="1701"/>
        <v>0.10374980305656216</v>
      </c>
      <c r="S1810" s="21">
        <f t="shared" si="1702"/>
        <v>0.10533959846219565</v>
      </c>
      <c r="T1810" s="21">
        <f t="shared" si="1703"/>
        <v>0.1057650153441473</v>
      </c>
      <c r="U1810" s="21">
        <f t="shared" si="1704"/>
        <v>0.1085682164940175</v>
      </c>
      <c r="V1810" s="22">
        <f t="shared" si="1705"/>
        <v>0.10967605543783401</v>
      </c>
      <c r="W1810" s="22">
        <f t="shared" si="1706"/>
        <v>0.11202625662578759</v>
      </c>
      <c r="X1810" s="22">
        <f t="shared" si="1707"/>
        <v>0.11431250676100774</v>
      </c>
      <c r="Y1810" s="22">
        <f t="shared" si="1708"/>
        <v>0.11431250676100774</v>
      </c>
      <c r="Z1810" s="5" t="s">
        <v>147</v>
      </c>
      <c r="AA1810" s="31" t="s">
        <v>316</v>
      </c>
      <c r="AB1810" s="4" t="s">
        <v>15</v>
      </c>
      <c r="AC1810" s="4" t="s">
        <v>202</v>
      </c>
    </row>
    <row r="1811" spans="1:29" ht="31.5" hidden="1">
      <c r="A1811" t="s">
        <v>349</v>
      </c>
      <c r="B1811" s="4" t="str">
        <f t="shared" ca="1" si="1685"/>
        <v>Сен-Люсия</v>
      </c>
      <c r="C1811" s="5" t="s">
        <v>30</v>
      </c>
      <c r="D1811" s="3" t="s">
        <v>6</v>
      </c>
      <c r="E1811" s="4" t="str">
        <f t="shared" ca="1" si="1686"/>
        <v xml:space="preserve">I Транспорт, складское хозяйство и связь </v>
      </c>
      <c r="F1811" s="14">
        <v>4.2350000000000003</v>
      </c>
      <c r="G1811" s="14">
        <v>4.0949999999999998</v>
      </c>
      <c r="H1811" s="15">
        <v>4.0130999999999997</v>
      </c>
      <c r="I1811" s="14">
        <v>3.1850000000000001</v>
      </c>
      <c r="J1811" s="14">
        <v>4.165</v>
      </c>
      <c r="K1811" s="14">
        <v>3.3250000000000002</v>
      </c>
      <c r="L1811" s="15">
        <v>3.29175</v>
      </c>
      <c r="M1811" s="15">
        <v>3.2950417499999998</v>
      </c>
      <c r="N1811" s="15">
        <v>3.2950417499999998</v>
      </c>
      <c r="O1811" s="15">
        <v>3.2291409149999999</v>
      </c>
      <c r="P1811" s="21">
        <f t="shared" si="1699"/>
        <v>7.0760233918128662E-2</v>
      </c>
      <c r="Q1811" s="21">
        <f t="shared" si="1700"/>
        <v>6.4518670237907666E-2</v>
      </c>
      <c r="R1811" s="22">
        <f t="shared" si="1701"/>
        <v>6.451867023790768E-2</v>
      </c>
      <c r="S1811" s="21">
        <f t="shared" si="1702"/>
        <v>5.4421187526697994E-2</v>
      </c>
      <c r="T1811" s="21">
        <f t="shared" si="1703"/>
        <v>6.521262604120999E-2</v>
      </c>
      <c r="U1811" s="21">
        <f t="shared" si="1704"/>
        <v>5.3400786958965711E-2</v>
      </c>
      <c r="V1811" s="22">
        <f t="shared" si="1705"/>
        <v>5.3945692948342915E-2</v>
      </c>
      <c r="W1811" s="22">
        <f t="shared" si="1706"/>
        <v>5.5101672082950255E-2</v>
      </c>
      <c r="X1811" s="22">
        <f t="shared" si="1707"/>
        <v>5.6226196003010466E-2</v>
      </c>
      <c r="Y1811" s="22">
        <f t="shared" si="1708"/>
        <v>5.6226196003010466E-2</v>
      </c>
      <c r="Z1811" s="5" t="s">
        <v>147</v>
      </c>
      <c r="AA1811" s="31" t="s">
        <v>316</v>
      </c>
      <c r="AB1811" s="4" t="s">
        <v>16</v>
      </c>
      <c r="AC1811" s="4" t="s">
        <v>204</v>
      </c>
    </row>
    <row r="1812" spans="1:29" ht="15.75" hidden="1">
      <c r="A1812" t="s">
        <v>349</v>
      </c>
      <c r="B1812" s="4" t="str">
        <f t="shared" ca="1" si="1685"/>
        <v>Сен-Люсия</v>
      </c>
      <c r="C1812" s="5" t="s">
        <v>30</v>
      </c>
      <c r="D1812" s="3" t="s">
        <v>6</v>
      </c>
      <c r="E1812" s="4" t="str">
        <f t="shared" ca="1" si="1686"/>
        <v>J Финансовое посредничество</v>
      </c>
      <c r="F1812" s="14">
        <v>1.1399999999999999</v>
      </c>
      <c r="G1812" s="14">
        <v>0.98499999999999999</v>
      </c>
      <c r="H1812" s="15">
        <v>0.96529999999999994</v>
      </c>
      <c r="I1812" s="14">
        <v>0.86499999999999999</v>
      </c>
      <c r="J1812" s="14">
        <v>1.2430000000000001</v>
      </c>
      <c r="K1812" s="14">
        <v>1.153</v>
      </c>
      <c r="L1812" s="15">
        <v>1.14147</v>
      </c>
      <c r="M1812" s="15">
        <v>1.1426114699999999</v>
      </c>
      <c r="N1812" s="15">
        <v>1.1426114699999999</v>
      </c>
      <c r="O1812" s="15">
        <v>1.1197592405999999</v>
      </c>
      <c r="P1812" s="21">
        <f t="shared" si="1699"/>
        <v>1.9047619047619046E-2</v>
      </c>
      <c r="Q1812" s="21">
        <f t="shared" si="1700"/>
        <v>1.55191429021585E-2</v>
      </c>
      <c r="R1812" s="22">
        <f t="shared" si="1701"/>
        <v>1.55191429021585E-2</v>
      </c>
      <c r="S1812" s="21">
        <f t="shared" si="1702"/>
        <v>1.478000854335754E-2</v>
      </c>
      <c r="T1812" s="21">
        <f t="shared" si="1703"/>
        <v>1.9462015406776476E-2</v>
      </c>
      <c r="U1812" s="21">
        <f t="shared" si="1704"/>
        <v>1.8517626274793222E-2</v>
      </c>
      <c r="V1812" s="22">
        <f t="shared" si="1705"/>
        <v>1.8706581644944174E-2</v>
      </c>
      <c r="W1812" s="22">
        <f t="shared" si="1706"/>
        <v>1.9107436965907259E-2</v>
      </c>
      <c r="X1812" s="22">
        <f t="shared" si="1707"/>
        <v>1.949738465908904E-2</v>
      </c>
      <c r="Y1812" s="22">
        <f t="shared" si="1708"/>
        <v>1.949738465908904E-2</v>
      </c>
      <c r="Z1812" s="5" t="s">
        <v>147</v>
      </c>
      <c r="AA1812" s="31" t="s">
        <v>316</v>
      </c>
      <c r="AB1812" s="4" t="s">
        <v>17</v>
      </c>
      <c r="AC1812" s="4" t="s">
        <v>205</v>
      </c>
    </row>
    <row r="1813" spans="1:29" ht="31.5" hidden="1">
      <c r="A1813" t="s">
        <v>349</v>
      </c>
      <c r="B1813" s="4" t="str">
        <f t="shared" ca="1" si="1685"/>
        <v>Сен-Люсия</v>
      </c>
      <c r="C1813" s="5" t="s">
        <v>30</v>
      </c>
      <c r="D1813" s="3" t="s">
        <v>6</v>
      </c>
      <c r="E1813" s="4" t="str">
        <f t="shared" ca="1" si="1686"/>
        <v>K Недвижимость, аренда и деловая активность</v>
      </c>
      <c r="F1813" s="14">
        <v>1.5249999999999999</v>
      </c>
      <c r="G1813" s="14">
        <v>1.3049999999999999</v>
      </c>
      <c r="H1813" s="15">
        <v>1.2788999999999999</v>
      </c>
      <c r="I1813" s="14">
        <v>1.6</v>
      </c>
      <c r="J1813" s="14">
        <v>2.1349999999999998</v>
      </c>
      <c r="K1813" s="14">
        <v>2.5350000000000001</v>
      </c>
      <c r="L1813" s="15">
        <v>2.5096500000000002</v>
      </c>
      <c r="M1813" s="15">
        <v>2.5121596500000001</v>
      </c>
      <c r="N1813" s="15">
        <v>2.5121596500000001</v>
      </c>
      <c r="O1813" s="15">
        <v>2.4619164570000001</v>
      </c>
      <c r="P1813" s="21">
        <f t="shared" si="1699"/>
        <v>2.5480367585630742E-2</v>
      </c>
      <c r="Q1813" s="21">
        <f t="shared" si="1700"/>
        <v>2.0560894910981564E-2</v>
      </c>
      <c r="R1813" s="22">
        <f t="shared" si="1701"/>
        <v>2.0560894910981568E-2</v>
      </c>
      <c r="S1813" s="21">
        <f t="shared" si="1702"/>
        <v>2.7338744126441692E-2</v>
      </c>
      <c r="T1813" s="21">
        <f t="shared" si="1703"/>
        <v>3.3428320911880749E-2</v>
      </c>
      <c r="U1813" s="21">
        <f t="shared" si="1704"/>
        <v>4.0713081185256565E-2</v>
      </c>
      <c r="V1813" s="22">
        <f t="shared" si="1705"/>
        <v>4.1128520789187759E-2</v>
      </c>
      <c r="W1813" s="22">
        <f t="shared" si="1706"/>
        <v>4.2009846234670349E-2</v>
      </c>
      <c r="X1813" s="22">
        <f t="shared" si="1707"/>
        <v>4.2867190035377908E-2</v>
      </c>
      <c r="Y1813" s="22">
        <f t="shared" si="1708"/>
        <v>4.2867190035377908E-2</v>
      </c>
      <c r="Z1813" s="5" t="s">
        <v>147</v>
      </c>
      <c r="AA1813" s="31" t="s">
        <v>316</v>
      </c>
      <c r="AB1813" s="4" t="s">
        <v>18</v>
      </c>
      <c r="AC1813" s="4" t="s">
        <v>206</v>
      </c>
    </row>
    <row r="1814" spans="1:29" ht="47.25" hidden="1">
      <c r="A1814" t="s">
        <v>349</v>
      </c>
      <c r="B1814" s="4" t="str">
        <f t="shared" ca="1" si="1685"/>
        <v>Сен-Люсия</v>
      </c>
      <c r="C1814" s="5" t="s">
        <v>30</v>
      </c>
      <c r="D1814" s="3" t="s">
        <v>6</v>
      </c>
      <c r="E1814" s="4" t="str">
        <f t="shared" ca="1" si="1686"/>
        <v>L Государственное управление и оборона; обязательное соц.страхование</v>
      </c>
      <c r="F1814" s="14">
        <v>7.77</v>
      </c>
      <c r="G1814" s="14">
        <v>7.53</v>
      </c>
      <c r="H1814" s="15">
        <v>7.3794000000000004</v>
      </c>
      <c r="I1814" s="14">
        <v>6.9</v>
      </c>
      <c r="J1814" s="14">
        <v>7.31</v>
      </c>
      <c r="K1814" s="14">
        <v>8.18</v>
      </c>
      <c r="L1814" s="15">
        <v>8.0982000000000003</v>
      </c>
      <c r="M1814" s="15">
        <v>8.1062981999999995</v>
      </c>
      <c r="N1814" s="15">
        <v>8.1062981999999995</v>
      </c>
      <c r="O1814" s="15">
        <v>7.9441722359999991</v>
      </c>
      <c r="P1814" s="21">
        <f t="shared" si="1699"/>
        <v>0.12982456140350876</v>
      </c>
      <c r="Q1814" s="21">
        <f t="shared" si="1700"/>
        <v>0.11863872695761778</v>
      </c>
      <c r="R1814" s="22">
        <f t="shared" si="1701"/>
        <v>0.11863872695761779</v>
      </c>
      <c r="S1814" s="21">
        <f t="shared" si="1702"/>
        <v>0.1178983340452798</v>
      </c>
      <c r="T1814" s="21">
        <f t="shared" si="1703"/>
        <v>0.11445481305191957</v>
      </c>
      <c r="U1814" s="21">
        <f t="shared" si="1704"/>
        <v>0.13137396611258331</v>
      </c>
      <c r="V1814" s="22">
        <f t="shared" si="1705"/>
        <v>0.1327145167872015</v>
      </c>
      <c r="W1814" s="22">
        <f t="shared" si="1706"/>
        <v>0.13555839928978439</v>
      </c>
      <c r="X1814" s="22">
        <f t="shared" si="1707"/>
        <v>0.13832489723447386</v>
      </c>
      <c r="Y1814" s="22">
        <f t="shared" si="1708"/>
        <v>0.13832489723447386</v>
      </c>
      <c r="Z1814" s="5" t="s">
        <v>147</v>
      </c>
      <c r="AA1814" s="31" t="s">
        <v>316</v>
      </c>
      <c r="AB1814" s="4" t="s">
        <v>19</v>
      </c>
      <c r="AC1814" s="4" t="s">
        <v>215</v>
      </c>
    </row>
    <row r="1815" spans="1:29" ht="15.75" hidden="1">
      <c r="A1815" t="s">
        <v>349</v>
      </c>
      <c r="B1815" s="4" t="str">
        <f t="shared" ca="1" si="1685"/>
        <v>Сен-Люсия</v>
      </c>
      <c r="C1815" s="5" t="s">
        <v>30</v>
      </c>
      <c r="D1815" s="3" t="s">
        <v>6</v>
      </c>
      <c r="E1815" s="4" t="str">
        <f t="shared" ca="1" si="1686"/>
        <v>M Образование</v>
      </c>
      <c r="F1815" s="14">
        <v>0.75</v>
      </c>
      <c r="G1815" s="14">
        <v>1.1399999999999999</v>
      </c>
      <c r="H1815" s="15">
        <v>1.1172</v>
      </c>
      <c r="I1815" s="14">
        <v>1.88</v>
      </c>
      <c r="J1815" s="14">
        <v>2.0699999999999998</v>
      </c>
      <c r="K1815" s="14">
        <v>1.0580000000000001</v>
      </c>
      <c r="L1815" s="15">
        <v>1.04742</v>
      </c>
      <c r="M1815" s="15">
        <v>1.0484674199999999</v>
      </c>
      <c r="N1815" s="15">
        <v>1.0484674199999999</v>
      </c>
      <c r="O1815" s="15">
        <v>1.0274980716</v>
      </c>
      <c r="P1815" s="21">
        <f t="shared" si="1699"/>
        <v>1.2531328320802004E-2</v>
      </c>
      <c r="Q1815" s="21">
        <f t="shared" si="1700"/>
        <v>1.7961241531432172E-2</v>
      </c>
      <c r="R1815" s="22">
        <f t="shared" si="1701"/>
        <v>1.7961241531432175E-2</v>
      </c>
      <c r="S1815" s="21">
        <f t="shared" si="1702"/>
        <v>3.2123024348568986E-2</v>
      </c>
      <c r="T1815" s="21">
        <f t="shared" si="1703"/>
        <v>3.2410596856015529E-2</v>
      </c>
      <c r="U1815" s="21">
        <f t="shared" si="1704"/>
        <v>1.6991889504537061E-2</v>
      </c>
      <c r="V1815" s="22">
        <f t="shared" si="1705"/>
        <v>1.7165276132134377E-2</v>
      </c>
      <c r="W1815" s="22">
        <f t="shared" si="1706"/>
        <v>1.753310347782297E-2</v>
      </c>
      <c r="X1815" s="22">
        <f t="shared" si="1707"/>
        <v>1.7890921916145885E-2</v>
      </c>
      <c r="Y1815" s="22">
        <f t="shared" si="1708"/>
        <v>1.7890921916145885E-2</v>
      </c>
      <c r="Z1815" s="5" t="s">
        <v>147</v>
      </c>
      <c r="AA1815" s="31" t="s">
        <v>316</v>
      </c>
      <c r="AB1815" s="4" t="s">
        <v>20</v>
      </c>
      <c r="AC1815" s="4" t="s">
        <v>207</v>
      </c>
    </row>
    <row r="1816" spans="1:29" ht="31.5" hidden="1">
      <c r="A1816" t="s">
        <v>349</v>
      </c>
      <c r="B1816" s="4" t="str">
        <f t="shared" ca="1" si="1685"/>
        <v>Сен-Люсия</v>
      </c>
      <c r="C1816" s="5" t="s">
        <v>30</v>
      </c>
      <c r="D1816" s="3" t="s">
        <v>6</v>
      </c>
      <c r="E1816" s="4" t="str">
        <f t="shared" ca="1" si="1686"/>
        <v>N Здравоохранение и социальная работа</v>
      </c>
      <c r="F1816" s="14">
        <v>0.44</v>
      </c>
      <c r="G1816" s="14">
        <v>0.6</v>
      </c>
      <c r="H1816" s="15">
        <v>0.58799999999999997</v>
      </c>
      <c r="I1816" s="14">
        <v>0.28000000000000003</v>
      </c>
      <c r="J1816" s="14">
        <v>0.59299999999999997</v>
      </c>
      <c r="K1816" s="14">
        <v>0.38500000000000001</v>
      </c>
      <c r="L1816" s="15">
        <v>0.38114999999999999</v>
      </c>
      <c r="M1816" s="15">
        <v>0.38153114999999993</v>
      </c>
      <c r="N1816" s="15">
        <v>0.38153114999999993</v>
      </c>
      <c r="O1816" s="15">
        <v>0.37390052699999993</v>
      </c>
      <c r="P1816" s="21">
        <f t="shared" si="1699"/>
        <v>7.3517126148705094E-3</v>
      </c>
      <c r="Q1816" s="21">
        <f t="shared" si="1700"/>
        <v>9.4532850165432482E-3</v>
      </c>
      <c r="R1816" s="22">
        <f t="shared" si="1701"/>
        <v>9.4532850165432499E-3</v>
      </c>
      <c r="S1816" s="21">
        <f t="shared" si="1702"/>
        <v>4.7842802221272967E-3</v>
      </c>
      <c r="T1816" s="21">
        <f t="shared" si="1703"/>
        <v>9.2847748481242557E-3</v>
      </c>
      <c r="U1816" s="21">
        <f t="shared" si="1704"/>
        <v>6.1832490163012928E-3</v>
      </c>
      <c r="V1816" s="22">
        <f t="shared" si="1705"/>
        <v>6.2463433940186525E-3</v>
      </c>
      <c r="W1816" s="22">
        <f t="shared" si="1706"/>
        <v>6.3801936096047653E-3</v>
      </c>
      <c r="X1816" s="22">
        <f t="shared" si="1707"/>
        <v>6.5104016424538426E-3</v>
      </c>
      <c r="Y1816" s="22">
        <f t="shared" si="1708"/>
        <v>6.5104016424538426E-3</v>
      </c>
      <c r="Z1816" s="5" t="s">
        <v>147</v>
      </c>
      <c r="AA1816" s="31" t="s">
        <v>316</v>
      </c>
      <c r="AB1816" s="4" t="s">
        <v>21</v>
      </c>
      <c r="AC1816" s="4" t="s">
        <v>209</v>
      </c>
    </row>
    <row r="1817" spans="1:29" ht="31.5" hidden="1">
      <c r="A1817" t="s">
        <v>349</v>
      </c>
      <c r="B1817" s="4" t="str">
        <f t="shared" ca="1" si="1685"/>
        <v>Сен-Люсия</v>
      </c>
      <c r="C1817" s="5" t="s">
        <v>30</v>
      </c>
      <c r="D1817" s="3" t="s">
        <v>6</v>
      </c>
      <c r="E1817" s="4" t="str">
        <f t="shared" ca="1" si="1686"/>
        <v>O Другие коммунальные, социальные и личные виды услуг</v>
      </c>
      <c r="F1817" s="14">
        <v>1.49</v>
      </c>
      <c r="G1817" s="14">
        <v>1.5049999999999999</v>
      </c>
      <c r="H1817" s="15">
        <v>1.4748999999999999</v>
      </c>
      <c r="I1817" s="14">
        <v>1.38</v>
      </c>
      <c r="J1817" s="14">
        <v>1.64</v>
      </c>
      <c r="K1817" s="14">
        <v>1.9530000000000001</v>
      </c>
      <c r="L1817" s="15">
        <v>1.93347</v>
      </c>
      <c r="M1817" s="15">
        <v>1.9354034699999998</v>
      </c>
      <c r="N1817" s="15">
        <v>1.9354034699999998</v>
      </c>
      <c r="O1817" s="15">
        <v>1.8966954005999999</v>
      </c>
      <c r="P1817" s="21">
        <f t="shared" si="1699"/>
        <v>2.4895572263993315E-2</v>
      </c>
      <c r="Q1817" s="21">
        <f t="shared" si="1700"/>
        <v>2.3711989916495983E-2</v>
      </c>
      <c r="R1817" s="22">
        <f t="shared" si="1701"/>
        <v>2.3711989916495983E-2</v>
      </c>
      <c r="S1817" s="21">
        <f t="shared" si="1702"/>
        <v>2.3579666809055957E-2</v>
      </c>
      <c r="T1817" s="21">
        <f t="shared" si="1703"/>
        <v>2.5677960794137908E-2</v>
      </c>
      <c r="U1817" s="21">
        <f t="shared" si="1704"/>
        <v>3.1365935919055649E-2</v>
      </c>
      <c r="V1817" s="22">
        <f t="shared" si="1705"/>
        <v>3.1685996489658259E-2</v>
      </c>
      <c r="W1817" s="22">
        <f t="shared" si="1706"/>
        <v>3.236498212872236E-2</v>
      </c>
      <c r="X1817" s="22">
        <f t="shared" si="1707"/>
        <v>3.3025491968084041E-2</v>
      </c>
      <c r="Y1817" s="22">
        <f t="shared" si="1708"/>
        <v>3.3025491968084041E-2</v>
      </c>
      <c r="Z1817" s="5" t="s">
        <v>147</v>
      </c>
      <c r="AA1817" s="31" t="s">
        <v>316</v>
      </c>
      <c r="AB1817" s="4" t="s">
        <v>26</v>
      </c>
      <c r="AC1817" s="4" t="s">
        <v>217</v>
      </c>
    </row>
    <row r="1818" spans="1:29" ht="31.5" hidden="1">
      <c r="A1818" t="s">
        <v>349</v>
      </c>
      <c r="B1818" s="4" t="str">
        <f t="shared" ca="1" si="1685"/>
        <v>Сен-Люсия</v>
      </c>
      <c r="C1818" s="5" t="s">
        <v>30</v>
      </c>
      <c r="D1818" s="3" t="s">
        <v>6</v>
      </c>
      <c r="E1818" s="4" t="str">
        <f t="shared" ca="1" si="1686"/>
        <v>X Неклассифицируемые по экономической деятельности</v>
      </c>
      <c r="F1818" s="14">
        <v>5.5E-2</v>
      </c>
      <c r="G1818" s="14">
        <v>0.85</v>
      </c>
      <c r="H1818" s="15">
        <v>0.83299999999999996</v>
      </c>
      <c r="I1818" s="14">
        <v>8.66</v>
      </c>
      <c r="J1818" s="14">
        <v>6.9749999999999996</v>
      </c>
      <c r="K1818" s="14">
        <v>6.0250000000000004</v>
      </c>
      <c r="L1818" s="15">
        <v>6.0310249999999996</v>
      </c>
      <c r="M1818" s="15">
        <v>6.0370560249999992</v>
      </c>
      <c r="N1818" s="15">
        <v>6.0974265852499991</v>
      </c>
      <c r="O1818" s="15">
        <v>5.9754780535449994</v>
      </c>
      <c r="P1818" s="21">
        <f t="shared" si="1699"/>
        <v>9.1896407685881367E-4</v>
      </c>
      <c r="Q1818" s="21">
        <f t="shared" si="1700"/>
        <v>1.3392153773436269E-2</v>
      </c>
      <c r="R1818" s="22">
        <f t="shared" si="1701"/>
        <v>1.339215377343627E-2</v>
      </c>
      <c r="S1818" s="21">
        <f t="shared" si="1702"/>
        <v>0.14797095258436566</v>
      </c>
      <c r="T1818" s="21">
        <f t="shared" si="1703"/>
        <v>0.1092096198409219</v>
      </c>
      <c r="U1818" s="21">
        <f t="shared" si="1704"/>
        <v>9.6763832008351411E-2</v>
      </c>
      <c r="V1818" s="22">
        <f t="shared" si="1705"/>
        <v>9.8837342694244643E-2</v>
      </c>
      <c r="W1818" s="22">
        <f t="shared" si="1706"/>
        <v>0.10095528575197844</v>
      </c>
      <c r="X1818" s="22">
        <f t="shared" si="1707"/>
        <v>0.10404575368316146</v>
      </c>
      <c r="Y1818" s="22">
        <f t="shared" si="1708"/>
        <v>0.10404575368316146</v>
      </c>
      <c r="Z1818" s="5" t="s">
        <v>147</v>
      </c>
      <c r="AA1818" s="31" t="s">
        <v>316</v>
      </c>
      <c r="AB1818" s="4" t="s">
        <v>23</v>
      </c>
      <c r="AC1818" s="4" t="s">
        <v>213</v>
      </c>
    </row>
    <row r="1819" spans="1:29" ht="15.75" hidden="1">
      <c r="A1819" t="s">
        <v>349</v>
      </c>
      <c r="B1819" s="4" t="str">
        <f t="shared" ca="1" si="1685"/>
        <v xml:space="preserve">Самоа </v>
      </c>
      <c r="C1819" s="2" t="s">
        <v>30</v>
      </c>
      <c r="D1819" s="3" t="s">
        <v>6</v>
      </c>
      <c r="E1819" s="4" t="str">
        <f t="shared" ca="1" si="1686"/>
        <v xml:space="preserve">Итого </v>
      </c>
      <c r="F1819" s="13">
        <v>48.332129999999999</v>
      </c>
      <c r="G1819" s="13">
        <v>49.3185</v>
      </c>
      <c r="H1819" s="14">
        <v>50.325000000000003</v>
      </c>
      <c r="I1819" s="15">
        <v>49.3185</v>
      </c>
      <c r="J1819" s="15">
        <v>48.332129999999999</v>
      </c>
      <c r="K1819" s="15">
        <v>47.365487399999999</v>
      </c>
      <c r="L1819" s="15">
        <v>46.418177651999997</v>
      </c>
      <c r="M1819" s="15">
        <v>45.489814098959997</v>
      </c>
      <c r="N1819" s="15">
        <v>44.580017816980799</v>
      </c>
      <c r="O1819" s="15">
        <v>43.688417460641183</v>
      </c>
      <c r="P1819" s="17">
        <f t="shared" ref="P1819:Y1819" si="1709">F1819/F$1819</f>
        <v>1</v>
      </c>
      <c r="Q1819" s="17">
        <f t="shared" si="1709"/>
        <v>1</v>
      </c>
      <c r="R1819" s="21">
        <f t="shared" si="1709"/>
        <v>1</v>
      </c>
      <c r="S1819" s="22">
        <f t="shared" si="1709"/>
        <v>1</v>
      </c>
      <c r="T1819" s="22">
        <f t="shared" si="1709"/>
        <v>1</v>
      </c>
      <c r="U1819" s="22">
        <f t="shared" si="1709"/>
        <v>1</v>
      </c>
      <c r="V1819" s="22">
        <f t="shared" si="1709"/>
        <v>1</v>
      </c>
      <c r="W1819" s="22">
        <f t="shared" si="1709"/>
        <v>1</v>
      </c>
      <c r="X1819" s="22">
        <f t="shared" si="1709"/>
        <v>1</v>
      </c>
      <c r="Y1819" s="22">
        <f t="shared" si="1709"/>
        <v>1</v>
      </c>
      <c r="Z1819" s="2" t="s">
        <v>148</v>
      </c>
      <c r="AA1819" s="32" t="s">
        <v>317</v>
      </c>
      <c r="AB1819" s="4" t="s">
        <v>7</v>
      </c>
      <c r="AC1819" s="4" t="s">
        <v>214</v>
      </c>
    </row>
    <row r="1820" spans="1:29" ht="31.5" hidden="1">
      <c r="A1820" t="s">
        <v>349</v>
      </c>
      <c r="B1820" s="4" t="str">
        <f t="shared" ca="1" si="1685"/>
        <v xml:space="preserve">Самоа </v>
      </c>
      <c r="C1820" s="5" t="s">
        <v>30</v>
      </c>
      <c r="D1820" s="6" t="s">
        <v>6</v>
      </c>
      <c r="E1820" s="4" t="str">
        <f t="shared" ca="1" si="1686"/>
        <v xml:space="preserve">A Сельское, лесное и охотничье хоз-во </v>
      </c>
      <c r="F1820" s="13">
        <v>16.820445599999999</v>
      </c>
      <c r="G1820" s="13">
        <v>17.163719999999998</v>
      </c>
      <c r="H1820" s="14">
        <v>17.513999999999999</v>
      </c>
      <c r="I1820" s="15">
        <v>17.478971999999999</v>
      </c>
      <c r="J1820" s="15">
        <v>17.478971999999999</v>
      </c>
      <c r="K1820" s="15">
        <v>17.478971999999999</v>
      </c>
      <c r="L1820" s="15">
        <v>17.304182279999999</v>
      </c>
      <c r="M1820" s="15">
        <v>17.321486462279996</v>
      </c>
      <c r="N1820" s="15">
        <v>17.321486462279996</v>
      </c>
      <c r="O1820" s="15">
        <v>16.975056733034396</v>
      </c>
      <c r="P1820" s="17">
        <f t="shared" ref="P1820:P1835" si="1710">F1820/F$1819</f>
        <v>0.34801788375558868</v>
      </c>
      <c r="Q1820" s="17">
        <f t="shared" ref="Q1820:Q1835" si="1711">G1820/G$1819</f>
        <v>0.34801788375558862</v>
      </c>
      <c r="R1820" s="21">
        <f t="shared" ref="R1820:R1835" si="1712">H1820/H$1819</f>
        <v>0.34801788375558862</v>
      </c>
      <c r="S1820" s="22">
        <f t="shared" ref="S1820:S1835" si="1713">I1820/I$1819</f>
        <v>0.35441004896742601</v>
      </c>
      <c r="T1820" s="22">
        <f t="shared" ref="T1820:T1835" si="1714">J1820/J$1819</f>
        <v>0.36164290710961838</v>
      </c>
      <c r="U1820" s="22">
        <f t="shared" ref="U1820:U1835" si="1715">K1820/K$1819</f>
        <v>0.36902337460165141</v>
      </c>
      <c r="V1820" s="22">
        <f t="shared" ref="V1820:V1835" si="1716">L1820/L$1819</f>
        <v>0.37278891924044377</v>
      </c>
      <c r="W1820" s="22">
        <f t="shared" ref="W1820:W1835" si="1717">M1820/M$1819</f>
        <v>0.3807772532241675</v>
      </c>
      <c r="X1820" s="22">
        <f t="shared" ref="X1820:X1835" si="1718">N1820/N$1819</f>
        <v>0.38854821757568109</v>
      </c>
      <c r="Y1820" s="22">
        <f t="shared" ref="Y1820:Y1835" si="1719">O1820/O$1819</f>
        <v>0.38854821757568109</v>
      </c>
      <c r="Z1820" s="5" t="s">
        <v>148</v>
      </c>
      <c r="AA1820" s="31" t="s">
        <v>317</v>
      </c>
      <c r="AB1820" s="4" t="s">
        <v>8</v>
      </c>
      <c r="AC1820" s="4" t="s">
        <v>193</v>
      </c>
    </row>
    <row r="1821" spans="1:29" ht="15.75" hidden="1">
      <c r="A1821" t="s">
        <v>349</v>
      </c>
      <c r="B1821" s="4" t="str">
        <f t="shared" ca="1" si="1685"/>
        <v xml:space="preserve">Самоа </v>
      </c>
      <c r="C1821" s="5" t="s">
        <v>30</v>
      </c>
      <c r="D1821" s="6" t="s">
        <v>6</v>
      </c>
      <c r="E1821" s="4" t="str">
        <f t="shared" ca="1" si="1686"/>
        <v>B Рыбное хоз-во</v>
      </c>
      <c r="F1821" s="13">
        <v>2.4605447999999996</v>
      </c>
      <c r="G1821" s="13">
        <v>2.5107599999999999</v>
      </c>
      <c r="H1821" s="14">
        <v>2.5619999999999998</v>
      </c>
      <c r="I1821" s="15">
        <v>2.5568759999999999</v>
      </c>
      <c r="J1821" s="15">
        <v>2.5568759999999999</v>
      </c>
      <c r="K1821" s="15">
        <v>2.5568759999999999</v>
      </c>
      <c r="L1821" s="15">
        <v>2.5313072399999998</v>
      </c>
      <c r="M1821" s="15">
        <v>2.5338385472399994</v>
      </c>
      <c r="N1821" s="15">
        <v>2.5338385472399994</v>
      </c>
      <c r="O1821" s="15">
        <v>2.4831617762951992</v>
      </c>
      <c r="P1821" s="17">
        <f t="shared" si="1710"/>
        <v>5.0909090909090904E-2</v>
      </c>
      <c r="Q1821" s="17">
        <f t="shared" si="1711"/>
        <v>5.0909090909090904E-2</v>
      </c>
      <c r="R1821" s="21">
        <f t="shared" si="1712"/>
        <v>5.0909090909090904E-2</v>
      </c>
      <c r="S1821" s="22">
        <f t="shared" si="1713"/>
        <v>5.1844155844155845E-2</v>
      </c>
      <c r="T1821" s="22">
        <f t="shared" si="1714"/>
        <v>5.2902199840975349E-2</v>
      </c>
      <c r="U1821" s="22">
        <f t="shared" si="1715"/>
        <v>5.3981836572423829E-2</v>
      </c>
      <c r="V1821" s="22">
        <f t="shared" si="1716"/>
        <v>5.4532671639489376E-2</v>
      </c>
      <c r="W1821" s="22">
        <f t="shared" si="1717"/>
        <v>5.5701228888906995E-2</v>
      </c>
      <c r="X1821" s="22">
        <f t="shared" si="1718"/>
        <v>5.6837988662149994E-2</v>
      </c>
      <c r="Y1821" s="22">
        <f t="shared" si="1719"/>
        <v>5.6837988662149987E-2</v>
      </c>
      <c r="Z1821" s="5" t="s">
        <v>148</v>
      </c>
      <c r="AA1821" s="31" t="s">
        <v>317</v>
      </c>
      <c r="AB1821" s="4" t="s">
        <v>9</v>
      </c>
      <c r="AC1821" s="4" t="s">
        <v>195</v>
      </c>
    </row>
    <row r="1822" spans="1:29" ht="17.25" hidden="1">
      <c r="A1822" t="s">
        <v>349</v>
      </c>
      <c r="B1822" s="4" t="str">
        <f t="shared" ca="1" si="1685"/>
        <v xml:space="preserve">Самоа </v>
      </c>
      <c r="C1822" s="5" t="s">
        <v>30</v>
      </c>
      <c r="D1822" s="6" t="s">
        <v>6</v>
      </c>
      <c r="E1822" s="4" t="str">
        <f t="shared" ca="1" si="1686"/>
        <v xml:space="preserve">D Промышленность 2 </v>
      </c>
      <c r="F1822" s="13">
        <v>7.0339695999999989</v>
      </c>
      <c r="G1822" s="13">
        <v>7.1775199999999995</v>
      </c>
      <c r="H1822" s="14">
        <v>7.3239999999999998</v>
      </c>
      <c r="I1822" s="15">
        <v>7.3093519999999996</v>
      </c>
      <c r="J1822" s="15">
        <v>7.3093519999999996</v>
      </c>
      <c r="K1822" s="15">
        <v>7.3093519999999996</v>
      </c>
      <c r="L1822" s="15">
        <v>7.2362584799999992</v>
      </c>
      <c r="M1822" s="15">
        <v>7.2434947384799981</v>
      </c>
      <c r="N1822" s="15">
        <v>7.2434947384799981</v>
      </c>
      <c r="O1822" s="15">
        <v>7.0986248437103985</v>
      </c>
      <c r="P1822" s="17">
        <f t="shared" si="1710"/>
        <v>0.14553402881271732</v>
      </c>
      <c r="Q1822" s="17">
        <f t="shared" si="1711"/>
        <v>0.14553402881271732</v>
      </c>
      <c r="R1822" s="21">
        <f t="shared" si="1712"/>
        <v>0.14553402881271732</v>
      </c>
      <c r="S1822" s="22">
        <f t="shared" si="1713"/>
        <v>0.14820710281131827</v>
      </c>
      <c r="T1822" s="22">
        <f t="shared" si="1714"/>
        <v>0.15123173756256966</v>
      </c>
      <c r="U1822" s="22">
        <f t="shared" si="1715"/>
        <v>0.15431809955364251</v>
      </c>
      <c r="V1822" s="22">
        <f t="shared" si="1716"/>
        <v>0.15589277403888374</v>
      </c>
      <c r="W1822" s="22">
        <f t="shared" si="1717"/>
        <v>0.1592333334825741</v>
      </c>
      <c r="X1822" s="22">
        <f t="shared" si="1718"/>
        <v>0.1624829933495654</v>
      </c>
      <c r="Y1822" s="22">
        <f t="shared" si="1719"/>
        <v>0.1624829933495654</v>
      </c>
      <c r="Z1822" s="5" t="s">
        <v>148</v>
      </c>
      <c r="AA1822" s="31" t="s">
        <v>317</v>
      </c>
      <c r="AB1822" s="4" t="s">
        <v>192</v>
      </c>
      <c r="AC1822" s="4" t="s">
        <v>199</v>
      </c>
    </row>
    <row r="1823" spans="1:29" ht="31.5" hidden="1">
      <c r="A1823" t="s">
        <v>349</v>
      </c>
      <c r="B1823" s="4" t="str">
        <f t="shared" ca="1" si="1685"/>
        <v xml:space="preserve">Самоа </v>
      </c>
      <c r="C1823" s="7" t="s">
        <v>30</v>
      </c>
      <c r="D1823" s="3" t="s">
        <v>6</v>
      </c>
      <c r="E1823" s="4" t="str">
        <f t="shared" ca="1" si="1686"/>
        <v xml:space="preserve">E Электро-, газо- и водоснабжение </v>
      </c>
      <c r="F1823" s="13">
        <v>0.87012239999999996</v>
      </c>
      <c r="G1823" s="13">
        <v>0.88788</v>
      </c>
      <c r="H1823" s="14">
        <v>0.90600000000000003</v>
      </c>
      <c r="I1823" s="15">
        <v>0.90418799999999999</v>
      </c>
      <c r="J1823" s="15">
        <v>0.90418799999999999</v>
      </c>
      <c r="K1823" s="15">
        <v>0.90418799999999999</v>
      </c>
      <c r="L1823" s="15">
        <v>0.89514611999999993</v>
      </c>
      <c r="M1823" s="15">
        <v>0.89604126611999979</v>
      </c>
      <c r="N1823" s="15">
        <v>0.89604126611999979</v>
      </c>
      <c r="O1823" s="15">
        <v>0.87812044079759977</v>
      </c>
      <c r="P1823" s="17">
        <f t="shared" si="1710"/>
        <v>1.8002980625931444E-2</v>
      </c>
      <c r="Q1823" s="17">
        <f t="shared" si="1711"/>
        <v>1.8002980625931444E-2</v>
      </c>
      <c r="R1823" s="21">
        <f t="shared" si="1712"/>
        <v>1.8002980625931444E-2</v>
      </c>
      <c r="S1823" s="22">
        <f t="shared" si="1713"/>
        <v>1.8333647617019982E-2</v>
      </c>
      <c r="T1823" s="22">
        <f t="shared" si="1714"/>
        <v>1.8707803690836716E-2</v>
      </c>
      <c r="U1823" s="22">
        <f t="shared" si="1715"/>
        <v>1.908959560289461E-2</v>
      </c>
      <c r="V1823" s="22">
        <f t="shared" si="1716"/>
        <v>1.928438739476088E-2</v>
      </c>
      <c r="W1823" s="22">
        <f t="shared" si="1717"/>
        <v>1.9697624267505754E-2</v>
      </c>
      <c r="X1823" s="22">
        <f t="shared" si="1718"/>
        <v>2.0099616599495666E-2</v>
      </c>
      <c r="Y1823" s="22">
        <f t="shared" si="1719"/>
        <v>2.0099616599495666E-2</v>
      </c>
      <c r="Z1823" s="7" t="s">
        <v>148</v>
      </c>
      <c r="AA1823" s="31" t="s">
        <v>317</v>
      </c>
      <c r="AB1823" s="4" t="s">
        <v>12</v>
      </c>
      <c r="AC1823" s="4" t="s">
        <v>201</v>
      </c>
    </row>
    <row r="1824" spans="1:29" ht="15.75" hidden="1">
      <c r="A1824" t="s">
        <v>349</v>
      </c>
      <c r="B1824" s="4" t="str">
        <f t="shared" ca="1" si="1685"/>
        <v xml:space="preserve">Самоа </v>
      </c>
      <c r="C1824" s="5" t="s">
        <v>30</v>
      </c>
      <c r="D1824" s="6" t="s">
        <v>6</v>
      </c>
      <c r="E1824" s="4" t="str">
        <f t="shared" ca="1" si="1686"/>
        <v xml:space="preserve">F Строительство </v>
      </c>
      <c r="F1824" s="13">
        <v>1.6029076</v>
      </c>
      <c r="G1824" s="13">
        <v>1.6356200000000001</v>
      </c>
      <c r="H1824" s="14">
        <v>1.669</v>
      </c>
      <c r="I1824" s="15">
        <v>1.665662</v>
      </c>
      <c r="J1824" s="15">
        <v>1.665662</v>
      </c>
      <c r="K1824" s="15">
        <v>1.665662</v>
      </c>
      <c r="L1824" s="15">
        <v>1.64900538</v>
      </c>
      <c r="M1824" s="15">
        <v>1.6506543853799998</v>
      </c>
      <c r="N1824" s="15">
        <v>1.6506543853799998</v>
      </c>
      <c r="O1824" s="15">
        <v>1.6176412976723997</v>
      </c>
      <c r="P1824" s="17">
        <f t="shared" si="1710"/>
        <v>3.3164431197218083E-2</v>
      </c>
      <c r="Q1824" s="17">
        <f t="shared" si="1711"/>
        <v>3.3164431197218083E-2</v>
      </c>
      <c r="R1824" s="21">
        <f t="shared" si="1712"/>
        <v>3.3164431197218083E-2</v>
      </c>
      <c r="S1824" s="22">
        <f t="shared" si="1713"/>
        <v>3.3773573811044538E-2</v>
      </c>
      <c r="T1824" s="22">
        <f t="shared" si="1714"/>
        <v>3.4462830419433203E-2</v>
      </c>
      <c r="U1824" s="22">
        <f t="shared" si="1715"/>
        <v>3.5166153489217554E-2</v>
      </c>
      <c r="V1824" s="22">
        <f t="shared" si="1716"/>
        <v>3.5524991790127934E-2</v>
      </c>
      <c r="W1824" s="22">
        <f t="shared" si="1717"/>
        <v>3.6286241614202103E-2</v>
      </c>
      <c r="X1824" s="22">
        <f t="shared" si="1718"/>
        <v>3.7026777157349082E-2</v>
      </c>
      <c r="Y1824" s="22">
        <f t="shared" si="1719"/>
        <v>3.7026777157349082E-2</v>
      </c>
      <c r="Z1824" s="5" t="s">
        <v>148</v>
      </c>
      <c r="AA1824" s="31" t="s">
        <v>317</v>
      </c>
      <c r="AB1824" s="4" t="s">
        <v>13</v>
      </c>
      <c r="AC1824" s="4" t="s">
        <v>200</v>
      </c>
    </row>
    <row r="1825" spans="1:29" ht="47.25" hidden="1">
      <c r="A1825" t="s">
        <v>349</v>
      </c>
      <c r="B1825" s="4" t="str">
        <f t="shared" ca="1" si="1685"/>
        <v xml:space="preserve">Самоа </v>
      </c>
      <c r="C1825" s="8" t="s">
        <v>30</v>
      </c>
      <c r="D1825" s="3" t="s">
        <v>6</v>
      </c>
      <c r="E1825" s="4" t="str">
        <f t="shared" ca="1" si="1686"/>
        <v xml:space="preserve">G Оптовая и розничная торгоалв, ремонт автомашин, мотоциклов и личного имущества домохозяйств </v>
      </c>
      <c r="F1825" s="13">
        <v>2.6439811999999998</v>
      </c>
      <c r="G1825" s="13">
        <v>2.69794</v>
      </c>
      <c r="H1825" s="14">
        <v>2.7530000000000001</v>
      </c>
      <c r="I1825" s="15">
        <v>2.7474940000000001</v>
      </c>
      <c r="J1825" s="15">
        <v>2.7474940000000001</v>
      </c>
      <c r="K1825" s="15">
        <v>2.7474940000000001</v>
      </c>
      <c r="L1825" s="15">
        <v>2.7200190600000003</v>
      </c>
      <c r="M1825" s="15">
        <v>2.7227390790600001</v>
      </c>
      <c r="N1825" s="15">
        <v>2.7227390790600001</v>
      </c>
      <c r="O1825" s="15">
        <v>2.6682842974788001</v>
      </c>
      <c r="P1825" s="17">
        <f t="shared" si="1710"/>
        <v>5.4704421261798308E-2</v>
      </c>
      <c r="Q1825" s="17">
        <f t="shared" si="1711"/>
        <v>5.4704421261798308E-2</v>
      </c>
      <c r="R1825" s="21">
        <f t="shared" si="1712"/>
        <v>5.4704421261798308E-2</v>
      </c>
      <c r="S1825" s="22">
        <f t="shared" si="1713"/>
        <v>5.570919634619869E-2</v>
      </c>
      <c r="T1825" s="22">
        <f t="shared" si="1714"/>
        <v>5.6846118720610912E-2</v>
      </c>
      <c r="U1825" s="22">
        <f t="shared" si="1715"/>
        <v>5.8006243592460115E-2</v>
      </c>
      <c r="V1825" s="22">
        <f t="shared" si="1716"/>
        <v>5.8598144037281141E-2</v>
      </c>
      <c r="W1825" s="22">
        <f t="shared" si="1717"/>
        <v>5.9853818552365733E-2</v>
      </c>
      <c r="X1825" s="22">
        <f t="shared" si="1718"/>
        <v>6.1075325053434416E-2</v>
      </c>
      <c r="Y1825" s="22">
        <f t="shared" si="1719"/>
        <v>6.1075325053434416E-2</v>
      </c>
      <c r="Z1825" s="8" t="s">
        <v>148</v>
      </c>
      <c r="AA1825" s="31" t="s">
        <v>317</v>
      </c>
      <c r="AB1825" s="4" t="s">
        <v>14</v>
      </c>
      <c r="AC1825" s="4" t="s">
        <v>203</v>
      </c>
    </row>
    <row r="1826" spans="1:29" ht="15.75" hidden="1">
      <c r="A1826" t="s">
        <v>349</v>
      </c>
      <c r="B1826" s="4" t="str">
        <f t="shared" ca="1" si="1685"/>
        <v xml:space="preserve">Самоа </v>
      </c>
      <c r="C1826" s="5" t="s">
        <v>30</v>
      </c>
      <c r="D1826" s="3" t="s">
        <v>6</v>
      </c>
      <c r="E1826" s="4" t="str">
        <f t="shared" ca="1" si="1686"/>
        <v xml:space="preserve">H Отели и рестораны </v>
      </c>
      <c r="F1826" s="13">
        <v>1.4617287999999999</v>
      </c>
      <c r="G1826" s="13">
        <v>1.49156</v>
      </c>
      <c r="H1826" s="14">
        <v>1.522</v>
      </c>
      <c r="I1826" s="15">
        <v>1.518956</v>
      </c>
      <c r="J1826" s="15">
        <v>1.518956</v>
      </c>
      <c r="K1826" s="15">
        <v>1.518956</v>
      </c>
      <c r="L1826" s="15">
        <v>1.5037664399999999</v>
      </c>
      <c r="M1826" s="15">
        <v>1.5052702064399999</v>
      </c>
      <c r="N1826" s="15">
        <v>1.5052702064399999</v>
      </c>
      <c r="O1826" s="15">
        <v>1.4751648023111998</v>
      </c>
      <c r="P1826" s="17">
        <f t="shared" si="1710"/>
        <v>3.0243417784401389E-2</v>
      </c>
      <c r="Q1826" s="17">
        <f t="shared" si="1711"/>
        <v>3.0243417784401389E-2</v>
      </c>
      <c r="R1826" s="21">
        <f t="shared" si="1712"/>
        <v>3.0243417784401389E-2</v>
      </c>
      <c r="S1826" s="22">
        <f t="shared" si="1713"/>
        <v>3.0798909131461823E-2</v>
      </c>
      <c r="T1826" s="22">
        <f t="shared" si="1714"/>
        <v>3.1427458297410026E-2</v>
      </c>
      <c r="U1826" s="22">
        <f t="shared" si="1715"/>
        <v>3.2068834997357167E-2</v>
      </c>
      <c r="V1826" s="22">
        <f t="shared" si="1716"/>
        <v>3.2396068007534286E-2</v>
      </c>
      <c r="W1826" s="22">
        <f t="shared" si="1717"/>
        <v>3.309026946483859E-2</v>
      </c>
      <c r="X1826" s="22">
        <f t="shared" si="1718"/>
        <v>3.3765581086569983E-2</v>
      </c>
      <c r="Y1826" s="22">
        <f t="shared" si="1719"/>
        <v>3.3765581086569983E-2</v>
      </c>
      <c r="Z1826" s="5" t="s">
        <v>148</v>
      </c>
      <c r="AA1826" s="31" t="s">
        <v>317</v>
      </c>
      <c r="AB1826" s="4" t="s">
        <v>15</v>
      </c>
      <c r="AC1826" s="4" t="s">
        <v>202</v>
      </c>
    </row>
    <row r="1827" spans="1:29" ht="31.5" hidden="1">
      <c r="A1827" t="s">
        <v>349</v>
      </c>
      <c r="B1827" s="4" t="str">
        <f t="shared" ca="1" si="1685"/>
        <v xml:space="preserve">Самоа </v>
      </c>
      <c r="C1827" s="5" t="s">
        <v>30</v>
      </c>
      <c r="D1827" s="3" t="s">
        <v>6</v>
      </c>
      <c r="E1827" s="4" t="str">
        <f t="shared" ca="1" si="1686"/>
        <v xml:space="preserve">I Транспорт, складское хозяйство и связь </v>
      </c>
      <c r="F1827" s="13">
        <v>1.8516512000000001</v>
      </c>
      <c r="G1827" s="13">
        <v>1.88944</v>
      </c>
      <c r="H1827" s="14">
        <v>1.9279999999999999</v>
      </c>
      <c r="I1827" s="15">
        <v>1.9241439999999999</v>
      </c>
      <c r="J1827" s="15">
        <v>1.9241439999999999</v>
      </c>
      <c r="K1827" s="15">
        <v>1.9241439999999999</v>
      </c>
      <c r="L1827" s="15">
        <v>1.9049025599999998</v>
      </c>
      <c r="M1827" s="15">
        <v>1.9068074625599996</v>
      </c>
      <c r="N1827" s="15">
        <v>1.9068074625599996</v>
      </c>
      <c r="O1827" s="15">
        <v>1.8686713133087995</v>
      </c>
      <c r="P1827" s="17">
        <f t="shared" si="1710"/>
        <v>3.8310978638847491E-2</v>
      </c>
      <c r="Q1827" s="17">
        <f t="shared" si="1711"/>
        <v>3.8310978638847491E-2</v>
      </c>
      <c r="R1827" s="21">
        <f t="shared" si="1712"/>
        <v>3.8310978638847491E-2</v>
      </c>
      <c r="S1827" s="22">
        <f t="shared" si="1713"/>
        <v>3.901464967507122E-2</v>
      </c>
      <c r="T1827" s="22">
        <f t="shared" si="1714"/>
        <v>3.9810867015378795E-2</v>
      </c>
      <c r="U1827" s="22">
        <f t="shared" si="1715"/>
        <v>4.0623333689162038E-2</v>
      </c>
      <c r="V1827" s="22">
        <f t="shared" si="1716"/>
        <v>4.1037857502316748E-2</v>
      </c>
      <c r="W1827" s="22">
        <f t="shared" si="1717"/>
        <v>4.1917240163080675E-2</v>
      </c>
      <c r="X1827" s="22">
        <f t="shared" si="1718"/>
        <v>4.277269404395987E-2</v>
      </c>
      <c r="Y1827" s="22">
        <f t="shared" si="1719"/>
        <v>4.277269404395987E-2</v>
      </c>
      <c r="Z1827" s="5" t="s">
        <v>148</v>
      </c>
      <c r="AA1827" s="31" t="s">
        <v>317</v>
      </c>
      <c r="AB1827" s="4" t="s">
        <v>16</v>
      </c>
      <c r="AC1827" s="4" t="s">
        <v>204</v>
      </c>
    </row>
    <row r="1828" spans="1:29" ht="15.75" hidden="1">
      <c r="A1828" t="s">
        <v>349</v>
      </c>
      <c r="B1828" s="4" t="str">
        <f t="shared" ca="1" si="1685"/>
        <v xml:space="preserve">Самоа </v>
      </c>
      <c r="C1828" s="5" t="s">
        <v>30</v>
      </c>
      <c r="D1828" s="3" t="s">
        <v>6</v>
      </c>
      <c r="E1828" s="4" t="str">
        <f t="shared" ca="1" si="1686"/>
        <v>J Финансовое посредничество</v>
      </c>
      <c r="F1828" s="13">
        <v>1.0372319999999999</v>
      </c>
      <c r="G1828" s="13">
        <v>1.0584</v>
      </c>
      <c r="H1828" s="14">
        <v>1.08</v>
      </c>
      <c r="I1828" s="15">
        <v>1.0778400000000001</v>
      </c>
      <c r="J1828" s="15">
        <v>1.0778400000000001</v>
      </c>
      <c r="K1828" s="15">
        <v>1.0778400000000001</v>
      </c>
      <c r="L1828" s="15">
        <v>1.0670616000000002</v>
      </c>
      <c r="M1828" s="15">
        <v>1.0681286616000001</v>
      </c>
      <c r="N1828" s="15">
        <v>1.0681286616000001</v>
      </c>
      <c r="O1828" s="15">
        <v>1.0467660883680001</v>
      </c>
      <c r="P1828" s="17">
        <f t="shared" si="1710"/>
        <v>2.1460506706408346E-2</v>
      </c>
      <c r="Q1828" s="17">
        <f t="shared" si="1711"/>
        <v>2.1460506706408346E-2</v>
      </c>
      <c r="R1828" s="21">
        <f t="shared" si="1712"/>
        <v>2.1460506706408346E-2</v>
      </c>
      <c r="S1828" s="22">
        <f t="shared" si="1713"/>
        <v>2.1854679278566869E-2</v>
      </c>
      <c r="T1828" s="22">
        <f t="shared" si="1714"/>
        <v>2.2300693141394764E-2</v>
      </c>
      <c r="U1828" s="22">
        <f t="shared" si="1715"/>
        <v>2.2755809327953843E-2</v>
      </c>
      <c r="V1828" s="22">
        <f t="shared" si="1716"/>
        <v>2.2988011463953371E-2</v>
      </c>
      <c r="W1828" s="22">
        <f t="shared" si="1717"/>
        <v>2.3480611709609515E-2</v>
      </c>
      <c r="X1828" s="22">
        <f t="shared" si="1718"/>
        <v>2.3959807866948481E-2</v>
      </c>
      <c r="Y1828" s="22">
        <f t="shared" si="1719"/>
        <v>2.3959807866948485E-2</v>
      </c>
      <c r="Z1828" s="5" t="s">
        <v>148</v>
      </c>
      <c r="AA1828" s="31" t="s">
        <v>317</v>
      </c>
      <c r="AB1828" s="4" t="s">
        <v>17</v>
      </c>
      <c r="AC1828" s="4" t="s">
        <v>205</v>
      </c>
    </row>
    <row r="1829" spans="1:29" ht="31.5" hidden="1">
      <c r="A1829" t="s">
        <v>349</v>
      </c>
      <c r="B1829" s="4" t="str">
        <f t="shared" ca="1" si="1685"/>
        <v xml:space="preserve">Самоа </v>
      </c>
      <c r="C1829" s="5" t="s">
        <v>30</v>
      </c>
      <c r="D1829" s="3" t="s">
        <v>6</v>
      </c>
      <c r="E1829" s="4" t="str">
        <f t="shared" ca="1" si="1686"/>
        <v>K Недвижимость, аренда и деловая активность</v>
      </c>
      <c r="F1829" s="13">
        <v>0.25738719999999998</v>
      </c>
      <c r="G1829" s="13">
        <v>0.26263999999999998</v>
      </c>
      <c r="H1829" s="14">
        <v>0.26800000000000002</v>
      </c>
      <c r="I1829" s="15">
        <v>0.26746400000000004</v>
      </c>
      <c r="J1829" s="15">
        <v>0.26746400000000004</v>
      </c>
      <c r="K1829" s="15">
        <v>0.26746400000000004</v>
      </c>
      <c r="L1829" s="15">
        <v>0.26478936000000003</v>
      </c>
      <c r="M1829" s="15">
        <v>0.26505414935999999</v>
      </c>
      <c r="N1829" s="15">
        <v>0.26505414935999999</v>
      </c>
      <c r="O1829" s="15">
        <v>0.25975306637279999</v>
      </c>
      <c r="P1829" s="17">
        <f t="shared" si="1710"/>
        <v>5.3253849975161451E-3</v>
      </c>
      <c r="Q1829" s="17">
        <f t="shared" si="1711"/>
        <v>5.3253849975161451E-3</v>
      </c>
      <c r="R1829" s="21">
        <f t="shared" si="1712"/>
        <v>5.3253849975161451E-3</v>
      </c>
      <c r="S1829" s="22">
        <f t="shared" si="1713"/>
        <v>5.4231981913480751E-3</v>
      </c>
      <c r="T1829" s="22">
        <f t="shared" si="1714"/>
        <v>5.5338757054572193E-3</v>
      </c>
      <c r="U1829" s="22">
        <f t="shared" si="1715"/>
        <v>5.6468119443441019E-3</v>
      </c>
      <c r="V1829" s="22">
        <f t="shared" si="1716"/>
        <v>5.7044324743884293E-3</v>
      </c>
      <c r="W1829" s="22">
        <f t="shared" si="1717"/>
        <v>5.8266703131253234E-3</v>
      </c>
      <c r="X1829" s="22">
        <f t="shared" si="1718"/>
        <v>5.9455819521686973E-3</v>
      </c>
      <c r="Y1829" s="22">
        <f t="shared" si="1719"/>
        <v>5.9455819521686973E-3</v>
      </c>
      <c r="Z1829" s="5" t="s">
        <v>148</v>
      </c>
      <c r="AA1829" s="31" t="s">
        <v>317</v>
      </c>
      <c r="AB1829" s="4" t="s">
        <v>18</v>
      </c>
      <c r="AC1829" s="4" t="s">
        <v>206</v>
      </c>
    </row>
    <row r="1830" spans="1:29" ht="47.25" hidden="1">
      <c r="A1830" t="s">
        <v>349</v>
      </c>
      <c r="B1830" s="4" t="str">
        <f t="shared" ca="1" si="1685"/>
        <v xml:space="preserve">Самоа </v>
      </c>
      <c r="C1830" s="5" t="s">
        <v>30</v>
      </c>
      <c r="D1830" s="3" t="s">
        <v>6</v>
      </c>
      <c r="E1830" s="4" t="str">
        <f t="shared" ca="1" si="1686"/>
        <v>L Государственное управление и оборона; обязательное соц.страхование</v>
      </c>
      <c r="F1830" s="13">
        <v>3.1894884000000001</v>
      </c>
      <c r="G1830" s="13">
        <v>3.2545800000000003</v>
      </c>
      <c r="H1830" s="14">
        <v>3.3210000000000002</v>
      </c>
      <c r="I1830" s="15">
        <v>3.3143580000000004</v>
      </c>
      <c r="J1830" s="15">
        <v>3.3143580000000004</v>
      </c>
      <c r="K1830" s="15">
        <v>3.3143580000000004</v>
      </c>
      <c r="L1830" s="15">
        <v>3.2812144200000004</v>
      </c>
      <c r="M1830" s="15">
        <v>3.2844956344200003</v>
      </c>
      <c r="N1830" s="15">
        <v>3.2844956344200003</v>
      </c>
      <c r="O1830" s="15">
        <v>3.2188057217316004</v>
      </c>
      <c r="P1830" s="17">
        <f t="shared" si="1710"/>
        <v>6.5991058122205667E-2</v>
      </c>
      <c r="Q1830" s="17">
        <f t="shared" si="1711"/>
        <v>6.5991058122205667E-2</v>
      </c>
      <c r="R1830" s="21">
        <f t="shared" si="1712"/>
        <v>6.5991058122205667E-2</v>
      </c>
      <c r="S1830" s="22">
        <f t="shared" si="1713"/>
        <v>6.7203138781593119E-2</v>
      </c>
      <c r="T1830" s="22">
        <f t="shared" si="1714"/>
        <v>6.8574631409788894E-2</v>
      </c>
      <c r="U1830" s="22">
        <f t="shared" si="1715"/>
        <v>6.9974113683458058E-2</v>
      </c>
      <c r="V1830" s="22">
        <f t="shared" si="1716"/>
        <v>7.0688135251656611E-2</v>
      </c>
      <c r="W1830" s="22">
        <f t="shared" si="1717"/>
        <v>7.220288100704926E-2</v>
      </c>
      <c r="X1830" s="22">
        <f t="shared" si="1718"/>
        <v>7.3676409190866585E-2</v>
      </c>
      <c r="Y1830" s="22">
        <f t="shared" si="1719"/>
        <v>7.3676409190866585E-2</v>
      </c>
      <c r="Z1830" s="5" t="s">
        <v>148</v>
      </c>
      <c r="AA1830" s="31" t="s">
        <v>317</v>
      </c>
      <c r="AB1830" s="4" t="s">
        <v>19</v>
      </c>
      <c r="AC1830" s="4" t="s">
        <v>215</v>
      </c>
    </row>
    <row r="1831" spans="1:29" ht="15.75" hidden="1">
      <c r="A1831" t="s">
        <v>349</v>
      </c>
      <c r="B1831" s="4" t="str">
        <f t="shared" ca="1" si="1685"/>
        <v xml:space="preserve">Самоа </v>
      </c>
      <c r="C1831" s="5" t="s">
        <v>30</v>
      </c>
      <c r="D1831" s="3" t="s">
        <v>6</v>
      </c>
      <c r="E1831" s="4" t="str">
        <f t="shared" ca="1" si="1686"/>
        <v>M Образование</v>
      </c>
      <c r="F1831" s="13">
        <v>2.2482964000000001</v>
      </c>
      <c r="G1831" s="13">
        <v>2.2941800000000003</v>
      </c>
      <c r="H1831" s="14">
        <v>2.3410000000000002</v>
      </c>
      <c r="I1831" s="15">
        <v>2.3363180000000003</v>
      </c>
      <c r="J1831" s="15">
        <v>2.3363180000000003</v>
      </c>
      <c r="K1831" s="15">
        <v>2.3363180000000003</v>
      </c>
      <c r="L1831" s="15">
        <v>2.3129548200000003</v>
      </c>
      <c r="M1831" s="15">
        <v>2.3152677748200001</v>
      </c>
      <c r="N1831" s="15">
        <v>2.3152677748200001</v>
      </c>
      <c r="O1831" s="15">
        <v>2.2689624193236</v>
      </c>
      <c r="P1831" s="17">
        <f t="shared" si="1710"/>
        <v>4.6517635370094387E-2</v>
      </c>
      <c r="Q1831" s="17">
        <f t="shared" si="1711"/>
        <v>4.6517635370094394E-2</v>
      </c>
      <c r="R1831" s="21">
        <f t="shared" si="1712"/>
        <v>4.6517635370094387E-2</v>
      </c>
      <c r="S1831" s="22">
        <f t="shared" si="1713"/>
        <v>4.7372040917708372E-2</v>
      </c>
      <c r="T1831" s="22">
        <f t="shared" si="1714"/>
        <v>4.833881726296773E-2</v>
      </c>
      <c r="U1831" s="22">
        <f t="shared" si="1715"/>
        <v>4.9325323737722172E-2</v>
      </c>
      <c r="V1831" s="22">
        <f t="shared" si="1716"/>
        <v>4.9828643367698926E-2</v>
      </c>
      <c r="W1831" s="22">
        <f t="shared" si="1717"/>
        <v>5.0896400011292475E-2</v>
      </c>
      <c r="X1831" s="22">
        <f t="shared" si="1718"/>
        <v>5.1935102052339255E-2</v>
      </c>
      <c r="Y1831" s="22">
        <f t="shared" si="1719"/>
        <v>5.1935102052339255E-2</v>
      </c>
      <c r="Z1831" s="5" t="s">
        <v>148</v>
      </c>
      <c r="AA1831" s="31" t="s">
        <v>317</v>
      </c>
      <c r="AB1831" s="4" t="s">
        <v>20</v>
      </c>
      <c r="AC1831" s="4" t="s">
        <v>207</v>
      </c>
    </row>
    <row r="1832" spans="1:29" ht="31.5" hidden="1">
      <c r="A1832" t="s">
        <v>349</v>
      </c>
      <c r="B1832" s="4" t="str">
        <f t="shared" ca="1" si="1685"/>
        <v xml:space="preserve">Самоа </v>
      </c>
      <c r="C1832" s="5" t="s">
        <v>30</v>
      </c>
      <c r="D1832" s="3" t="s">
        <v>6</v>
      </c>
      <c r="E1832" s="4" t="str">
        <f t="shared" ca="1" si="1686"/>
        <v>N Здравоохранение и социальная работа</v>
      </c>
      <c r="F1832" s="13">
        <v>0.80865679999999995</v>
      </c>
      <c r="G1832" s="13">
        <v>0.82516</v>
      </c>
      <c r="H1832" s="14">
        <v>0.84199999999999997</v>
      </c>
      <c r="I1832" s="15">
        <v>0.84031599999999995</v>
      </c>
      <c r="J1832" s="15">
        <v>0.84031599999999995</v>
      </c>
      <c r="K1832" s="15">
        <v>0.84031599999999995</v>
      </c>
      <c r="L1832" s="15">
        <v>0.83191283999999999</v>
      </c>
      <c r="M1832" s="15">
        <v>0.83274475283999994</v>
      </c>
      <c r="N1832" s="15">
        <v>0.83274475283999994</v>
      </c>
      <c r="O1832" s="15">
        <v>0.81608985778319987</v>
      </c>
      <c r="P1832" s="17">
        <f t="shared" si="1710"/>
        <v>1.673124689518132E-2</v>
      </c>
      <c r="Q1832" s="17">
        <f t="shared" si="1711"/>
        <v>1.6731246895181323E-2</v>
      </c>
      <c r="R1832" s="21">
        <f t="shared" si="1712"/>
        <v>1.673124689518132E-2</v>
      </c>
      <c r="S1832" s="22">
        <f t="shared" si="1713"/>
        <v>1.7038555511623425E-2</v>
      </c>
      <c r="T1832" s="22">
        <f t="shared" si="1714"/>
        <v>1.7386281134309619E-2</v>
      </c>
      <c r="U1832" s="22">
        <f t="shared" si="1715"/>
        <v>1.7741103198275123E-2</v>
      </c>
      <c r="V1832" s="22">
        <f t="shared" si="1716"/>
        <v>1.7922134863563643E-2</v>
      </c>
      <c r="W1832" s="22">
        <f t="shared" si="1717"/>
        <v>1.8306180610640009E-2</v>
      </c>
      <c r="X1832" s="22">
        <f t="shared" si="1718"/>
        <v>1.8679776133306129E-2</v>
      </c>
      <c r="Y1832" s="22">
        <f t="shared" si="1719"/>
        <v>1.8679776133306129E-2</v>
      </c>
      <c r="Z1832" s="5" t="s">
        <v>148</v>
      </c>
      <c r="AA1832" s="31" t="s">
        <v>317</v>
      </c>
      <c r="AB1832" s="4" t="s">
        <v>21</v>
      </c>
      <c r="AC1832" s="4" t="s">
        <v>209</v>
      </c>
    </row>
    <row r="1833" spans="1:29" ht="31.5" hidden="1">
      <c r="A1833" t="s">
        <v>349</v>
      </c>
      <c r="B1833" s="4" t="str">
        <f t="shared" ca="1" si="1685"/>
        <v xml:space="preserve">Самоа </v>
      </c>
      <c r="C1833" s="5" t="s">
        <v>30</v>
      </c>
      <c r="D1833" s="3" t="s">
        <v>6</v>
      </c>
      <c r="E1833" s="4" t="str">
        <f t="shared" ca="1" si="1686"/>
        <v>O Другие коммунальные, социальные и личные виды услуг</v>
      </c>
      <c r="F1833" s="13">
        <v>2.0072359999999998</v>
      </c>
      <c r="G1833" s="13">
        <v>2.0482</v>
      </c>
      <c r="H1833" s="14">
        <v>2.09</v>
      </c>
      <c r="I1833" s="15">
        <v>2.08582</v>
      </c>
      <c r="J1833" s="15">
        <v>2.08582</v>
      </c>
      <c r="K1833" s="15">
        <v>2.08582</v>
      </c>
      <c r="L1833" s="15">
        <v>2.0649617999999998</v>
      </c>
      <c r="M1833" s="15">
        <v>2.0670267617999998</v>
      </c>
      <c r="N1833" s="15">
        <v>2.0670267617999998</v>
      </c>
      <c r="O1833" s="15">
        <v>2.0256862265639999</v>
      </c>
      <c r="P1833" s="17">
        <f t="shared" si="1710"/>
        <v>4.1530054644808738E-2</v>
      </c>
      <c r="Q1833" s="17">
        <f t="shared" si="1711"/>
        <v>4.1530054644808745E-2</v>
      </c>
      <c r="R1833" s="21">
        <f t="shared" si="1712"/>
        <v>4.1530054644808738E-2</v>
      </c>
      <c r="S1833" s="22">
        <f t="shared" si="1713"/>
        <v>4.2292851566856249E-2</v>
      </c>
      <c r="T1833" s="22">
        <f t="shared" si="1714"/>
        <v>4.3155970986588015E-2</v>
      </c>
      <c r="U1833" s="22">
        <f t="shared" si="1715"/>
        <v>4.4036705088355117E-2</v>
      </c>
      <c r="V1833" s="22">
        <f t="shared" si="1716"/>
        <v>4.4486059221909756E-2</v>
      </c>
      <c r="W1833" s="22">
        <f t="shared" si="1717"/>
        <v>4.5439331919522111E-2</v>
      </c>
      <c r="X1833" s="22">
        <f t="shared" si="1718"/>
        <v>4.6366665224002145E-2</v>
      </c>
      <c r="Y1833" s="22">
        <f t="shared" si="1719"/>
        <v>4.6366665224002152E-2</v>
      </c>
      <c r="Z1833" s="5" t="s">
        <v>148</v>
      </c>
      <c r="AA1833" s="31" t="s">
        <v>317</v>
      </c>
      <c r="AB1833" s="4" t="s">
        <v>26</v>
      </c>
      <c r="AC1833" s="4" t="s">
        <v>217</v>
      </c>
    </row>
    <row r="1834" spans="1:29" ht="31.5" hidden="1">
      <c r="A1834" t="s">
        <v>349</v>
      </c>
      <c r="B1834" s="4" t="str">
        <f t="shared" ca="1" si="1685"/>
        <v xml:space="preserve">Самоа </v>
      </c>
      <c r="C1834" s="5" t="s">
        <v>30</v>
      </c>
      <c r="D1834" s="3" t="s">
        <v>6</v>
      </c>
      <c r="E1834" s="4" t="str">
        <f t="shared" ca="1" si="1686"/>
        <v>Q Организации и органы вне пределов территории</v>
      </c>
      <c r="F1834" s="13">
        <v>0.45330879999999996</v>
      </c>
      <c r="G1834" s="13">
        <v>0.46255999999999997</v>
      </c>
      <c r="H1834" s="14">
        <v>0.47199999999999998</v>
      </c>
      <c r="I1834" s="15">
        <v>0.47105599999999997</v>
      </c>
      <c r="J1834" s="15">
        <v>0.47105599999999997</v>
      </c>
      <c r="K1834" s="15">
        <v>0.47105599999999997</v>
      </c>
      <c r="L1834" s="15">
        <v>0.46634543999999994</v>
      </c>
      <c r="M1834" s="15">
        <v>0.4668117854399999</v>
      </c>
      <c r="N1834" s="15">
        <v>0.4668117854399999</v>
      </c>
      <c r="O1834" s="15">
        <v>0.45747554973119992</v>
      </c>
      <c r="P1834" s="17">
        <f t="shared" si="1710"/>
        <v>9.3790362642821659E-3</v>
      </c>
      <c r="Q1834" s="17">
        <f t="shared" si="1711"/>
        <v>9.3790362642821659E-3</v>
      </c>
      <c r="R1834" s="21">
        <f t="shared" si="1712"/>
        <v>9.3790362642821642E-3</v>
      </c>
      <c r="S1834" s="22">
        <f t="shared" si="1713"/>
        <v>9.5513042772995931E-3</v>
      </c>
      <c r="T1834" s="22">
        <f t="shared" si="1714"/>
        <v>9.7462288543873395E-3</v>
      </c>
      <c r="U1834" s="22">
        <f t="shared" si="1715"/>
        <v>9.9451314840687133E-3</v>
      </c>
      <c r="V1834" s="22">
        <f t="shared" si="1716"/>
        <v>1.004661241757962E-2</v>
      </c>
      <c r="W1834" s="22">
        <f t="shared" si="1717"/>
        <v>1.0261896969384897E-2</v>
      </c>
      <c r="X1834" s="22">
        <f t="shared" si="1718"/>
        <v>1.0471323438147852E-2</v>
      </c>
      <c r="Y1834" s="22">
        <f t="shared" si="1719"/>
        <v>1.0471323438147852E-2</v>
      </c>
      <c r="Z1834" s="5" t="s">
        <v>148</v>
      </c>
      <c r="AA1834" s="31" t="s">
        <v>317</v>
      </c>
      <c r="AB1834" s="4" t="s">
        <v>22</v>
      </c>
      <c r="AC1834" s="4" t="s">
        <v>211</v>
      </c>
    </row>
    <row r="1835" spans="1:29" ht="31.5" hidden="1">
      <c r="A1835" t="s">
        <v>349</v>
      </c>
      <c r="B1835" s="4" t="str">
        <f t="shared" ca="1" si="1685"/>
        <v xml:space="preserve">Самоа </v>
      </c>
      <c r="C1835" s="5" t="s">
        <v>30</v>
      </c>
      <c r="D1835" s="3" t="s">
        <v>6</v>
      </c>
      <c r="E1835" s="4" t="str">
        <f t="shared" ca="1" si="1686"/>
        <v>X Неклассифицируемые по экономической деятельности</v>
      </c>
      <c r="F1835" s="13">
        <v>0.81922119999999998</v>
      </c>
      <c r="G1835" s="13">
        <v>0.83594000000000002</v>
      </c>
      <c r="H1835" s="14">
        <v>0.85299999999999998</v>
      </c>
      <c r="I1835" s="15">
        <v>0.851294</v>
      </c>
      <c r="J1835" s="15">
        <v>0.851294</v>
      </c>
      <c r="K1835" s="15">
        <v>0.851294</v>
      </c>
      <c r="L1835" s="15">
        <v>0.84278105999999997</v>
      </c>
      <c r="M1835" s="15">
        <v>0.84362384105999988</v>
      </c>
      <c r="N1835" s="15">
        <v>0.84362384105999988</v>
      </c>
      <c r="O1835" s="15">
        <v>0.82675136423879991</v>
      </c>
      <c r="P1835" s="17">
        <f t="shared" si="1710"/>
        <v>1.6949826130154E-2</v>
      </c>
      <c r="Q1835" s="17">
        <f t="shared" si="1711"/>
        <v>1.6949826130154E-2</v>
      </c>
      <c r="R1835" s="21">
        <f t="shared" si="1712"/>
        <v>1.6949826130153996E-2</v>
      </c>
      <c r="S1835" s="22">
        <f t="shared" si="1713"/>
        <v>1.726114946723846E-2</v>
      </c>
      <c r="T1835" s="22">
        <f t="shared" si="1714"/>
        <v>1.7613417823712715E-2</v>
      </c>
      <c r="U1835" s="22">
        <f t="shared" si="1715"/>
        <v>1.7972875330319098E-2</v>
      </c>
      <c r="V1835" s="22">
        <f t="shared" si="1716"/>
        <v>1.8156272017363171E-2</v>
      </c>
      <c r="W1835" s="22">
        <f t="shared" si="1717"/>
        <v>1.8545334989163807E-2</v>
      </c>
      <c r="X1835" s="22">
        <f t="shared" si="1718"/>
        <v>1.8923811213432454E-2</v>
      </c>
      <c r="Y1835" s="22">
        <f t="shared" si="1719"/>
        <v>1.8923811213432454E-2</v>
      </c>
      <c r="Z1835" s="5" t="s">
        <v>148</v>
      </c>
      <c r="AA1835" s="31" t="s">
        <v>317</v>
      </c>
      <c r="AB1835" s="4" t="s">
        <v>23</v>
      </c>
      <c r="AC1835" s="4" t="s">
        <v>213</v>
      </c>
    </row>
    <row r="1836" spans="1:29" ht="15.75" hidden="1">
      <c r="A1836" t="s">
        <v>351</v>
      </c>
      <c r="B1836" s="4" t="str">
        <f t="shared" ca="1" si="1685"/>
        <v>Сан-Марино</v>
      </c>
      <c r="C1836" s="2" t="s">
        <v>5</v>
      </c>
      <c r="D1836" s="3" t="s">
        <v>6</v>
      </c>
      <c r="E1836" s="4" t="str">
        <f t="shared" ca="1" si="1686"/>
        <v xml:space="preserve">Итого </v>
      </c>
      <c r="F1836" s="14">
        <v>18.667000000000002</v>
      </c>
      <c r="G1836" s="15">
        <v>18.293660000000003</v>
      </c>
      <c r="H1836" s="14">
        <v>19.111999999999998</v>
      </c>
      <c r="I1836" s="14">
        <v>19.248999999999999</v>
      </c>
      <c r="J1836" s="14">
        <v>19.34</v>
      </c>
      <c r="K1836" s="14">
        <v>19.89</v>
      </c>
      <c r="L1836" s="14">
        <v>20.123999999999999</v>
      </c>
      <c r="M1836" s="14">
        <v>20.695</v>
      </c>
      <c r="N1836" s="14">
        <v>21.483000000000001</v>
      </c>
      <c r="O1836" s="14">
        <v>21.995000000000001</v>
      </c>
      <c r="P1836" s="21">
        <f t="shared" ref="P1836:Y1836" si="1720">F1836/F$1836</f>
        <v>1</v>
      </c>
      <c r="Q1836" s="22">
        <f t="shared" si="1720"/>
        <v>1</v>
      </c>
      <c r="R1836" s="21">
        <f t="shared" si="1720"/>
        <v>1</v>
      </c>
      <c r="S1836" s="21">
        <f t="shared" si="1720"/>
        <v>1</v>
      </c>
      <c r="T1836" s="21">
        <f t="shared" si="1720"/>
        <v>1</v>
      </c>
      <c r="U1836" s="21">
        <f t="shared" si="1720"/>
        <v>1</v>
      </c>
      <c r="V1836" s="21">
        <f t="shared" si="1720"/>
        <v>1</v>
      </c>
      <c r="W1836" s="21">
        <f t="shared" si="1720"/>
        <v>1</v>
      </c>
      <c r="X1836" s="21">
        <f t="shared" si="1720"/>
        <v>1</v>
      </c>
      <c r="Y1836" s="21">
        <f t="shared" si="1720"/>
        <v>1</v>
      </c>
      <c r="Z1836" s="2" t="s">
        <v>149</v>
      </c>
      <c r="AA1836" s="32" t="s">
        <v>318</v>
      </c>
      <c r="AB1836" s="4" t="s">
        <v>7</v>
      </c>
      <c r="AC1836" s="4" t="s">
        <v>214</v>
      </c>
    </row>
    <row r="1837" spans="1:29" ht="31.5" hidden="1">
      <c r="A1837" t="s">
        <v>351</v>
      </c>
      <c r="B1837" s="4" t="str">
        <f t="shared" ca="1" si="1685"/>
        <v>Сан-Марино</v>
      </c>
      <c r="C1837" s="5" t="s">
        <v>5</v>
      </c>
      <c r="D1837" s="6" t="s">
        <v>6</v>
      </c>
      <c r="E1837" s="4" t="str">
        <f t="shared" ca="1" si="1686"/>
        <v xml:space="preserve">A Сельское, лесное и охотничье хоз-во </v>
      </c>
      <c r="F1837" s="14">
        <v>0.249</v>
      </c>
      <c r="G1837" s="15">
        <v>0.248502</v>
      </c>
      <c r="H1837" s="14">
        <v>8.7999999999999995E-2</v>
      </c>
      <c r="I1837" s="14">
        <v>8.4000000000000005E-2</v>
      </c>
      <c r="J1837" s="14">
        <v>0.08</v>
      </c>
      <c r="K1837" s="14">
        <v>7.9000000000000001E-2</v>
      </c>
      <c r="L1837" s="14">
        <v>9.2999999999999999E-2</v>
      </c>
      <c r="M1837" s="14">
        <v>9.2999999999999999E-2</v>
      </c>
      <c r="N1837" s="14">
        <v>8.2000000000000003E-2</v>
      </c>
      <c r="O1837" s="14">
        <v>7.5999999999999998E-2</v>
      </c>
      <c r="P1837" s="21">
        <f t="shared" ref="P1837:P1850" si="1721">F1837/F$1836</f>
        <v>1.3339047517008623E-2</v>
      </c>
      <c r="Q1837" s="22">
        <f t="shared" ref="Q1837:Q1850" si="1722">G1837/G$1836</f>
        <v>1.3584050430586333E-2</v>
      </c>
      <c r="R1837" s="21">
        <f t="shared" ref="R1837:R1850" si="1723">H1837/H$1836</f>
        <v>4.6044370029300966E-3</v>
      </c>
      <c r="S1837" s="21">
        <f t="shared" ref="S1837:S1850" si="1724">I1837/I$1836</f>
        <v>4.3638630578211862E-3</v>
      </c>
      <c r="T1837" s="21">
        <f t="shared" ref="T1837:T1850" si="1725">J1837/J$1836</f>
        <v>4.1365046535677356E-3</v>
      </c>
      <c r="U1837" s="21">
        <f t="shared" ref="U1837:U1850" si="1726">K1837/K$1836</f>
        <v>3.9718451483157363E-3</v>
      </c>
      <c r="V1837" s="21">
        <f t="shared" ref="V1837:V1850" si="1727">L1837/L$1836</f>
        <v>4.6213476446034588E-3</v>
      </c>
      <c r="W1837" s="21">
        <f t="shared" ref="W1837:W1850" si="1728">M1837/M$1836</f>
        <v>4.4938390915680113E-3</v>
      </c>
      <c r="X1837" s="21">
        <f t="shared" ref="X1837:X1850" si="1729">N1837/N$1836</f>
        <v>3.8169715589070428E-3</v>
      </c>
      <c r="Y1837" s="21">
        <f t="shared" ref="Y1837:Y1850" si="1730">O1837/O$1836</f>
        <v>3.4553307569902248E-3</v>
      </c>
      <c r="Z1837" s="5" t="s">
        <v>149</v>
      </c>
      <c r="AA1837" s="31" t="s">
        <v>318</v>
      </c>
      <c r="AB1837" s="4" t="s">
        <v>8</v>
      </c>
      <c r="AC1837" s="4" t="s">
        <v>193</v>
      </c>
    </row>
    <row r="1838" spans="1:29" ht="15.75" hidden="1">
      <c r="A1838" t="s">
        <v>351</v>
      </c>
      <c r="B1838" s="4" t="str">
        <f t="shared" ca="1" si="1685"/>
        <v>Сан-Марино</v>
      </c>
      <c r="C1838" s="5" t="s">
        <v>5</v>
      </c>
      <c r="D1838" s="10" t="s">
        <v>6</v>
      </c>
      <c r="E1838" s="4" t="str">
        <f t="shared" ca="1" si="1686"/>
        <v xml:space="preserve">D Промышленность </v>
      </c>
      <c r="F1838" s="14">
        <v>5.9340000000000002</v>
      </c>
      <c r="G1838" s="15">
        <v>5.9221320000000004</v>
      </c>
      <c r="H1838" s="14">
        <v>6.2560000000000002</v>
      </c>
      <c r="I1838" s="14">
        <v>6.202</v>
      </c>
      <c r="J1838" s="14">
        <v>6.28</v>
      </c>
      <c r="K1838" s="14">
        <v>6.3970000000000002</v>
      </c>
      <c r="L1838" s="14">
        <v>6.1970000000000001</v>
      </c>
      <c r="M1838" s="14">
        <v>6.2889999999999997</v>
      </c>
      <c r="N1838" s="14">
        <v>6.4219999999999997</v>
      </c>
      <c r="O1838" s="14">
        <v>6.3979999999999997</v>
      </c>
      <c r="P1838" s="21">
        <f t="shared" si="1721"/>
        <v>0.31788718058606097</v>
      </c>
      <c r="Q1838" s="22">
        <f t="shared" si="1722"/>
        <v>0.32372592471927431</v>
      </c>
      <c r="R1838" s="21">
        <f t="shared" si="1723"/>
        <v>0.32733361239012143</v>
      </c>
      <c r="S1838" s="21">
        <f t="shared" si="1724"/>
        <v>0.32219855576913087</v>
      </c>
      <c r="T1838" s="21">
        <f t="shared" si="1725"/>
        <v>0.32471561530506721</v>
      </c>
      <c r="U1838" s="21">
        <f t="shared" si="1726"/>
        <v>0.32161890397184517</v>
      </c>
      <c r="V1838" s="21">
        <f t="shared" si="1727"/>
        <v>0.30794076724309283</v>
      </c>
      <c r="W1838" s="21">
        <f t="shared" si="1728"/>
        <v>0.30388982846098089</v>
      </c>
      <c r="X1838" s="21">
        <f t="shared" si="1729"/>
        <v>0.29893404086952474</v>
      </c>
      <c r="Y1838" s="21">
        <f t="shared" si="1730"/>
        <v>0.2908842918845192</v>
      </c>
      <c r="Z1838" s="5" t="s">
        <v>149</v>
      </c>
      <c r="AA1838" s="31" t="s">
        <v>318</v>
      </c>
      <c r="AB1838" s="4" t="s">
        <v>11</v>
      </c>
      <c r="AC1838" s="4" t="s">
        <v>198</v>
      </c>
    </row>
    <row r="1839" spans="1:29" ht="15.75" hidden="1">
      <c r="A1839" t="s">
        <v>351</v>
      </c>
      <c r="B1839" s="4" t="str">
        <f t="shared" ca="1" si="1685"/>
        <v>Сан-Марино</v>
      </c>
      <c r="C1839" s="5" t="s">
        <v>5</v>
      </c>
      <c r="D1839" s="6" t="s">
        <v>6</v>
      </c>
      <c r="E1839" s="4" t="str">
        <f t="shared" ca="1" si="1686"/>
        <v xml:space="preserve">F Строительство </v>
      </c>
      <c r="F1839" s="14">
        <v>1.569</v>
      </c>
      <c r="G1839" s="15">
        <v>1.5658619999999999</v>
      </c>
      <c r="H1839" s="14">
        <v>1.6220000000000001</v>
      </c>
      <c r="I1839" s="14">
        <v>1.641</v>
      </c>
      <c r="J1839" s="14">
        <v>1.68</v>
      </c>
      <c r="K1839" s="14">
        <v>1.7290000000000001</v>
      </c>
      <c r="L1839" s="14">
        <v>1.7210000000000001</v>
      </c>
      <c r="M1839" s="14">
        <v>1.746</v>
      </c>
      <c r="N1839" s="14">
        <v>1.6870000000000001</v>
      </c>
      <c r="O1839" s="14">
        <v>1.716</v>
      </c>
      <c r="P1839" s="21">
        <f t="shared" si="1721"/>
        <v>8.4052070498741083E-2</v>
      </c>
      <c r="Q1839" s="22">
        <f t="shared" si="1722"/>
        <v>8.559588403851387E-2</v>
      </c>
      <c r="R1839" s="21">
        <f t="shared" si="1723"/>
        <v>8.4868145667643377E-2</v>
      </c>
      <c r="S1839" s="21">
        <f t="shared" si="1724"/>
        <v>8.525118187957817E-2</v>
      </c>
      <c r="T1839" s="21">
        <f t="shared" si="1725"/>
        <v>8.6866597724922431E-2</v>
      </c>
      <c r="U1839" s="21">
        <f t="shared" si="1726"/>
        <v>8.6928104575163395E-2</v>
      </c>
      <c r="V1839" s="21">
        <f t="shared" si="1727"/>
        <v>8.5519777380242509E-2</v>
      </c>
      <c r="W1839" s="21">
        <f t="shared" si="1728"/>
        <v>8.4368204880405889E-2</v>
      </c>
      <c r="X1839" s="21">
        <f t="shared" si="1729"/>
        <v>7.8527207559465628E-2</v>
      </c>
      <c r="Y1839" s="21">
        <f t="shared" si="1730"/>
        <v>7.8017731302568755E-2</v>
      </c>
      <c r="Z1839" s="5" t="s">
        <v>149</v>
      </c>
      <c r="AA1839" s="31" t="s">
        <v>318</v>
      </c>
      <c r="AB1839" s="4" t="s">
        <v>13</v>
      </c>
      <c r="AC1839" s="4" t="s">
        <v>200</v>
      </c>
    </row>
    <row r="1840" spans="1:29" ht="47.25" hidden="1">
      <c r="A1840" t="s">
        <v>351</v>
      </c>
      <c r="B1840" s="4" t="str">
        <f t="shared" ca="1" si="1685"/>
        <v>Сан-Марино</v>
      </c>
      <c r="C1840" s="8" t="s">
        <v>5</v>
      </c>
      <c r="D1840" s="3" t="s">
        <v>6</v>
      </c>
      <c r="E1840" s="4" t="str">
        <f t="shared" ca="1" si="1686"/>
        <v xml:space="preserve">G Оптовая и розничная торгоалв, ремонт автомашин, мотоциклов и личного имущества домохозяйств </v>
      </c>
      <c r="F1840" s="14">
        <v>2.4390000000000001</v>
      </c>
      <c r="G1840" s="15">
        <v>2.4341219999999999</v>
      </c>
      <c r="H1840" s="14">
        <v>2.6</v>
      </c>
      <c r="I1840" s="14">
        <v>3.0249999999999999</v>
      </c>
      <c r="J1840" s="14">
        <v>3.22</v>
      </c>
      <c r="K1840" s="14">
        <v>3.2480000000000002</v>
      </c>
      <c r="L1840" s="14">
        <v>2.98</v>
      </c>
      <c r="M1840" s="14">
        <v>3.13</v>
      </c>
      <c r="N1840" s="14">
        <v>3.3580000000000001</v>
      </c>
      <c r="O1840" s="14">
        <v>3.5129999999999999</v>
      </c>
      <c r="P1840" s="21">
        <f t="shared" si="1721"/>
        <v>0.13065838110033748</v>
      </c>
      <c r="Q1840" s="22">
        <f t="shared" si="1722"/>
        <v>0.13305822891646613</v>
      </c>
      <c r="R1840" s="21">
        <f t="shared" si="1723"/>
        <v>0.13604018417748012</v>
      </c>
      <c r="S1840" s="21">
        <f t="shared" si="1724"/>
        <v>0.15715102083225102</v>
      </c>
      <c r="T1840" s="21">
        <f t="shared" si="1725"/>
        <v>0.16649431230610134</v>
      </c>
      <c r="U1840" s="21">
        <f t="shared" si="1726"/>
        <v>0.16329813976872801</v>
      </c>
      <c r="V1840" s="21">
        <f t="shared" si="1727"/>
        <v>0.14808189226793878</v>
      </c>
      <c r="W1840" s="21">
        <f t="shared" si="1728"/>
        <v>0.15124426189900941</v>
      </c>
      <c r="X1840" s="21">
        <f t="shared" si="1729"/>
        <v>0.15630964018060792</v>
      </c>
      <c r="Y1840" s="21">
        <f t="shared" si="1730"/>
        <v>0.15971811775403499</v>
      </c>
      <c r="Z1840" s="8" t="s">
        <v>149</v>
      </c>
      <c r="AA1840" s="31" t="s">
        <v>318</v>
      </c>
      <c r="AB1840" s="4" t="s">
        <v>14</v>
      </c>
      <c r="AC1840" s="4" t="s">
        <v>203</v>
      </c>
    </row>
    <row r="1841" spans="1:39" ht="15.75" hidden="1">
      <c r="A1841" t="s">
        <v>351</v>
      </c>
      <c r="B1841" s="4" t="str">
        <f t="shared" ca="1" si="1685"/>
        <v>Сан-Марино</v>
      </c>
      <c r="C1841" s="5" t="s">
        <v>5</v>
      </c>
      <c r="D1841" s="3" t="s">
        <v>6</v>
      </c>
      <c r="E1841" s="4" t="str">
        <f t="shared" ca="1" si="1686"/>
        <v xml:space="preserve">H Отели и рестораны </v>
      </c>
      <c r="F1841" s="14">
        <v>0.62</v>
      </c>
      <c r="G1841" s="15">
        <v>0.61875999999999998</v>
      </c>
      <c r="H1841" s="14">
        <v>0.64800000000000002</v>
      </c>
      <c r="I1841" s="14">
        <v>0.255</v>
      </c>
      <c r="J1841" s="14">
        <v>0</v>
      </c>
      <c r="K1841" s="14">
        <v>0</v>
      </c>
      <c r="L1841" s="14">
        <v>0.16700000000000001</v>
      </c>
      <c r="M1841" s="14">
        <v>0.16300000000000001</v>
      </c>
      <c r="N1841" s="14">
        <v>0.188</v>
      </c>
      <c r="O1841" s="14">
        <v>0.218</v>
      </c>
      <c r="P1841" s="21">
        <f t="shared" si="1721"/>
        <v>3.3213692612631913E-2</v>
      </c>
      <c r="Q1841" s="22">
        <f t="shared" si="1722"/>
        <v>3.3823740027965968E-2</v>
      </c>
      <c r="R1841" s="21">
        <f t="shared" si="1723"/>
        <v>3.3905399748848895E-2</v>
      </c>
      <c r="S1841" s="21">
        <f t="shared" si="1724"/>
        <v>1.3247441425528601E-2</v>
      </c>
      <c r="T1841" s="21">
        <f t="shared" si="1725"/>
        <v>0</v>
      </c>
      <c r="U1841" s="21">
        <f t="shared" si="1726"/>
        <v>0</v>
      </c>
      <c r="V1841" s="21">
        <f t="shared" si="1727"/>
        <v>8.2985489962234156E-3</v>
      </c>
      <c r="W1841" s="21">
        <f t="shared" si="1728"/>
        <v>7.8762986228557621E-3</v>
      </c>
      <c r="X1841" s="21">
        <f t="shared" si="1729"/>
        <v>8.7511055252990737E-3</v>
      </c>
      <c r="Y1841" s="21">
        <f t="shared" si="1730"/>
        <v>9.9113434871561708E-3</v>
      </c>
      <c r="Z1841" s="5" t="s">
        <v>149</v>
      </c>
      <c r="AA1841" s="31" t="s">
        <v>318</v>
      </c>
      <c r="AB1841" s="4" t="s">
        <v>15</v>
      </c>
      <c r="AC1841" s="4" t="s">
        <v>202</v>
      </c>
    </row>
    <row r="1842" spans="1:39" ht="31.5" hidden="1">
      <c r="A1842" t="s">
        <v>351</v>
      </c>
      <c r="B1842" s="4" t="str">
        <f t="shared" ca="1" si="1685"/>
        <v>Сан-Марино</v>
      </c>
      <c r="C1842" s="5" t="s">
        <v>5</v>
      </c>
      <c r="D1842" s="3" t="s">
        <v>6</v>
      </c>
      <c r="E1842" s="4" t="str">
        <f t="shared" ca="1" si="1686"/>
        <v xml:space="preserve">I Транспорт, складское хозяйство и связь </v>
      </c>
      <c r="F1842" s="14">
        <v>0.39400000000000002</v>
      </c>
      <c r="G1842" s="15">
        <v>0.39321200000000001</v>
      </c>
      <c r="H1842" s="14">
        <v>0.45700000000000002</v>
      </c>
      <c r="I1842" s="14">
        <v>0.46100000000000002</v>
      </c>
      <c r="J1842" s="14">
        <v>0.47</v>
      </c>
      <c r="K1842" s="14">
        <v>0.48899999999999999</v>
      </c>
      <c r="L1842" s="14">
        <v>0.502</v>
      </c>
      <c r="M1842" s="14">
        <v>0.53400000000000003</v>
      </c>
      <c r="N1842" s="14">
        <v>0.56000000000000005</v>
      </c>
      <c r="O1842" s="14">
        <v>0.61499999999999999</v>
      </c>
      <c r="P1842" s="21">
        <f t="shared" si="1721"/>
        <v>2.1106765950608022E-2</v>
      </c>
      <c r="Q1842" s="22">
        <f t="shared" si="1722"/>
        <v>2.1494441243578372E-2</v>
      </c>
      <c r="R1842" s="21">
        <f t="shared" si="1723"/>
        <v>2.3911678526580164E-2</v>
      </c>
      <c r="S1842" s="21">
        <f t="shared" si="1724"/>
        <v>2.3949296067328176E-2</v>
      </c>
      <c r="T1842" s="21">
        <f t="shared" si="1725"/>
        <v>2.4301964839710442E-2</v>
      </c>
      <c r="U1842" s="21">
        <f t="shared" si="1726"/>
        <v>2.4585218702865761E-2</v>
      </c>
      <c r="V1842" s="21">
        <f t="shared" si="1727"/>
        <v>2.4945338898827274E-2</v>
      </c>
      <c r="W1842" s="21">
        <f t="shared" si="1728"/>
        <v>2.5803334138680842E-2</v>
      </c>
      <c r="X1842" s="21">
        <f t="shared" si="1729"/>
        <v>2.6067122841316393E-2</v>
      </c>
      <c r="Y1842" s="21">
        <f t="shared" si="1730"/>
        <v>2.7960900204591951E-2</v>
      </c>
      <c r="Z1842" s="5" t="s">
        <v>149</v>
      </c>
      <c r="AA1842" s="31" t="s">
        <v>318</v>
      </c>
      <c r="AB1842" s="4" t="s">
        <v>16</v>
      </c>
      <c r="AC1842" s="4" t="s">
        <v>204</v>
      </c>
    </row>
    <row r="1843" spans="1:39" ht="15.75" hidden="1">
      <c r="A1843" t="s">
        <v>351</v>
      </c>
      <c r="B1843" s="4" t="str">
        <f t="shared" ref="B1843:B1906" ca="1" si="1731">OFFSET(Z1843,0,$AA$1)</f>
        <v>Сан-Марино</v>
      </c>
      <c r="C1843" s="5" t="s">
        <v>5</v>
      </c>
      <c r="D1843" s="3" t="s">
        <v>6</v>
      </c>
      <c r="E1843" s="4" t="str">
        <f t="shared" ref="E1843:E1906" ca="1" si="1732">OFFSET(AB1843,0,$AA$1)</f>
        <v>J Финансовое посредничество</v>
      </c>
      <c r="F1843" s="14">
        <v>0.54100000000000004</v>
      </c>
      <c r="G1843" s="15">
        <v>0.53991800000000001</v>
      </c>
      <c r="H1843" s="14">
        <v>0.624</v>
      </c>
      <c r="I1843" s="14">
        <v>0.65</v>
      </c>
      <c r="J1843" s="14">
        <v>0.68</v>
      </c>
      <c r="K1843" s="14">
        <v>0.746</v>
      </c>
      <c r="L1843" s="14">
        <v>0.8</v>
      </c>
      <c r="M1843" s="14">
        <v>0.86</v>
      </c>
      <c r="N1843" s="14">
        <v>0.95899999999999996</v>
      </c>
      <c r="O1843" s="14">
        <v>1.0169999999999999</v>
      </c>
      <c r="P1843" s="21">
        <f t="shared" si="1721"/>
        <v>2.898162532811914E-2</v>
      </c>
      <c r="Q1843" s="22">
        <f t="shared" si="1722"/>
        <v>2.9513940895370305E-2</v>
      </c>
      <c r="R1843" s="21">
        <f t="shared" si="1723"/>
        <v>3.2649644202595231E-2</v>
      </c>
      <c r="S1843" s="21">
        <f t="shared" si="1724"/>
        <v>3.3767987947425845E-2</v>
      </c>
      <c r="T1843" s="21">
        <f t="shared" si="1725"/>
        <v>3.5160289555325755E-2</v>
      </c>
      <c r="U1843" s="21">
        <f t="shared" si="1726"/>
        <v>3.7506284565108093E-2</v>
      </c>
      <c r="V1843" s="21">
        <f t="shared" si="1727"/>
        <v>3.9753528125621156E-2</v>
      </c>
      <c r="W1843" s="21">
        <f t="shared" si="1728"/>
        <v>4.1555931384392363E-2</v>
      </c>
      <c r="X1843" s="21">
        <f t="shared" si="1729"/>
        <v>4.4639947865754315E-2</v>
      </c>
      <c r="Y1843" s="21">
        <f t="shared" si="1730"/>
        <v>4.6237781313934981E-2</v>
      </c>
      <c r="Z1843" s="5" t="s">
        <v>149</v>
      </c>
      <c r="AA1843" s="31" t="s">
        <v>318</v>
      </c>
      <c r="AB1843" s="4" t="s">
        <v>17</v>
      </c>
      <c r="AC1843" s="4" t="s">
        <v>205</v>
      </c>
    </row>
    <row r="1844" spans="1:39" ht="31.5" hidden="1">
      <c r="A1844" t="s">
        <v>351</v>
      </c>
      <c r="B1844" s="4" t="str">
        <f t="shared" ca="1" si="1731"/>
        <v>Сан-Марино</v>
      </c>
      <c r="C1844" s="5" t="s">
        <v>5</v>
      </c>
      <c r="D1844" s="3" t="s">
        <v>6</v>
      </c>
      <c r="E1844" s="4" t="str">
        <f t="shared" ca="1" si="1732"/>
        <v>K Недвижимость, аренда и деловая активность</v>
      </c>
      <c r="F1844" s="14">
        <v>1.079</v>
      </c>
      <c r="G1844" s="15">
        <v>1.0768419999999999</v>
      </c>
      <c r="H1844" s="14">
        <v>0</v>
      </c>
      <c r="I1844" s="14">
        <v>0</v>
      </c>
      <c r="J1844" s="14">
        <v>0</v>
      </c>
      <c r="K1844" s="14">
        <v>0</v>
      </c>
      <c r="L1844" s="14">
        <v>2.5459999999999998</v>
      </c>
      <c r="M1844" s="14">
        <v>2.67</v>
      </c>
      <c r="N1844" s="14">
        <v>2.9260000000000002</v>
      </c>
      <c r="O1844" s="14">
        <v>3.0470000000000002</v>
      </c>
      <c r="P1844" s="21">
        <f t="shared" si="1721"/>
        <v>5.7802539240370703E-2</v>
      </c>
      <c r="Q1844" s="22">
        <f t="shared" si="1722"/>
        <v>5.8864218532540764E-2</v>
      </c>
      <c r="R1844" s="21">
        <f t="shared" si="1723"/>
        <v>0</v>
      </c>
      <c r="S1844" s="21">
        <f t="shared" si="1724"/>
        <v>0</v>
      </c>
      <c r="T1844" s="21">
        <f t="shared" si="1725"/>
        <v>0</v>
      </c>
      <c r="U1844" s="21">
        <f t="shared" si="1726"/>
        <v>0</v>
      </c>
      <c r="V1844" s="21">
        <f t="shared" si="1727"/>
        <v>0.12651560325978931</v>
      </c>
      <c r="W1844" s="21">
        <f t="shared" si="1728"/>
        <v>0.1290166706934042</v>
      </c>
      <c r="X1844" s="21">
        <f t="shared" si="1729"/>
        <v>0.13620071684587814</v>
      </c>
      <c r="Y1844" s="21">
        <f t="shared" si="1730"/>
        <v>0.13853148442827914</v>
      </c>
      <c r="Z1844" s="5" t="s">
        <v>149</v>
      </c>
      <c r="AA1844" s="31" t="s">
        <v>318</v>
      </c>
      <c r="AB1844" s="4" t="s">
        <v>18</v>
      </c>
      <c r="AC1844" s="4" t="s">
        <v>206</v>
      </c>
    </row>
    <row r="1845" spans="1:39" ht="47.25" hidden="1">
      <c r="A1845" t="s">
        <v>351</v>
      </c>
      <c r="B1845" s="4" t="str">
        <f t="shared" ca="1" si="1731"/>
        <v>Сан-Марино</v>
      </c>
      <c r="C1845" s="5" t="s">
        <v>5</v>
      </c>
      <c r="D1845" s="3" t="s">
        <v>6</v>
      </c>
      <c r="E1845" s="4" t="str">
        <f t="shared" ca="1" si="1732"/>
        <v>L Государственное управление и оборона; обязательное соц.страхование</v>
      </c>
      <c r="F1845" s="14">
        <v>2.2789999999999999</v>
      </c>
      <c r="G1845" s="15">
        <v>2.2744420000000001</v>
      </c>
      <c r="H1845" s="14">
        <v>2.306</v>
      </c>
      <c r="I1845" s="14">
        <v>2.2120000000000002</v>
      </c>
      <c r="J1845" s="14">
        <v>2.12</v>
      </c>
      <c r="K1845" s="14">
        <v>2.1800000000000002</v>
      </c>
      <c r="L1845" s="14">
        <v>2.4300000000000002</v>
      </c>
      <c r="M1845" s="14">
        <v>2.41</v>
      </c>
      <c r="N1845" s="14">
        <v>4.0199999999999996</v>
      </c>
      <c r="O1845" s="14">
        <v>4.03</v>
      </c>
      <c r="P1845" s="21">
        <f t="shared" si="1721"/>
        <v>0.12208710558740021</v>
      </c>
      <c r="Q1845" s="22">
        <f t="shared" si="1722"/>
        <v>0.12432952181247491</v>
      </c>
      <c r="R1845" s="21">
        <f t="shared" si="1723"/>
        <v>0.12065717873587277</v>
      </c>
      <c r="S1845" s="21">
        <f t="shared" si="1724"/>
        <v>0.11491506052262457</v>
      </c>
      <c r="T1845" s="21">
        <f t="shared" si="1725"/>
        <v>0.10961737331954499</v>
      </c>
      <c r="U1845" s="21">
        <f t="shared" si="1726"/>
        <v>0.10960281548516843</v>
      </c>
      <c r="V1845" s="21">
        <f t="shared" si="1727"/>
        <v>0.12075134168157425</v>
      </c>
      <c r="W1845" s="21">
        <f t="shared" si="1728"/>
        <v>0.11645324957719257</v>
      </c>
      <c r="X1845" s="21">
        <f t="shared" si="1729"/>
        <v>0.18712470325373548</v>
      </c>
      <c r="Y1845" s="21">
        <f t="shared" si="1730"/>
        <v>0.18322345987724484</v>
      </c>
      <c r="Z1845" s="5" t="s">
        <v>149</v>
      </c>
      <c r="AA1845" s="31" t="s">
        <v>318</v>
      </c>
      <c r="AB1845" s="4" t="s">
        <v>19</v>
      </c>
      <c r="AC1845" s="4" t="s">
        <v>215</v>
      </c>
    </row>
    <row r="1846" spans="1:39" ht="15.75" hidden="1">
      <c r="A1846" t="s">
        <v>351</v>
      </c>
      <c r="B1846" s="4" t="str">
        <f t="shared" ca="1" si="1731"/>
        <v>Сан-Марино</v>
      </c>
      <c r="C1846" s="5" t="s">
        <v>5</v>
      </c>
      <c r="D1846" s="3" t="s">
        <v>6</v>
      </c>
      <c r="E1846" s="4" t="str">
        <f t="shared" ca="1" si="1732"/>
        <v>M Образование</v>
      </c>
      <c r="F1846" s="14">
        <v>0.93799999999999994</v>
      </c>
      <c r="G1846" s="15">
        <v>0.93612399999999996</v>
      </c>
      <c r="H1846" s="14">
        <v>4.2000000000000003E-2</v>
      </c>
      <c r="I1846" s="14">
        <v>3.5999999999999997E-2</v>
      </c>
      <c r="J1846" s="14">
        <v>0.03</v>
      </c>
      <c r="K1846" s="14">
        <v>0.04</v>
      </c>
      <c r="L1846" s="14">
        <v>0.63600000000000001</v>
      </c>
      <c r="M1846" s="14">
        <v>0.64800000000000002</v>
      </c>
      <c r="N1846" s="14">
        <v>4.4999999999999998E-2</v>
      </c>
      <c r="O1846" s="14">
        <v>4.2000000000000003E-2</v>
      </c>
      <c r="P1846" s="21">
        <f t="shared" si="1721"/>
        <v>5.0249102694594733E-2</v>
      </c>
      <c r="Q1846" s="22">
        <f t="shared" si="1722"/>
        <v>5.1172045397148508E-2</v>
      </c>
      <c r="R1846" s="21">
        <f t="shared" si="1723"/>
        <v>2.19757220594391E-3</v>
      </c>
      <c r="S1846" s="21">
        <f t="shared" si="1724"/>
        <v>1.8702270247805081E-3</v>
      </c>
      <c r="T1846" s="21">
        <f t="shared" si="1725"/>
        <v>1.5511892450879006E-3</v>
      </c>
      <c r="U1846" s="21">
        <f t="shared" si="1726"/>
        <v>2.0110608345902461E-3</v>
      </c>
      <c r="V1846" s="21">
        <f t="shared" si="1727"/>
        <v>3.1604054859868815E-2</v>
      </c>
      <c r="W1846" s="21">
        <f t="shared" si="1728"/>
        <v>3.1311911089635179E-2</v>
      </c>
      <c r="X1846" s="21">
        <f t="shared" si="1729"/>
        <v>2.0946795140343527E-3</v>
      </c>
      <c r="Y1846" s="21">
        <f t="shared" si="1730"/>
        <v>1.9095248920209138E-3</v>
      </c>
      <c r="Z1846" s="5" t="s">
        <v>149</v>
      </c>
      <c r="AA1846" s="31" t="s">
        <v>318</v>
      </c>
      <c r="AB1846" s="4" t="s">
        <v>20</v>
      </c>
      <c r="AC1846" s="4" t="s">
        <v>207</v>
      </c>
    </row>
    <row r="1847" spans="1:39" ht="31.5" hidden="1">
      <c r="A1847" t="s">
        <v>351</v>
      </c>
      <c r="B1847" s="4" t="str">
        <f t="shared" ca="1" si="1731"/>
        <v>Сан-Марино</v>
      </c>
      <c r="C1847" s="5" t="s">
        <v>5</v>
      </c>
      <c r="D1847" s="3" t="s">
        <v>6</v>
      </c>
      <c r="E1847" s="4" t="str">
        <f t="shared" ca="1" si="1732"/>
        <v>N Здравоохранение и социальная работа</v>
      </c>
      <c r="F1847" s="14">
        <v>1.0289999999999999</v>
      </c>
      <c r="G1847" s="15">
        <v>1.026942</v>
      </c>
      <c r="H1847" s="14">
        <v>1.1000000000000001</v>
      </c>
      <c r="I1847" s="14">
        <v>1.0640000000000001</v>
      </c>
      <c r="J1847" s="14">
        <v>1.05</v>
      </c>
      <c r="K1847" s="14">
        <v>1.054</v>
      </c>
      <c r="L1847" s="14">
        <v>1.121</v>
      </c>
      <c r="M1847" s="14">
        <v>1.149</v>
      </c>
      <c r="N1847" s="14">
        <v>0.17399999999999999</v>
      </c>
      <c r="O1847" s="14">
        <v>0.191</v>
      </c>
      <c r="P1847" s="21">
        <f t="shared" si="1721"/>
        <v>5.5124015642577802E-2</v>
      </c>
      <c r="Q1847" s="22">
        <f t="shared" si="1722"/>
        <v>5.6136497562543519E-2</v>
      </c>
      <c r="R1847" s="21">
        <f t="shared" si="1723"/>
        <v>5.755546253662621E-2</v>
      </c>
      <c r="S1847" s="21">
        <f t="shared" si="1724"/>
        <v>5.527559873240169E-2</v>
      </c>
      <c r="T1847" s="21">
        <f t="shared" si="1725"/>
        <v>5.4291623578076528E-2</v>
      </c>
      <c r="U1847" s="21">
        <f t="shared" si="1726"/>
        <v>5.2991452991452991E-2</v>
      </c>
      <c r="V1847" s="21">
        <f t="shared" si="1727"/>
        <v>5.5704631286026637E-2</v>
      </c>
      <c r="W1847" s="21">
        <f t="shared" si="1728"/>
        <v>5.5520657163566078E-2</v>
      </c>
      <c r="X1847" s="21">
        <f t="shared" si="1729"/>
        <v>8.0994274542661639E-3</v>
      </c>
      <c r="Y1847" s="21">
        <f t="shared" si="1730"/>
        <v>8.6837917708570134E-3</v>
      </c>
      <c r="Z1847" s="5" t="s">
        <v>149</v>
      </c>
      <c r="AA1847" s="31" t="s">
        <v>318</v>
      </c>
      <c r="AB1847" s="4" t="s">
        <v>21</v>
      </c>
      <c r="AC1847" s="4" t="s">
        <v>209</v>
      </c>
    </row>
    <row r="1848" spans="1:39" ht="31.5" hidden="1">
      <c r="A1848" t="s">
        <v>351</v>
      </c>
      <c r="B1848" s="4" t="str">
        <f t="shared" ca="1" si="1731"/>
        <v>Сан-Марино</v>
      </c>
      <c r="C1848" s="5" t="s">
        <v>5</v>
      </c>
      <c r="D1848" s="3" t="s">
        <v>6</v>
      </c>
      <c r="E1848" s="4" t="str">
        <f t="shared" ca="1" si="1732"/>
        <v>O Другие коммунальные, социальные и личные виды услуг</v>
      </c>
      <c r="F1848" s="14">
        <v>0.80700000000000005</v>
      </c>
      <c r="G1848" s="15">
        <v>0.80538600000000005</v>
      </c>
      <c r="H1848" s="14">
        <v>3.3650000000000002</v>
      </c>
      <c r="I1848" s="14">
        <v>3.6110000000000002</v>
      </c>
      <c r="J1848" s="14">
        <v>3.7</v>
      </c>
      <c r="K1848" s="14">
        <v>3.9279999999999999</v>
      </c>
      <c r="L1848" s="14">
        <v>0.93100000000000005</v>
      </c>
      <c r="M1848" s="14">
        <v>1.0029999999999999</v>
      </c>
      <c r="N1848" s="14">
        <v>1.0469999999999999</v>
      </c>
      <c r="O1848" s="14">
        <v>1.115</v>
      </c>
      <c r="P1848" s="21">
        <f t="shared" si="1721"/>
        <v>4.3231370868377347E-2</v>
      </c>
      <c r="Q1848" s="22">
        <f t="shared" si="1722"/>
        <v>4.4025416455755709E-2</v>
      </c>
      <c r="R1848" s="21">
        <f t="shared" si="1723"/>
        <v>0.17606739221431564</v>
      </c>
      <c r="S1848" s="21">
        <f t="shared" si="1724"/>
        <v>0.18759416073562266</v>
      </c>
      <c r="T1848" s="21">
        <f t="shared" si="1725"/>
        <v>0.19131334022750776</v>
      </c>
      <c r="U1848" s="21">
        <f t="shared" si="1726"/>
        <v>0.19748617395676218</v>
      </c>
      <c r="V1848" s="21">
        <f t="shared" si="1727"/>
        <v>4.6263168356191618E-2</v>
      </c>
      <c r="W1848" s="21">
        <f t="shared" si="1728"/>
        <v>4.8465812998308766E-2</v>
      </c>
      <c r="X1848" s="21">
        <f t="shared" si="1729"/>
        <v>4.8736210026532605E-2</v>
      </c>
      <c r="Y1848" s="21">
        <f t="shared" si="1730"/>
        <v>5.0693339395317116E-2</v>
      </c>
      <c r="Z1848" s="5" t="s">
        <v>149</v>
      </c>
      <c r="AA1848" s="31" t="s">
        <v>318</v>
      </c>
      <c r="AB1848" s="4" t="s">
        <v>26</v>
      </c>
      <c r="AC1848" s="4" t="s">
        <v>217</v>
      </c>
    </row>
    <row r="1849" spans="1:39" ht="31.5" hidden="1">
      <c r="A1849" t="s">
        <v>351</v>
      </c>
      <c r="B1849" s="4" t="str">
        <f t="shared" ca="1" si="1731"/>
        <v>Сан-Марино</v>
      </c>
      <c r="C1849" s="5" t="s">
        <v>5</v>
      </c>
      <c r="D1849" s="3" t="s">
        <v>6</v>
      </c>
      <c r="E1849" s="4" t="str">
        <f t="shared" ca="1" si="1732"/>
        <v>Q Организации и органы вне пределов территории</v>
      </c>
      <c r="F1849" s="14">
        <v>1E-3</v>
      </c>
      <c r="G1849" s="15">
        <v>9.9799999999999997E-4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21">
        <f t="shared" si="1721"/>
        <v>5.357047195585793E-5</v>
      </c>
      <c r="Q1849" s="22">
        <f t="shared" si="1722"/>
        <v>5.4554419399945111E-5</v>
      </c>
      <c r="R1849" s="21">
        <f t="shared" si="1723"/>
        <v>0</v>
      </c>
      <c r="S1849" s="21">
        <f t="shared" si="1724"/>
        <v>0</v>
      </c>
      <c r="T1849" s="21">
        <f t="shared" si="1725"/>
        <v>0</v>
      </c>
      <c r="U1849" s="21">
        <f t="shared" si="1726"/>
        <v>0</v>
      </c>
      <c r="V1849" s="21">
        <f t="shared" si="1727"/>
        <v>0</v>
      </c>
      <c r="W1849" s="21">
        <f t="shared" si="1728"/>
        <v>0</v>
      </c>
      <c r="X1849" s="21">
        <f t="shared" si="1729"/>
        <v>0</v>
      </c>
      <c r="Y1849" s="21">
        <f t="shared" si="1730"/>
        <v>0</v>
      </c>
      <c r="Z1849" s="5" t="s">
        <v>149</v>
      </c>
      <c r="AA1849" s="31" t="s">
        <v>318</v>
      </c>
      <c r="AB1849" s="4" t="s">
        <v>22</v>
      </c>
      <c r="AC1849" s="4" t="s">
        <v>211</v>
      </c>
    </row>
    <row r="1850" spans="1:39" ht="31.5" hidden="1">
      <c r="A1850" t="s">
        <v>351</v>
      </c>
      <c r="B1850" s="4" t="str">
        <f t="shared" ca="1" si="1731"/>
        <v>Сан-Марино</v>
      </c>
      <c r="C1850" s="5" t="s">
        <v>5</v>
      </c>
      <c r="D1850" s="3" t="s">
        <v>6</v>
      </c>
      <c r="E1850" s="4" t="str">
        <f t="shared" ca="1" si="1732"/>
        <v>X Неклассифицируемые по экономической деятельности</v>
      </c>
      <c r="F1850" s="14">
        <v>0.65700000000000003</v>
      </c>
      <c r="G1850" s="15">
        <v>0.65568599999999999</v>
      </c>
      <c r="H1850" s="14">
        <v>4.0000000000000001E-3</v>
      </c>
      <c r="I1850" s="14">
        <v>8.0000000000000002E-3</v>
      </c>
      <c r="J1850" s="14">
        <v>0</v>
      </c>
      <c r="K1850" s="14">
        <v>0</v>
      </c>
      <c r="L1850" s="14">
        <v>0</v>
      </c>
      <c r="M1850" s="14">
        <v>0</v>
      </c>
      <c r="N1850" s="14">
        <v>1.4999999999999999E-2</v>
      </c>
      <c r="O1850" s="14">
        <v>1.7000000000000001E-2</v>
      </c>
      <c r="P1850" s="21">
        <f t="shared" si="1721"/>
        <v>3.5195800074998659E-2</v>
      </c>
      <c r="Q1850" s="22">
        <f t="shared" si="1722"/>
        <v>3.5842253545763939E-2</v>
      </c>
      <c r="R1850" s="21">
        <f t="shared" si="1723"/>
        <v>2.0929259104227713E-4</v>
      </c>
      <c r="S1850" s="21">
        <f t="shared" si="1724"/>
        <v>4.1560600550677961E-4</v>
      </c>
      <c r="T1850" s="21">
        <f t="shared" si="1725"/>
        <v>0</v>
      </c>
      <c r="U1850" s="21">
        <f t="shared" si="1726"/>
        <v>0</v>
      </c>
      <c r="V1850" s="21">
        <f t="shared" si="1727"/>
        <v>0</v>
      </c>
      <c r="W1850" s="21">
        <f t="shared" si="1728"/>
        <v>0</v>
      </c>
      <c r="X1850" s="21">
        <f t="shared" si="1729"/>
        <v>6.9822650467811758E-4</v>
      </c>
      <c r="Y1850" s="21">
        <f t="shared" si="1730"/>
        <v>7.7290293248465558E-4</v>
      </c>
      <c r="Z1850" s="5" t="s">
        <v>149</v>
      </c>
      <c r="AA1850" s="31" t="s">
        <v>318</v>
      </c>
      <c r="AB1850" s="4" t="s">
        <v>23</v>
      </c>
      <c r="AC1850" s="4" t="s">
        <v>213</v>
      </c>
    </row>
    <row r="1851" spans="1:39" ht="15.75" hidden="1">
      <c r="A1851" t="s">
        <v>349</v>
      </c>
      <c r="B1851" s="4" t="str">
        <f t="shared" ca="1" si="1731"/>
        <v>Саудовская Аравия</v>
      </c>
      <c r="C1851" s="2" t="s">
        <v>30</v>
      </c>
      <c r="D1851" s="3" t="s">
        <v>6</v>
      </c>
      <c r="E1851" s="4" t="str">
        <f t="shared" ca="1" si="1732"/>
        <v xml:space="preserve">Итого </v>
      </c>
      <c r="F1851" s="43">
        <v>5592.8540000000003</v>
      </c>
      <c r="G1851" s="43">
        <v>5713.3450000000003</v>
      </c>
      <c r="H1851" s="43">
        <v>5808.6170000000002</v>
      </c>
      <c r="I1851" s="43">
        <v>5913.01</v>
      </c>
      <c r="J1851" s="45">
        <v>5794.7498000000005</v>
      </c>
      <c r="K1851" s="45">
        <v>5678.8548040000005</v>
      </c>
      <c r="L1851" s="45">
        <v>5565.2777079200005</v>
      </c>
      <c r="M1851" s="43">
        <v>7522.9840000000004</v>
      </c>
      <c r="N1851" s="43">
        <v>7766.35</v>
      </c>
      <c r="O1851" s="43">
        <v>7956.8320000000003</v>
      </c>
      <c r="P1851" s="21">
        <f t="shared" ref="P1851:Y1851" si="1733">F1851/F$1851</f>
        <v>1</v>
      </c>
      <c r="Q1851" s="21">
        <f t="shared" si="1733"/>
        <v>1</v>
      </c>
      <c r="R1851" s="21">
        <f t="shared" si="1733"/>
        <v>1</v>
      </c>
      <c r="S1851" s="21">
        <f t="shared" si="1733"/>
        <v>1</v>
      </c>
      <c r="T1851" s="22">
        <f t="shared" si="1733"/>
        <v>1</v>
      </c>
      <c r="U1851" s="22">
        <f t="shared" si="1733"/>
        <v>1</v>
      </c>
      <c r="V1851" s="22">
        <f t="shared" si="1733"/>
        <v>1</v>
      </c>
      <c r="W1851" s="21">
        <f t="shared" si="1733"/>
        <v>1</v>
      </c>
      <c r="X1851" s="21">
        <f t="shared" si="1733"/>
        <v>1</v>
      </c>
      <c r="Y1851" s="21">
        <f t="shared" si="1733"/>
        <v>1</v>
      </c>
      <c r="Z1851" s="35" t="s">
        <v>150</v>
      </c>
      <c r="AA1851" s="32" t="s">
        <v>319</v>
      </c>
      <c r="AB1851" s="4" t="s">
        <v>7</v>
      </c>
      <c r="AC1851" s="4" t="s">
        <v>214</v>
      </c>
      <c r="AD1851" s="27">
        <f>F1851/F1851</f>
        <v>1</v>
      </c>
      <c r="AE1851" s="27">
        <f>G1851/F1851</f>
        <v>1.0215437413528048</v>
      </c>
      <c r="AF1851" s="27">
        <f t="shared" ref="AF1851" si="1734">H1851/G1851</f>
        <v>1.0166753451787001</v>
      </c>
      <c r="AG1851" s="27">
        <f t="shared" ref="AG1851" si="1735">I1851/H1851</f>
        <v>1.0179720921520561</v>
      </c>
      <c r="AH1851" s="27">
        <f t="shared" ref="AH1851" si="1736">J1851/I1851</f>
        <v>0.98000000000000009</v>
      </c>
      <c r="AI1851" s="27">
        <f t="shared" ref="AI1851" si="1737">K1851/J1851</f>
        <v>0.98</v>
      </c>
      <c r="AJ1851" s="27">
        <f t="shared" ref="AJ1851" si="1738">L1851/K1851</f>
        <v>0.98</v>
      </c>
      <c r="AK1851" s="27">
        <f t="shared" ref="AK1851" si="1739">M1851/L1851</f>
        <v>1.3517715368083014</v>
      </c>
      <c r="AL1851" s="27">
        <f t="shared" ref="AL1851" si="1740">N1851/M1851</f>
        <v>1.0323496633782552</v>
      </c>
      <c r="AM1851" s="27">
        <f t="shared" ref="AM1851" si="1741">O1851/N1851</f>
        <v>1.0245265794098901</v>
      </c>
    </row>
    <row r="1852" spans="1:39" ht="15.75" hidden="1">
      <c r="A1852" t="s">
        <v>349</v>
      </c>
      <c r="B1852" s="4" t="str">
        <f t="shared" ca="1" si="1731"/>
        <v>Саудовская Аравия</v>
      </c>
      <c r="C1852" s="5" t="s">
        <v>30</v>
      </c>
      <c r="D1852" s="6" t="s">
        <v>6</v>
      </c>
      <c r="E1852" s="4" t="str">
        <f t="shared" ca="1" si="1732"/>
        <v xml:space="preserve">A-B </v>
      </c>
      <c r="F1852" s="13">
        <v>0</v>
      </c>
      <c r="G1852" s="13">
        <v>0</v>
      </c>
      <c r="H1852" s="13">
        <v>0</v>
      </c>
      <c r="I1852" s="14">
        <v>0</v>
      </c>
      <c r="J1852" s="15">
        <v>0</v>
      </c>
      <c r="K1852" s="15">
        <v>0</v>
      </c>
      <c r="L1852" s="15">
        <v>0</v>
      </c>
      <c r="M1852" s="14">
        <v>299.5</v>
      </c>
      <c r="N1852" s="14">
        <v>364.2</v>
      </c>
      <c r="O1852" s="14">
        <v>382.4</v>
      </c>
      <c r="P1852" s="17">
        <f t="shared" ref="P1852:P1869" si="1742">F1852/F$1851</f>
        <v>0</v>
      </c>
      <c r="Q1852" s="17">
        <f t="shared" ref="Q1852:Q1869" si="1743">G1852/G$1851</f>
        <v>0</v>
      </c>
      <c r="R1852" s="17">
        <f t="shared" ref="R1852:R1869" si="1744">H1852/H$1851</f>
        <v>0</v>
      </c>
      <c r="S1852" s="21">
        <f t="shared" ref="S1852:S1869" si="1745">I1852/I$1851</f>
        <v>0</v>
      </c>
      <c r="T1852" s="22">
        <f t="shared" ref="T1852:T1869" si="1746">J1852/J$1851</f>
        <v>0</v>
      </c>
      <c r="U1852" s="22">
        <f t="shared" ref="U1852:U1869" si="1747">K1852/K$1851</f>
        <v>0</v>
      </c>
      <c r="V1852" s="22">
        <f t="shared" ref="V1852:V1869" si="1748">L1852/L$1851</f>
        <v>0</v>
      </c>
      <c r="W1852" s="21">
        <f t="shared" ref="W1852:W1869" si="1749">M1852/M$1851</f>
        <v>3.9811330184937252E-2</v>
      </c>
      <c r="X1852" s="21">
        <f t="shared" ref="X1852:X1869" si="1750">N1852/N$1851</f>
        <v>4.6894615874896184E-2</v>
      </c>
      <c r="Y1852" s="21">
        <f t="shared" ref="Y1852:Y1869" si="1751">O1852/O$1851</f>
        <v>4.8059328134614374E-2</v>
      </c>
      <c r="Z1852" s="36" t="s">
        <v>150</v>
      </c>
      <c r="AA1852" s="31" t="s">
        <v>319</v>
      </c>
      <c r="AB1852" s="4" t="s">
        <v>38</v>
      </c>
      <c r="AC1852" s="4" t="s">
        <v>38</v>
      </c>
    </row>
    <row r="1853" spans="1:39" ht="31.5" hidden="1">
      <c r="A1853" t="s">
        <v>349</v>
      </c>
      <c r="B1853" s="4" t="str">
        <f t="shared" ca="1" si="1731"/>
        <v>Саудовская Аравия</v>
      </c>
      <c r="C1853" s="5" t="s">
        <v>30</v>
      </c>
      <c r="D1853" s="6" t="s">
        <v>6</v>
      </c>
      <c r="E1853" s="4" t="str">
        <f t="shared" ca="1" si="1732"/>
        <v xml:space="preserve">A Сельское, лесное и охотничье хоз-во </v>
      </c>
      <c r="F1853" s="14">
        <v>339.2</v>
      </c>
      <c r="G1853" s="14">
        <v>341.5</v>
      </c>
      <c r="H1853" s="14">
        <v>340.2</v>
      </c>
      <c r="I1853" s="14">
        <v>263.39999999999998</v>
      </c>
      <c r="J1853" s="15">
        <v>263.39999999999998</v>
      </c>
      <c r="K1853" s="15">
        <v>263.39999999999998</v>
      </c>
      <c r="L1853" s="15">
        <v>260.76599999999996</v>
      </c>
      <c r="M1853" s="15">
        <v>258.15833999999995</v>
      </c>
      <c r="N1853" s="15">
        <v>255.57675659999995</v>
      </c>
      <c r="O1853" s="15">
        <v>253.02098903399994</v>
      </c>
      <c r="P1853" s="21">
        <f t="shared" si="1742"/>
        <v>6.0648820798826497E-2</v>
      </c>
      <c r="Q1853" s="21">
        <f t="shared" si="1743"/>
        <v>5.9772340021476029E-2</v>
      </c>
      <c r="R1853" s="21">
        <f t="shared" si="1744"/>
        <v>5.8568158306874077E-2</v>
      </c>
      <c r="S1853" s="21">
        <f t="shared" si="1745"/>
        <v>4.454584044336133E-2</v>
      </c>
      <c r="T1853" s="22">
        <f t="shared" si="1746"/>
        <v>4.5454939227919718E-2</v>
      </c>
      <c r="U1853" s="22">
        <f t="shared" si="1747"/>
        <v>4.6382591048897671E-2</v>
      </c>
      <c r="V1853" s="22">
        <f t="shared" si="1748"/>
        <v>4.6855882794294583E-2</v>
      </c>
      <c r="W1853" s="22">
        <f t="shared" si="1749"/>
        <v>3.4315949628498474E-2</v>
      </c>
      <c r="X1853" s="22">
        <f t="shared" si="1750"/>
        <v>3.2908220283659625E-2</v>
      </c>
      <c r="Y1853" s="22">
        <f t="shared" si="1751"/>
        <v>3.1799212178163359E-2</v>
      </c>
      <c r="Z1853" s="36" t="s">
        <v>150</v>
      </c>
      <c r="AA1853" s="31" t="s">
        <v>319</v>
      </c>
      <c r="AB1853" s="4" t="s">
        <v>8</v>
      </c>
      <c r="AC1853" s="4" t="s">
        <v>193</v>
      </c>
    </row>
    <row r="1854" spans="1:39" ht="15.75" hidden="1">
      <c r="A1854" t="s">
        <v>349</v>
      </c>
      <c r="B1854" s="4" t="str">
        <f t="shared" ca="1" si="1731"/>
        <v>Саудовская Аравия</v>
      </c>
      <c r="C1854" s="5" t="s">
        <v>30</v>
      </c>
      <c r="D1854" s="6" t="s">
        <v>6</v>
      </c>
      <c r="E1854" s="4" t="str">
        <f t="shared" ca="1" si="1732"/>
        <v>B Рыбное хоз-во</v>
      </c>
      <c r="F1854" s="14">
        <v>11</v>
      </c>
      <c r="G1854" s="14">
        <v>7.9</v>
      </c>
      <c r="H1854" s="14">
        <v>9.1</v>
      </c>
      <c r="I1854" s="14">
        <v>12.2</v>
      </c>
      <c r="J1854" s="15">
        <v>12.2</v>
      </c>
      <c r="K1854" s="15">
        <v>12.2</v>
      </c>
      <c r="L1854" s="15">
        <v>12.077999999999999</v>
      </c>
      <c r="M1854" s="15">
        <v>11.95722</v>
      </c>
      <c r="N1854" s="15">
        <v>11.837647799999999</v>
      </c>
      <c r="O1854" s="15">
        <v>11.719271321999999</v>
      </c>
      <c r="P1854" s="21">
        <f t="shared" si="1742"/>
        <v>1.9667954858110007E-3</v>
      </c>
      <c r="Q1854" s="21">
        <f t="shared" si="1743"/>
        <v>1.3827276315363417E-3</v>
      </c>
      <c r="R1854" s="21">
        <f t="shared" si="1744"/>
        <v>1.5666379794019815E-3</v>
      </c>
      <c r="S1854" s="21">
        <f t="shared" si="1745"/>
        <v>2.0632469757365535E-3</v>
      </c>
      <c r="T1854" s="22">
        <f t="shared" si="1746"/>
        <v>2.1053540568740344E-3</v>
      </c>
      <c r="U1854" s="22">
        <f t="shared" si="1747"/>
        <v>2.1483204661979943E-3</v>
      </c>
      <c r="V1854" s="22">
        <f t="shared" si="1748"/>
        <v>2.1702421036081778E-3</v>
      </c>
      <c r="W1854" s="22">
        <f t="shared" si="1749"/>
        <v>1.5894251536358443E-3</v>
      </c>
      <c r="X1854" s="22">
        <f t="shared" si="1750"/>
        <v>1.5242228073676822E-3</v>
      </c>
      <c r="Y1854" s="22">
        <f t="shared" si="1751"/>
        <v>1.4728564486468985E-3</v>
      </c>
      <c r="Z1854" s="36" t="s">
        <v>150</v>
      </c>
      <c r="AA1854" s="31" t="s">
        <v>319</v>
      </c>
      <c r="AB1854" s="4" t="s">
        <v>9</v>
      </c>
      <c r="AC1854" s="4" t="s">
        <v>195</v>
      </c>
    </row>
    <row r="1855" spans="1:39" ht="15.75" hidden="1">
      <c r="A1855" t="s">
        <v>349</v>
      </c>
      <c r="B1855" s="4" t="str">
        <f t="shared" ca="1" si="1731"/>
        <v>Саудовская Аравия</v>
      </c>
      <c r="C1855" s="5" t="s">
        <v>30</v>
      </c>
      <c r="D1855" s="6" t="s">
        <v>6</v>
      </c>
      <c r="E1855" s="4" t="str">
        <f t="shared" ca="1" si="1732"/>
        <v xml:space="preserve">C Добыча полезных ископаемых </v>
      </c>
      <c r="F1855" s="14">
        <v>88.924999999999997</v>
      </c>
      <c r="G1855" s="14">
        <v>101.879</v>
      </c>
      <c r="H1855" s="14">
        <v>87.909000000000006</v>
      </c>
      <c r="I1855" s="14">
        <v>95.39</v>
      </c>
      <c r="J1855" s="15">
        <v>95.39</v>
      </c>
      <c r="K1855" s="15">
        <v>95.39</v>
      </c>
      <c r="L1855" s="15">
        <v>94.436099999999996</v>
      </c>
      <c r="M1855" s="14">
        <v>102.178</v>
      </c>
      <c r="N1855" s="14">
        <v>102.807</v>
      </c>
      <c r="O1855" s="14">
        <v>107.688</v>
      </c>
      <c r="P1855" s="21">
        <f t="shared" si="1742"/>
        <v>1.5899753506885751E-2</v>
      </c>
      <c r="Q1855" s="21">
        <f t="shared" si="1743"/>
        <v>1.7831760553581134E-2</v>
      </c>
      <c r="R1855" s="21">
        <f t="shared" si="1744"/>
        <v>1.5134239355082285E-2</v>
      </c>
      <c r="S1855" s="21">
        <f t="shared" si="1745"/>
        <v>1.6132223689795892E-2</v>
      </c>
      <c r="T1855" s="22">
        <f t="shared" si="1746"/>
        <v>1.6461452744689683E-2</v>
      </c>
      <c r="U1855" s="22">
        <f t="shared" si="1747"/>
        <v>1.6797400759887431E-2</v>
      </c>
      <c r="V1855" s="22">
        <f t="shared" si="1748"/>
        <v>1.6968802808457712E-2</v>
      </c>
      <c r="W1855" s="21">
        <f t="shared" si="1749"/>
        <v>1.3582110502959995E-2</v>
      </c>
      <c r="X1855" s="21">
        <f t="shared" si="1750"/>
        <v>1.3237492515789271E-2</v>
      </c>
      <c r="Y1855" s="21">
        <f t="shared" si="1751"/>
        <v>1.3534029623850296E-2</v>
      </c>
      <c r="Z1855" s="36" t="s">
        <v>150</v>
      </c>
      <c r="AA1855" s="31" t="s">
        <v>319</v>
      </c>
      <c r="AB1855" s="4" t="s">
        <v>10</v>
      </c>
      <c r="AC1855" s="4" t="s">
        <v>197</v>
      </c>
    </row>
    <row r="1856" spans="1:39" ht="15.75" hidden="1">
      <c r="A1856" t="s">
        <v>349</v>
      </c>
      <c r="B1856" s="4" t="str">
        <f t="shared" ca="1" si="1731"/>
        <v>Саудовская Аравия</v>
      </c>
      <c r="C1856" s="5" t="s">
        <v>30</v>
      </c>
      <c r="D1856" s="6" t="s">
        <v>6</v>
      </c>
      <c r="E1856" s="4" t="str">
        <f t="shared" ca="1" si="1732"/>
        <v xml:space="preserve">D Промышленность </v>
      </c>
      <c r="F1856" s="14">
        <v>441.726</v>
      </c>
      <c r="G1856" s="14">
        <v>440.65100000000001</v>
      </c>
      <c r="H1856" s="14">
        <v>467.78500000000003</v>
      </c>
      <c r="I1856" s="14">
        <v>448.28300000000002</v>
      </c>
      <c r="J1856" s="15">
        <v>448.28300000000002</v>
      </c>
      <c r="K1856" s="15">
        <v>448.28300000000002</v>
      </c>
      <c r="L1856" s="15">
        <v>443.80017000000004</v>
      </c>
      <c r="M1856" s="14">
        <v>505.10700000000003</v>
      </c>
      <c r="N1856" s="14">
        <v>565.774</v>
      </c>
      <c r="O1856" s="14">
        <v>508.84399999999999</v>
      </c>
      <c r="P1856" s="21">
        <f t="shared" si="1742"/>
        <v>7.8980427524122737E-2</v>
      </c>
      <c r="Q1856" s="21">
        <f t="shared" si="1743"/>
        <v>7.7126621970141834E-2</v>
      </c>
      <c r="R1856" s="21">
        <f t="shared" si="1744"/>
        <v>8.0532939252149008E-2</v>
      </c>
      <c r="S1856" s="21">
        <f t="shared" si="1745"/>
        <v>7.5812995411812259E-2</v>
      </c>
      <c r="T1856" s="22">
        <f t="shared" si="1746"/>
        <v>7.7360199399808427E-2</v>
      </c>
      <c r="U1856" s="22">
        <f t="shared" si="1747"/>
        <v>7.8938978979396349E-2</v>
      </c>
      <c r="V1856" s="22">
        <f t="shared" si="1748"/>
        <v>7.9744478764900401E-2</v>
      </c>
      <c r="W1856" s="21">
        <f t="shared" si="1749"/>
        <v>6.7141841588390996E-2</v>
      </c>
      <c r="X1856" s="21">
        <f t="shared" si="1750"/>
        <v>7.2849408023073894E-2</v>
      </c>
      <c r="Y1856" s="21">
        <f t="shared" si="1751"/>
        <v>6.3950577315192783E-2</v>
      </c>
      <c r="Z1856" s="36" t="s">
        <v>150</v>
      </c>
      <c r="AA1856" s="31" t="s">
        <v>319</v>
      </c>
      <c r="AB1856" s="4" t="s">
        <v>11</v>
      </c>
      <c r="AC1856" s="4" t="s">
        <v>198</v>
      </c>
    </row>
    <row r="1857" spans="1:29" ht="31.5" hidden="1">
      <c r="A1857" t="s">
        <v>349</v>
      </c>
      <c r="B1857" s="4" t="str">
        <f t="shared" ca="1" si="1731"/>
        <v>Саудовская Аравия</v>
      </c>
      <c r="C1857" s="7" t="s">
        <v>30</v>
      </c>
      <c r="D1857" s="3" t="s">
        <v>6</v>
      </c>
      <c r="E1857" s="4" t="str">
        <f t="shared" ca="1" si="1732"/>
        <v xml:space="preserve">E Электро-, газо- и водоснабжение </v>
      </c>
      <c r="F1857" s="14">
        <v>74.97</v>
      </c>
      <c r="G1857" s="14">
        <v>76.02</v>
      </c>
      <c r="H1857" s="14">
        <v>77.328999999999994</v>
      </c>
      <c r="I1857" s="14">
        <v>65.647999999999996</v>
      </c>
      <c r="J1857" s="15">
        <v>65.647999999999996</v>
      </c>
      <c r="K1857" s="15">
        <v>65.647999999999996</v>
      </c>
      <c r="L1857" s="15">
        <v>64.991519999999994</v>
      </c>
      <c r="M1857" s="14">
        <v>79.465999999999994</v>
      </c>
      <c r="N1857" s="14">
        <v>74.381</v>
      </c>
      <c r="O1857" s="14">
        <v>66.902000000000001</v>
      </c>
      <c r="P1857" s="21">
        <f t="shared" si="1742"/>
        <v>1.3404605233750066E-2</v>
      </c>
      <c r="Q1857" s="21">
        <f t="shared" si="1743"/>
        <v>1.3305690449290213E-2</v>
      </c>
      <c r="R1857" s="21">
        <f t="shared" si="1744"/>
        <v>1.3312807506502837E-2</v>
      </c>
      <c r="S1857" s="21">
        <f t="shared" si="1745"/>
        <v>1.1102298152717481E-2</v>
      </c>
      <c r="T1857" s="22">
        <f t="shared" si="1746"/>
        <v>1.1328875666038246E-2</v>
      </c>
      <c r="U1857" s="22">
        <f t="shared" si="1747"/>
        <v>1.1560077210243108E-2</v>
      </c>
      <c r="V1857" s="22">
        <f t="shared" si="1748"/>
        <v>1.16780371817762E-2</v>
      </c>
      <c r="W1857" s="21">
        <f t="shared" si="1749"/>
        <v>1.0563095707767024E-2</v>
      </c>
      <c r="X1857" s="21">
        <f t="shared" si="1750"/>
        <v>9.5773432822368297E-3</v>
      </c>
      <c r="Y1857" s="21">
        <f t="shared" si="1751"/>
        <v>8.4081202166892549E-3</v>
      </c>
      <c r="Z1857" s="38" t="s">
        <v>150</v>
      </c>
      <c r="AA1857" s="31" t="s">
        <v>319</v>
      </c>
      <c r="AB1857" s="4" t="s">
        <v>12</v>
      </c>
      <c r="AC1857" s="4" t="s">
        <v>201</v>
      </c>
    </row>
    <row r="1858" spans="1:29" ht="15.75" hidden="1">
      <c r="A1858" t="s">
        <v>349</v>
      </c>
      <c r="B1858" s="4" t="str">
        <f t="shared" ca="1" si="1731"/>
        <v>Саудовская Аравия</v>
      </c>
      <c r="C1858" s="5" t="s">
        <v>30</v>
      </c>
      <c r="D1858" s="6" t="s">
        <v>6</v>
      </c>
      <c r="E1858" s="4" t="str">
        <f t="shared" ca="1" si="1732"/>
        <v xml:space="preserve">F Строительство </v>
      </c>
      <c r="F1858" s="14">
        <v>566.72199999999998</v>
      </c>
      <c r="G1858" s="14">
        <v>515.93100000000004</v>
      </c>
      <c r="H1858" s="14">
        <v>585.34199999999998</v>
      </c>
      <c r="I1858" s="14">
        <v>629.56899999999996</v>
      </c>
      <c r="J1858" s="15">
        <v>629.56899999999996</v>
      </c>
      <c r="K1858" s="15">
        <v>629.56899999999996</v>
      </c>
      <c r="L1858" s="15">
        <v>623.27330999999992</v>
      </c>
      <c r="M1858" s="14">
        <v>836.89800000000002</v>
      </c>
      <c r="N1858" s="14">
        <v>793.58600000000001</v>
      </c>
      <c r="O1858" s="14">
        <v>745.774</v>
      </c>
      <c r="P1858" s="21">
        <f t="shared" si="1742"/>
        <v>0.101329661028162</v>
      </c>
      <c r="Q1858" s="21">
        <f t="shared" si="1743"/>
        <v>9.0302791096984344E-2</v>
      </c>
      <c r="R1858" s="21">
        <f t="shared" si="1744"/>
        <v>0.10077131957572688</v>
      </c>
      <c r="S1858" s="21">
        <f t="shared" si="1745"/>
        <v>0.10647183075963003</v>
      </c>
      <c r="T1858" s="22">
        <f t="shared" si="1746"/>
        <v>0.10864472526492859</v>
      </c>
      <c r="U1858" s="22">
        <f t="shared" si="1747"/>
        <v>0.11086196455604959</v>
      </c>
      <c r="V1858" s="22">
        <f t="shared" si="1748"/>
        <v>0.1119932090923358</v>
      </c>
      <c r="W1858" s="21">
        <f t="shared" si="1749"/>
        <v>0.11124548450455297</v>
      </c>
      <c r="X1858" s="21">
        <f t="shared" si="1750"/>
        <v>0.10218262117983351</v>
      </c>
      <c r="Y1858" s="21">
        <f t="shared" si="1751"/>
        <v>9.3727503609476737E-2</v>
      </c>
      <c r="Z1858" s="36" t="s">
        <v>150</v>
      </c>
      <c r="AA1858" s="31" t="s">
        <v>319</v>
      </c>
      <c r="AB1858" s="4" t="s">
        <v>13</v>
      </c>
      <c r="AC1858" s="4" t="s">
        <v>200</v>
      </c>
    </row>
    <row r="1859" spans="1:29" ht="47.25" hidden="1">
      <c r="A1859" t="s">
        <v>349</v>
      </c>
      <c r="B1859" s="4" t="str">
        <f t="shared" ca="1" si="1731"/>
        <v>Саудовская Аравия</v>
      </c>
      <c r="C1859" s="8" t="s">
        <v>30</v>
      </c>
      <c r="D1859" s="3" t="s">
        <v>6</v>
      </c>
      <c r="E1859" s="4" t="str">
        <f t="shared" ca="1" si="1732"/>
        <v xml:space="preserve">G Оптовая и розничная торгоалв, ремонт автомашин, мотоциклов и личного имущества домохозяйств </v>
      </c>
      <c r="F1859" s="14">
        <v>846.50900000000001</v>
      </c>
      <c r="G1859" s="14">
        <v>901.48500000000001</v>
      </c>
      <c r="H1859" s="14">
        <v>837.22400000000005</v>
      </c>
      <c r="I1859" s="14">
        <v>861.74099999999999</v>
      </c>
      <c r="J1859" s="15">
        <v>861.74099999999999</v>
      </c>
      <c r="K1859" s="15">
        <v>861.74099999999999</v>
      </c>
      <c r="L1859" s="15">
        <v>853.12358999999992</v>
      </c>
      <c r="M1859" s="14">
        <v>1210.079</v>
      </c>
      <c r="N1859" s="14">
        <v>1250.27</v>
      </c>
      <c r="O1859" s="14">
        <v>1257.941</v>
      </c>
      <c r="P1859" s="21">
        <f t="shared" si="1742"/>
        <v>0.15135546180894405</v>
      </c>
      <c r="Q1859" s="21">
        <f t="shared" si="1743"/>
        <v>0.15778585049563784</v>
      </c>
      <c r="R1859" s="21">
        <f t="shared" si="1744"/>
        <v>0.14413482589745547</v>
      </c>
      <c r="S1859" s="21">
        <f t="shared" si="1745"/>
        <v>0.14573643541952405</v>
      </c>
      <c r="T1859" s="22">
        <f t="shared" si="1746"/>
        <v>0.14871064838726944</v>
      </c>
      <c r="U1859" s="22">
        <f t="shared" si="1747"/>
        <v>0.15174555957884636</v>
      </c>
      <c r="V1859" s="22">
        <f t="shared" si="1748"/>
        <v>0.15329398365618152</v>
      </c>
      <c r="W1859" s="21">
        <f t="shared" si="1749"/>
        <v>0.16085093361889377</v>
      </c>
      <c r="X1859" s="21">
        <f t="shared" si="1750"/>
        <v>0.1609855337449381</v>
      </c>
      <c r="Y1859" s="21">
        <f t="shared" si="1751"/>
        <v>0.15809570944818238</v>
      </c>
      <c r="Z1859" s="39" t="s">
        <v>150</v>
      </c>
      <c r="AA1859" s="31" t="s">
        <v>319</v>
      </c>
      <c r="AB1859" s="4" t="s">
        <v>14</v>
      </c>
      <c r="AC1859" s="4" t="s">
        <v>203</v>
      </c>
    </row>
    <row r="1860" spans="1:29" ht="15.75" hidden="1">
      <c r="A1860" t="s">
        <v>349</v>
      </c>
      <c r="B1860" s="4" t="str">
        <f t="shared" ca="1" si="1731"/>
        <v>Саудовская Аравия</v>
      </c>
      <c r="C1860" s="5" t="s">
        <v>30</v>
      </c>
      <c r="D1860" s="3" t="s">
        <v>6</v>
      </c>
      <c r="E1860" s="4" t="str">
        <f t="shared" ca="1" si="1732"/>
        <v xml:space="preserve">H Отели и рестораны </v>
      </c>
      <c r="F1860" s="14">
        <v>140.512</v>
      </c>
      <c r="G1860" s="14">
        <v>164.595</v>
      </c>
      <c r="H1860" s="14">
        <v>154.60599999999999</v>
      </c>
      <c r="I1860" s="14">
        <v>170.34899999999999</v>
      </c>
      <c r="J1860" s="15">
        <v>170.34899999999999</v>
      </c>
      <c r="K1860" s="15">
        <v>170.34899999999999</v>
      </c>
      <c r="L1860" s="15">
        <v>168.64551</v>
      </c>
      <c r="M1860" s="14">
        <v>241.37799999999999</v>
      </c>
      <c r="N1860" s="14">
        <v>248.697</v>
      </c>
      <c r="O1860" s="14">
        <v>279.12799999999999</v>
      </c>
      <c r="P1860" s="21">
        <f t="shared" si="1742"/>
        <v>2.5123487936570488E-2</v>
      </c>
      <c r="Q1860" s="21">
        <f t="shared" si="1743"/>
        <v>2.8808867659838498E-2</v>
      </c>
      <c r="R1860" s="21">
        <f t="shared" si="1744"/>
        <v>2.661666279598052E-2</v>
      </c>
      <c r="S1860" s="21">
        <f t="shared" si="1745"/>
        <v>2.8809185169651325E-2</v>
      </c>
      <c r="T1860" s="22">
        <f t="shared" si="1746"/>
        <v>2.9397127724134005E-2</v>
      </c>
      <c r="U1860" s="22">
        <f t="shared" si="1747"/>
        <v>2.9997069106259187E-2</v>
      </c>
      <c r="V1860" s="22">
        <f t="shared" si="1748"/>
        <v>3.0303161648159795E-2</v>
      </c>
      <c r="W1860" s="21">
        <f t="shared" si="1749"/>
        <v>3.2085406535491766E-2</v>
      </c>
      <c r="X1860" s="21">
        <f t="shared" si="1750"/>
        <v>3.2022378594835407E-2</v>
      </c>
      <c r="Y1860" s="21">
        <f t="shared" si="1751"/>
        <v>3.5080293262444148E-2</v>
      </c>
      <c r="Z1860" s="36" t="s">
        <v>150</v>
      </c>
      <c r="AA1860" s="31" t="s">
        <v>319</v>
      </c>
      <c r="AB1860" s="4" t="s">
        <v>15</v>
      </c>
      <c r="AC1860" s="4" t="s">
        <v>202</v>
      </c>
    </row>
    <row r="1861" spans="1:29" ht="31.5" hidden="1">
      <c r="A1861" t="s">
        <v>349</v>
      </c>
      <c r="B1861" s="4" t="str">
        <f t="shared" ca="1" si="1731"/>
        <v>Саудовская Аравия</v>
      </c>
      <c r="C1861" s="5" t="s">
        <v>30</v>
      </c>
      <c r="D1861" s="3" t="s">
        <v>6</v>
      </c>
      <c r="E1861" s="4" t="str">
        <f t="shared" ca="1" si="1732"/>
        <v xml:space="preserve">I Транспорт, складское хозяйство и связь </v>
      </c>
      <c r="F1861" s="14">
        <v>236.00700000000001</v>
      </c>
      <c r="G1861" s="14">
        <v>242.29400000000001</v>
      </c>
      <c r="H1861" s="14">
        <v>247.887</v>
      </c>
      <c r="I1861" s="14">
        <v>265.28300000000002</v>
      </c>
      <c r="J1861" s="15">
        <v>265.28300000000002</v>
      </c>
      <c r="K1861" s="15">
        <v>265.28300000000002</v>
      </c>
      <c r="L1861" s="15">
        <v>262.63017000000002</v>
      </c>
      <c r="M1861" s="14">
        <v>291.29000000000002</v>
      </c>
      <c r="N1861" s="14">
        <v>343.55200000000002</v>
      </c>
      <c r="O1861" s="14">
        <v>361.90899999999999</v>
      </c>
      <c r="P1861" s="21">
        <f t="shared" si="1742"/>
        <v>4.2197954747254261E-2</v>
      </c>
      <c r="Q1861" s="21">
        <f t="shared" si="1743"/>
        <v>4.2408431488033721E-2</v>
      </c>
      <c r="R1861" s="21">
        <f t="shared" si="1744"/>
        <v>4.267573503296912E-2</v>
      </c>
      <c r="S1861" s="21">
        <f t="shared" si="1745"/>
        <v>4.4864290775763954E-2</v>
      </c>
      <c r="T1861" s="22">
        <f t="shared" si="1746"/>
        <v>4.5779888546697907E-2</v>
      </c>
      <c r="U1861" s="22">
        <f t="shared" si="1747"/>
        <v>4.6714171986426439E-2</v>
      </c>
      <c r="V1861" s="22">
        <f t="shared" si="1748"/>
        <v>4.719084721077773E-2</v>
      </c>
      <c r="W1861" s="21">
        <f t="shared" si="1749"/>
        <v>3.8720007911754166E-2</v>
      </c>
      <c r="X1861" s="21">
        <f t="shared" si="1750"/>
        <v>4.4235966702505042E-2</v>
      </c>
      <c r="Y1861" s="21">
        <f t="shared" si="1751"/>
        <v>4.5484056971417768E-2</v>
      </c>
      <c r="Z1861" s="36" t="s">
        <v>150</v>
      </c>
      <c r="AA1861" s="31" t="s">
        <v>319</v>
      </c>
      <c r="AB1861" s="4" t="s">
        <v>16</v>
      </c>
      <c r="AC1861" s="4" t="s">
        <v>204</v>
      </c>
    </row>
    <row r="1862" spans="1:29" ht="15.75" hidden="1">
      <c r="A1862" t="s">
        <v>349</v>
      </c>
      <c r="B1862" s="4" t="str">
        <f t="shared" ca="1" si="1731"/>
        <v>Саудовская Аравия</v>
      </c>
      <c r="C1862" s="5" t="s">
        <v>30</v>
      </c>
      <c r="D1862" s="3" t="s">
        <v>6</v>
      </c>
      <c r="E1862" s="4" t="str">
        <f t="shared" ca="1" si="1732"/>
        <v>J Финансовое посредничество</v>
      </c>
      <c r="F1862" s="14">
        <v>49.293999999999997</v>
      </c>
      <c r="G1862" s="14">
        <v>42.53</v>
      </c>
      <c r="H1862" s="14">
        <v>58.536000000000001</v>
      </c>
      <c r="I1862" s="14">
        <v>49.802999999999997</v>
      </c>
      <c r="J1862" s="15">
        <v>49.802999999999997</v>
      </c>
      <c r="K1862" s="15">
        <v>49.802999999999997</v>
      </c>
      <c r="L1862" s="15">
        <v>49.304969999999997</v>
      </c>
      <c r="M1862" s="14">
        <v>86.570999999999998</v>
      </c>
      <c r="N1862" s="14">
        <v>83.787000000000006</v>
      </c>
      <c r="O1862" s="14">
        <v>86.003</v>
      </c>
      <c r="P1862" s="21">
        <f t="shared" si="1742"/>
        <v>8.8137469706879527E-3</v>
      </c>
      <c r="Q1862" s="21">
        <f t="shared" si="1743"/>
        <v>7.4439754644608364E-3</v>
      </c>
      <c r="R1862" s="21">
        <f t="shared" si="1744"/>
        <v>1.0077441842008174E-2</v>
      </c>
      <c r="S1862" s="21">
        <f t="shared" si="1745"/>
        <v>8.422613863328491E-3</v>
      </c>
      <c r="T1862" s="22">
        <f t="shared" si="1746"/>
        <v>8.5945039421719289E-3</v>
      </c>
      <c r="U1862" s="22">
        <f t="shared" si="1747"/>
        <v>8.7699019818080898E-3</v>
      </c>
      <c r="V1862" s="22">
        <f t="shared" si="1748"/>
        <v>8.8593907775408251E-3</v>
      </c>
      <c r="W1862" s="21">
        <f t="shared" si="1749"/>
        <v>1.1507534776094166E-2</v>
      </c>
      <c r="X1862" s="21">
        <f t="shared" si="1750"/>
        <v>1.078846562413489E-2</v>
      </c>
      <c r="Y1862" s="21">
        <f t="shared" si="1751"/>
        <v>1.0808698738392365E-2</v>
      </c>
      <c r="Z1862" s="36" t="s">
        <v>150</v>
      </c>
      <c r="AA1862" s="31" t="s">
        <v>319</v>
      </c>
      <c r="AB1862" s="4" t="s">
        <v>17</v>
      </c>
      <c r="AC1862" s="4" t="s">
        <v>205</v>
      </c>
    </row>
    <row r="1863" spans="1:29" ht="31.5" hidden="1">
      <c r="A1863" t="s">
        <v>349</v>
      </c>
      <c r="B1863" s="4" t="str">
        <f t="shared" ca="1" si="1731"/>
        <v>Саудовская Аравия</v>
      </c>
      <c r="C1863" s="5" t="s">
        <v>30</v>
      </c>
      <c r="D1863" s="3" t="s">
        <v>6</v>
      </c>
      <c r="E1863" s="4" t="str">
        <f t="shared" ca="1" si="1732"/>
        <v>K Недвижимость, аренда и деловая активность</v>
      </c>
      <c r="F1863" s="14">
        <v>147.02699999999999</v>
      </c>
      <c r="G1863" s="14">
        <v>139.47</v>
      </c>
      <c r="H1863" s="14">
        <v>144.279</v>
      </c>
      <c r="I1863" s="14">
        <v>143.24799999999999</v>
      </c>
      <c r="J1863" s="15">
        <v>143.24799999999999</v>
      </c>
      <c r="K1863" s="15">
        <v>143.24799999999999</v>
      </c>
      <c r="L1863" s="15">
        <v>141.81551999999999</v>
      </c>
      <c r="M1863" s="14">
        <v>252.60300000000001</v>
      </c>
      <c r="N1863" s="14">
        <v>250.24700000000001</v>
      </c>
      <c r="O1863" s="14">
        <v>313.46899999999999</v>
      </c>
      <c r="P1863" s="21">
        <f t="shared" si="1742"/>
        <v>2.6288367262939455E-2</v>
      </c>
      <c r="Q1863" s="21">
        <f t="shared" si="1743"/>
        <v>2.4411268705110577E-2</v>
      </c>
      <c r="R1863" s="21">
        <f t="shared" si="1744"/>
        <v>2.4838786926388846E-2</v>
      </c>
      <c r="S1863" s="21">
        <f t="shared" si="1745"/>
        <v>2.4225901867238511E-2</v>
      </c>
      <c r="T1863" s="22">
        <f t="shared" si="1746"/>
        <v>2.4720308027794399E-2</v>
      </c>
      <c r="U1863" s="22">
        <f t="shared" si="1747"/>
        <v>2.5224804109994284E-2</v>
      </c>
      <c r="V1863" s="22">
        <f t="shared" si="1748"/>
        <v>2.5482200070300349E-2</v>
      </c>
      <c r="W1863" s="21">
        <f t="shared" si="1749"/>
        <v>3.3577500630069132E-2</v>
      </c>
      <c r="X1863" s="21">
        <f t="shared" si="1750"/>
        <v>3.2221957547625329E-2</v>
      </c>
      <c r="Y1863" s="21">
        <f t="shared" si="1751"/>
        <v>3.9396206932608355E-2</v>
      </c>
      <c r="Z1863" s="36" t="s">
        <v>150</v>
      </c>
      <c r="AA1863" s="31" t="s">
        <v>319</v>
      </c>
      <c r="AB1863" s="4" t="s">
        <v>18</v>
      </c>
      <c r="AC1863" s="4" t="s">
        <v>206</v>
      </c>
    </row>
    <row r="1864" spans="1:29" ht="47.25" hidden="1">
      <c r="A1864" t="s">
        <v>349</v>
      </c>
      <c r="B1864" s="4" t="str">
        <f t="shared" ca="1" si="1731"/>
        <v>Саудовская Аравия</v>
      </c>
      <c r="C1864" s="5" t="s">
        <v>30</v>
      </c>
      <c r="D1864" s="3" t="s">
        <v>6</v>
      </c>
      <c r="E1864" s="4" t="str">
        <f t="shared" ca="1" si="1732"/>
        <v>L Государственное управление и оборона; обязательное соц.страхование</v>
      </c>
      <c r="F1864" s="14">
        <v>1072.7929999999999</v>
      </c>
      <c r="G1864" s="14">
        <v>1116.194</v>
      </c>
      <c r="H1864" s="14">
        <v>1157.546</v>
      </c>
      <c r="I1864" s="14">
        <v>1212.865</v>
      </c>
      <c r="J1864" s="15">
        <v>1212.865</v>
      </c>
      <c r="K1864" s="15">
        <v>1212.865</v>
      </c>
      <c r="L1864" s="15">
        <v>1200.7363499999999</v>
      </c>
      <c r="M1864" s="14">
        <v>1425.9949999999999</v>
      </c>
      <c r="N1864" s="14">
        <v>1400.0920000000001</v>
      </c>
      <c r="O1864" s="14">
        <v>1502.913</v>
      </c>
      <c r="P1864" s="21">
        <f t="shared" si="1742"/>
        <v>0.19181494814633099</v>
      </c>
      <c r="Q1864" s="21">
        <f t="shared" si="1743"/>
        <v>0.19536611214621205</v>
      </c>
      <c r="R1864" s="21">
        <f t="shared" si="1744"/>
        <v>0.19928082708844463</v>
      </c>
      <c r="S1864" s="21">
        <f t="shared" si="1745"/>
        <v>0.20511803633005862</v>
      </c>
      <c r="T1864" s="22">
        <f t="shared" si="1746"/>
        <v>0.20930411870414145</v>
      </c>
      <c r="U1864" s="22">
        <f t="shared" si="1747"/>
        <v>0.21357563133075658</v>
      </c>
      <c r="V1864" s="22">
        <f t="shared" si="1748"/>
        <v>0.21575497450760101</v>
      </c>
      <c r="W1864" s="21">
        <f t="shared" si="1749"/>
        <v>0.18955177892176825</v>
      </c>
      <c r="X1864" s="21">
        <f t="shared" si="1750"/>
        <v>0.18027670656099712</v>
      </c>
      <c r="Y1864" s="21">
        <f t="shared" si="1751"/>
        <v>0.18888333949994168</v>
      </c>
      <c r="Z1864" s="36" t="s">
        <v>150</v>
      </c>
      <c r="AA1864" s="31" t="s">
        <v>319</v>
      </c>
      <c r="AB1864" s="4" t="s">
        <v>19</v>
      </c>
      <c r="AC1864" s="4" t="s">
        <v>215</v>
      </c>
    </row>
    <row r="1865" spans="1:29" ht="15.75" hidden="1">
      <c r="A1865" t="s">
        <v>349</v>
      </c>
      <c r="B1865" s="4" t="str">
        <f t="shared" ca="1" si="1731"/>
        <v>Саудовская Аравия</v>
      </c>
      <c r="C1865" s="5" t="s">
        <v>30</v>
      </c>
      <c r="D1865" s="3" t="s">
        <v>6</v>
      </c>
      <c r="E1865" s="4" t="str">
        <f t="shared" ca="1" si="1732"/>
        <v>M Образование</v>
      </c>
      <c r="F1865" s="14">
        <v>703.16800000000001</v>
      </c>
      <c r="G1865" s="14">
        <v>712.96500000000003</v>
      </c>
      <c r="H1865" s="14">
        <v>720.06500000000005</v>
      </c>
      <c r="I1865" s="14">
        <v>751.52300000000002</v>
      </c>
      <c r="J1865" s="15">
        <v>751.52300000000002</v>
      </c>
      <c r="K1865" s="15">
        <v>751.52300000000002</v>
      </c>
      <c r="L1865" s="15">
        <v>744.00777000000005</v>
      </c>
      <c r="M1865" s="14">
        <v>907.173</v>
      </c>
      <c r="N1865" s="14">
        <v>929.19899999999996</v>
      </c>
      <c r="O1865" s="14">
        <v>932.50699999999995</v>
      </c>
      <c r="P1865" s="21">
        <f t="shared" si="1742"/>
        <v>0.12572614983334091</v>
      </c>
      <c r="Q1865" s="21">
        <f t="shared" si="1743"/>
        <v>0.12478941845801365</v>
      </c>
      <c r="R1865" s="21">
        <f t="shared" si="1744"/>
        <v>0.12396496446572394</v>
      </c>
      <c r="S1865" s="21">
        <f t="shared" si="1745"/>
        <v>0.12709652106118541</v>
      </c>
      <c r="T1865" s="22">
        <f t="shared" si="1746"/>
        <v>0.1296903276134545</v>
      </c>
      <c r="U1865" s="22">
        <f t="shared" si="1747"/>
        <v>0.13233706899332093</v>
      </c>
      <c r="V1865" s="22">
        <f t="shared" si="1748"/>
        <v>0.13368744724835482</v>
      </c>
      <c r="W1865" s="21">
        <f t="shared" si="1749"/>
        <v>0.12058685755545936</v>
      </c>
      <c r="X1865" s="21">
        <f t="shared" si="1750"/>
        <v>0.11964423442157512</v>
      </c>
      <c r="Y1865" s="21">
        <f t="shared" si="1751"/>
        <v>0.1171957633389771</v>
      </c>
      <c r="Z1865" s="36" t="s">
        <v>150</v>
      </c>
      <c r="AA1865" s="31" t="s">
        <v>319</v>
      </c>
      <c r="AB1865" s="4" t="s">
        <v>20</v>
      </c>
      <c r="AC1865" s="4" t="s">
        <v>207</v>
      </c>
    </row>
    <row r="1866" spans="1:29" ht="31.5" hidden="1">
      <c r="A1866" t="s">
        <v>349</v>
      </c>
      <c r="B1866" s="4" t="str">
        <f t="shared" ca="1" si="1731"/>
        <v>Саудовская Аравия</v>
      </c>
      <c r="C1866" s="5" t="s">
        <v>30</v>
      </c>
      <c r="D1866" s="3" t="s">
        <v>6</v>
      </c>
      <c r="E1866" s="4" t="str">
        <f t="shared" ca="1" si="1732"/>
        <v>N Здравоохранение и социальная работа</v>
      </c>
      <c r="F1866" s="14">
        <v>229.09399999999999</v>
      </c>
      <c r="G1866" s="14">
        <v>217.64400000000001</v>
      </c>
      <c r="H1866" s="14">
        <v>278.142</v>
      </c>
      <c r="I1866" s="14">
        <v>223.977</v>
      </c>
      <c r="J1866" s="15">
        <v>223.977</v>
      </c>
      <c r="K1866" s="15">
        <v>223.977</v>
      </c>
      <c r="L1866" s="15">
        <v>221.73723000000001</v>
      </c>
      <c r="M1866" s="14">
        <v>325.49400000000003</v>
      </c>
      <c r="N1866" s="14">
        <v>335.92099999999999</v>
      </c>
      <c r="O1866" s="14">
        <v>365.459</v>
      </c>
      <c r="P1866" s="21">
        <f t="shared" si="1742"/>
        <v>4.096191318421686E-2</v>
      </c>
      <c r="Q1866" s="21">
        <f t="shared" si="1743"/>
        <v>3.8093971220012096E-2</v>
      </c>
      <c r="R1866" s="21">
        <f t="shared" si="1744"/>
        <v>4.788437591943142E-2</v>
      </c>
      <c r="S1866" s="21">
        <f t="shared" si="1745"/>
        <v>3.7878677695454596E-2</v>
      </c>
      <c r="T1866" s="22">
        <f t="shared" si="1746"/>
        <v>3.8651711934137342E-2</v>
      </c>
      <c r="U1866" s="22">
        <f t="shared" si="1747"/>
        <v>3.94405223817728E-2</v>
      </c>
      <c r="V1866" s="22">
        <f t="shared" si="1748"/>
        <v>3.9842976691790891E-2</v>
      </c>
      <c r="W1866" s="21">
        <f t="shared" si="1749"/>
        <v>4.3266608037448973E-2</v>
      </c>
      <c r="X1866" s="21">
        <f t="shared" si="1750"/>
        <v>4.3253394451705111E-2</v>
      </c>
      <c r="Y1866" s="21">
        <f t="shared" si="1751"/>
        <v>4.5930214437102601E-2</v>
      </c>
      <c r="Z1866" s="36" t="s">
        <v>150</v>
      </c>
      <c r="AA1866" s="31" t="s">
        <v>319</v>
      </c>
      <c r="AB1866" s="4" t="s">
        <v>21</v>
      </c>
      <c r="AC1866" s="4" t="s">
        <v>209</v>
      </c>
    </row>
    <row r="1867" spans="1:29" ht="31.5" hidden="1">
      <c r="A1867" t="s">
        <v>349</v>
      </c>
      <c r="B1867" s="4" t="str">
        <f t="shared" ca="1" si="1731"/>
        <v>Саудовская Аравия</v>
      </c>
      <c r="C1867" s="5" t="s">
        <v>30</v>
      </c>
      <c r="D1867" s="3" t="s">
        <v>6</v>
      </c>
      <c r="E1867" s="4" t="str">
        <f t="shared" ca="1" si="1732"/>
        <v>O Другие коммунальные, социальные и личные виды услуг</v>
      </c>
      <c r="F1867" s="14">
        <v>127.398</v>
      </c>
      <c r="G1867" s="14">
        <v>133.01599999999999</v>
      </c>
      <c r="H1867" s="14">
        <v>101.902</v>
      </c>
      <c r="I1867" s="14">
        <v>115.41500000000001</v>
      </c>
      <c r="J1867" s="15">
        <v>115.41500000000001</v>
      </c>
      <c r="K1867" s="15">
        <v>115.41500000000001</v>
      </c>
      <c r="L1867" s="15">
        <v>114.26085</v>
      </c>
      <c r="M1867" s="14">
        <v>169.15199999999999</v>
      </c>
      <c r="N1867" s="14">
        <v>175.87700000000001</v>
      </c>
      <c r="O1867" s="14">
        <v>163.05000000000001</v>
      </c>
      <c r="P1867" s="21">
        <f t="shared" si="1742"/>
        <v>2.2778710118304533E-2</v>
      </c>
      <c r="Q1867" s="21">
        <f t="shared" si="1743"/>
        <v>2.328163273878962E-2</v>
      </c>
      <c r="R1867" s="21">
        <f t="shared" si="1744"/>
        <v>1.7543246524947331E-2</v>
      </c>
      <c r="S1867" s="21">
        <f t="shared" si="1745"/>
        <v>1.9518823746281506E-2</v>
      </c>
      <c r="T1867" s="22">
        <f t="shared" si="1746"/>
        <v>1.9917167088042351E-2</v>
      </c>
      <c r="U1867" s="22">
        <f t="shared" si="1747"/>
        <v>2.03236398857575E-2</v>
      </c>
      <c r="V1867" s="22">
        <f t="shared" si="1748"/>
        <v>2.0531023966224415E-2</v>
      </c>
      <c r="W1867" s="21">
        <f t="shared" si="1749"/>
        <v>2.2484694902979985E-2</v>
      </c>
      <c r="X1867" s="21">
        <f t="shared" si="1750"/>
        <v>2.2646030632150239E-2</v>
      </c>
      <c r="Y1867" s="21">
        <f t="shared" si="1751"/>
        <v>2.0491823881665469E-2</v>
      </c>
      <c r="Z1867" s="36" t="s">
        <v>150</v>
      </c>
      <c r="AA1867" s="31" t="s">
        <v>319</v>
      </c>
      <c r="AB1867" s="4" t="s">
        <v>26</v>
      </c>
      <c r="AC1867" s="4" t="s">
        <v>217</v>
      </c>
    </row>
    <row r="1868" spans="1:29" ht="31.5" hidden="1">
      <c r="A1868" t="s">
        <v>349</v>
      </c>
      <c r="B1868" s="4" t="str">
        <f t="shared" ca="1" si="1731"/>
        <v>Саудовская Аравия</v>
      </c>
      <c r="C1868" s="5" t="s">
        <v>30</v>
      </c>
      <c r="D1868" s="3" t="s">
        <v>6</v>
      </c>
      <c r="E1868" s="4" t="str">
        <f t="shared" ca="1" si="1732"/>
        <v>Q Организации и органы вне пределов территории</v>
      </c>
      <c r="F1868" s="14">
        <v>6.3419999999999996</v>
      </c>
      <c r="G1868" s="14">
        <v>5.282</v>
      </c>
      <c r="H1868" s="14">
        <v>6.8070000000000004</v>
      </c>
      <c r="I1868" s="14">
        <v>8.3650000000000002</v>
      </c>
      <c r="J1868" s="15">
        <v>8.3650000000000002</v>
      </c>
      <c r="K1868" s="15">
        <v>8.3650000000000002</v>
      </c>
      <c r="L1868" s="15">
        <v>8.2813499999999998</v>
      </c>
      <c r="M1868" s="14">
        <v>8.5660000000000007</v>
      </c>
      <c r="N1868" s="14">
        <v>9.85</v>
      </c>
      <c r="O1868" s="14">
        <v>6.2770000000000001</v>
      </c>
      <c r="P1868" s="21">
        <f t="shared" si="1742"/>
        <v>1.1339469973648516E-3</v>
      </c>
      <c r="Q1868" s="21">
        <f t="shared" si="1743"/>
        <v>9.2450219617404511E-4</v>
      </c>
      <c r="R1868" s="21">
        <f t="shared" si="1744"/>
        <v>1.1718796401966251E-3</v>
      </c>
      <c r="S1868" s="21">
        <f t="shared" si="1745"/>
        <v>1.414677127216088E-3</v>
      </c>
      <c r="T1868" s="22">
        <f t="shared" si="1746"/>
        <v>1.4435480889960081E-3</v>
      </c>
      <c r="U1868" s="22">
        <f t="shared" si="1747"/>
        <v>1.4730082540775592E-3</v>
      </c>
      <c r="V1868" s="22">
        <f t="shared" si="1748"/>
        <v>1.4880389505477383E-3</v>
      </c>
      <c r="W1868" s="21">
        <f t="shared" si="1749"/>
        <v>1.1386439210823792E-3</v>
      </c>
      <c r="X1868" s="21">
        <f t="shared" si="1750"/>
        <v>1.2682920548262697E-3</v>
      </c>
      <c r="Y1868" s="21">
        <f t="shared" si="1751"/>
        <v>7.8888180622639767E-4</v>
      </c>
      <c r="Z1868" s="36" t="s">
        <v>150</v>
      </c>
      <c r="AA1868" s="31" t="s">
        <v>319</v>
      </c>
      <c r="AB1868" s="4" t="s">
        <v>22</v>
      </c>
      <c r="AC1868" s="4" t="s">
        <v>211</v>
      </c>
    </row>
    <row r="1869" spans="1:29" ht="31.5" hidden="1">
      <c r="A1869" t="s">
        <v>349</v>
      </c>
      <c r="B1869" s="4" t="str">
        <f t="shared" ca="1" si="1731"/>
        <v>Саудовская Аравия</v>
      </c>
      <c r="C1869" s="5" t="s">
        <v>30</v>
      </c>
      <c r="D1869" s="3" t="s">
        <v>6</v>
      </c>
      <c r="E1869" s="4" t="str">
        <f t="shared" ca="1" si="1732"/>
        <v>X Неклассифицируемые по экономической деятельности</v>
      </c>
      <c r="F1869" s="14">
        <v>3.3730000000000002</v>
      </c>
      <c r="G1869" s="14">
        <v>3.306</v>
      </c>
      <c r="H1869" s="14">
        <v>12.477</v>
      </c>
      <c r="I1869" s="14">
        <v>0</v>
      </c>
      <c r="J1869" s="15">
        <v>0</v>
      </c>
      <c r="K1869" s="15">
        <v>0</v>
      </c>
      <c r="L1869" s="15">
        <v>0</v>
      </c>
      <c r="M1869" s="14">
        <v>-2</v>
      </c>
      <c r="N1869" s="14">
        <v>0</v>
      </c>
      <c r="O1869" s="14">
        <v>0</v>
      </c>
      <c r="P1869" s="21">
        <f t="shared" si="1742"/>
        <v>6.0309101578550055E-4</v>
      </c>
      <c r="Q1869" s="21">
        <f t="shared" si="1743"/>
        <v>5.7864525947584123E-4</v>
      </c>
      <c r="R1869" s="21">
        <f t="shared" si="1744"/>
        <v>2.14801561197786E-3</v>
      </c>
      <c r="S1869" s="21">
        <f t="shared" si="1745"/>
        <v>0</v>
      </c>
      <c r="T1869" s="22">
        <f t="shared" si="1746"/>
        <v>0</v>
      </c>
      <c r="U1869" s="22">
        <f t="shared" si="1747"/>
        <v>0</v>
      </c>
      <c r="V1869" s="22">
        <f t="shared" si="1748"/>
        <v>0</v>
      </c>
      <c r="W1869" s="21">
        <f t="shared" si="1749"/>
        <v>-2.6585195449039899E-4</v>
      </c>
      <c r="X1869" s="21">
        <f t="shared" si="1750"/>
        <v>0</v>
      </c>
      <c r="Y1869" s="21">
        <f t="shared" si="1751"/>
        <v>0</v>
      </c>
      <c r="Z1869" s="36" t="s">
        <v>150</v>
      </c>
      <c r="AA1869" s="31" t="s">
        <v>319</v>
      </c>
      <c r="AB1869" s="4" t="s">
        <v>23</v>
      </c>
      <c r="AC1869" s="4" t="s">
        <v>213</v>
      </c>
    </row>
    <row r="1870" spans="1:29" ht="15.75" hidden="1">
      <c r="A1870" t="s">
        <v>349</v>
      </c>
      <c r="B1870" s="4" t="str">
        <f t="shared" ca="1" si="1731"/>
        <v>Сенегал</v>
      </c>
      <c r="C1870" s="2" t="s">
        <v>30</v>
      </c>
      <c r="D1870" s="3" t="s">
        <v>6</v>
      </c>
      <c r="E1870" s="4" t="str">
        <f t="shared" ca="1" si="1732"/>
        <v xml:space="preserve">Итого </v>
      </c>
      <c r="F1870" s="13">
        <v>2737.1451144183134</v>
      </c>
      <c r="G1870" s="13">
        <v>2793.0052187941974</v>
      </c>
      <c r="H1870" s="13">
        <v>2850.0053253002015</v>
      </c>
      <c r="I1870" s="13">
        <v>2908.16869928592</v>
      </c>
      <c r="J1870" s="13">
        <v>2967.519080904</v>
      </c>
      <c r="K1870" s="13">
        <v>3028.0806947999999</v>
      </c>
      <c r="L1870" s="13">
        <v>3089.87826</v>
      </c>
      <c r="M1870" s="14">
        <v>3152.9369999999999</v>
      </c>
      <c r="N1870" s="15">
        <v>3089.87826</v>
      </c>
      <c r="O1870" s="15">
        <v>3028.0806947999999</v>
      </c>
      <c r="P1870" s="17">
        <f t="shared" ref="P1870:Y1870" si="1752">F1870/F$1870</f>
        <v>1</v>
      </c>
      <c r="Q1870" s="17">
        <f t="shared" si="1752"/>
        <v>1</v>
      </c>
      <c r="R1870" s="17">
        <f t="shared" si="1752"/>
        <v>1</v>
      </c>
      <c r="S1870" s="17">
        <f t="shared" si="1752"/>
        <v>1</v>
      </c>
      <c r="T1870" s="17">
        <f t="shared" si="1752"/>
        <v>1</v>
      </c>
      <c r="U1870" s="17">
        <f t="shared" si="1752"/>
        <v>1</v>
      </c>
      <c r="V1870" s="17">
        <f t="shared" si="1752"/>
        <v>1</v>
      </c>
      <c r="W1870" s="21">
        <f t="shared" si="1752"/>
        <v>1</v>
      </c>
      <c r="X1870" s="22">
        <f t="shared" si="1752"/>
        <v>1</v>
      </c>
      <c r="Y1870" s="22">
        <f t="shared" si="1752"/>
        <v>1</v>
      </c>
      <c r="Z1870" s="2" t="s">
        <v>151</v>
      </c>
      <c r="AA1870" s="32" t="s">
        <v>320</v>
      </c>
      <c r="AB1870" s="4" t="s">
        <v>7</v>
      </c>
      <c r="AC1870" s="4" t="s">
        <v>214</v>
      </c>
    </row>
    <row r="1871" spans="1:29" ht="31.5" hidden="1">
      <c r="A1871" t="s">
        <v>349</v>
      </c>
      <c r="B1871" s="4" t="str">
        <f t="shared" ca="1" si="1731"/>
        <v>Сенегал</v>
      </c>
      <c r="C1871" s="5" t="s">
        <v>30</v>
      </c>
      <c r="D1871" s="6" t="s">
        <v>6</v>
      </c>
      <c r="E1871" s="4" t="str">
        <f t="shared" ca="1" si="1732"/>
        <v xml:space="preserve">A Сельское, лесное и охотничье хоз-во </v>
      </c>
      <c r="F1871" s="13">
        <v>856.43275043941969</v>
      </c>
      <c r="G1871" s="13">
        <v>873.91096983614261</v>
      </c>
      <c r="H1871" s="13">
        <v>891.7458875879006</v>
      </c>
      <c r="I1871" s="13">
        <v>909.94478325295984</v>
      </c>
      <c r="J1871" s="13">
        <v>928.51508495199982</v>
      </c>
      <c r="K1871" s="13">
        <v>947.46437239999989</v>
      </c>
      <c r="L1871" s="13">
        <v>966.8003799999999</v>
      </c>
      <c r="M1871" s="14">
        <v>986.53099999999995</v>
      </c>
      <c r="N1871" s="15">
        <v>986.53099999999995</v>
      </c>
      <c r="O1871" s="15">
        <v>966.8003799999999</v>
      </c>
      <c r="P1871" s="17">
        <f t="shared" ref="P1871:P1883" si="1753">F1871/F$1870</f>
        <v>0.31289270924220808</v>
      </c>
      <c r="Q1871" s="17">
        <f t="shared" ref="Q1871:Q1883" si="1754">G1871/G$1870</f>
        <v>0.31289270924220808</v>
      </c>
      <c r="R1871" s="17">
        <f t="shared" ref="R1871:R1883" si="1755">H1871/H$1870</f>
        <v>0.31289270924220808</v>
      </c>
      <c r="S1871" s="17">
        <f t="shared" ref="S1871:S1883" si="1756">I1871/I$1870</f>
        <v>0.31289270924220808</v>
      </c>
      <c r="T1871" s="17">
        <f t="shared" ref="T1871:T1883" si="1757">J1871/J$1870</f>
        <v>0.31289270924220808</v>
      </c>
      <c r="U1871" s="17">
        <f t="shared" ref="U1871:U1883" si="1758">K1871/K$1870</f>
        <v>0.31289270924220813</v>
      </c>
      <c r="V1871" s="17">
        <f t="shared" ref="V1871:V1883" si="1759">L1871/L$1870</f>
        <v>0.31289270924220813</v>
      </c>
      <c r="W1871" s="21">
        <f t="shared" ref="W1871:W1883" si="1760">M1871/M$1870</f>
        <v>0.31289270924220813</v>
      </c>
      <c r="X1871" s="22">
        <f t="shared" ref="X1871:X1883" si="1761">N1871/N$1870</f>
        <v>0.31927827473694709</v>
      </c>
      <c r="Y1871" s="22">
        <f t="shared" ref="Y1871:Y1883" si="1762">O1871/O$1870</f>
        <v>0.31927827473694703</v>
      </c>
      <c r="Z1871" s="5" t="s">
        <v>151</v>
      </c>
      <c r="AA1871" s="31" t="s">
        <v>320</v>
      </c>
      <c r="AB1871" s="4" t="s">
        <v>8</v>
      </c>
      <c r="AC1871" s="4" t="s">
        <v>193</v>
      </c>
    </row>
    <row r="1872" spans="1:29" ht="15.75" hidden="1">
      <c r="A1872" t="s">
        <v>349</v>
      </c>
      <c r="B1872" s="4" t="str">
        <f t="shared" ca="1" si="1731"/>
        <v>Сенегал</v>
      </c>
      <c r="C1872" s="5" t="s">
        <v>30</v>
      </c>
      <c r="D1872" s="6" t="s">
        <v>6</v>
      </c>
      <c r="E1872" s="4" t="str">
        <f t="shared" ca="1" si="1732"/>
        <v>B Рыбное хоз-во</v>
      </c>
      <c r="F1872" s="13">
        <v>66.73454599174184</v>
      </c>
      <c r="G1872" s="13">
        <v>68.096475501777391</v>
      </c>
      <c r="H1872" s="13">
        <v>69.486199491609582</v>
      </c>
      <c r="I1872" s="13">
        <v>70.904285195519989</v>
      </c>
      <c r="J1872" s="13">
        <v>72.351311423999988</v>
      </c>
      <c r="K1872" s="13">
        <v>73.82786879999999</v>
      </c>
      <c r="L1872" s="13">
        <v>75.334559999999996</v>
      </c>
      <c r="M1872" s="14">
        <v>76.872</v>
      </c>
      <c r="N1872" s="15">
        <v>76.872</v>
      </c>
      <c r="O1872" s="15">
        <v>75.334559999999996</v>
      </c>
      <c r="P1872" s="17">
        <f t="shared" si="1753"/>
        <v>2.43810770719491E-2</v>
      </c>
      <c r="Q1872" s="17">
        <f t="shared" si="1754"/>
        <v>2.43810770719491E-2</v>
      </c>
      <c r="R1872" s="17">
        <f t="shared" si="1755"/>
        <v>2.43810770719491E-2</v>
      </c>
      <c r="S1872" s="17">
        <f t="shared" si="1756"/>
        <v>2.4381077071949104E-2</v>
      </c>
      <c r="T1872" s="17">
        <f t="shared" si="1757"/>
        <v>2.4381077071949104E-2</v>
      </c>
      <c r="U1872" s="17">
        <f t="shared" si="1758"/>
        <v>2.4381077071949104E-2</v>
      </c>
      <c r="V1872" s="17">
        <f t="shared" si="1759"/>
        <v>2.4381077071949104E-2</v>
      </c>
      <c r="W1872" s="21">
        <f t="shared" si="1760"/>
        <v>2.4381077071949107E-2</v>
      </c>
      <c r="X1872" s="22">
        <f t="shared" si="1761"/>
        <v>2.4878650073417455E-2</v>
      </c>
      <c r="Y1872" s="22">
        <f t="shared" si="1762"/>
        <v>2.4878650073417455E-2</v>
      </c>
      <c r="Z1872" s="5" t="s">
        <v>151</v>
      </c>
      <c r="AA1872" s="31" t="s">
        <v>320</v>
      </c>
      <c r="AB1872" s="4" t="s">
        <v>9</v>
      </c>
      <c r="AC1872" s="4" t="s">
        <v>195</v>
      </c>
    </row>
    <row r="1873" spans="1:29" ht="15.75" hidden="1">
      <c r="A1873" t="s">
        <v>349</v>
      </c>
      <c r="B1873" s="4" t="str">
        <f t="shared" ca="1" si="1731"/>
        <v>Сенегал</v>
      </c>
      <c r="C1873" s="5" t="s">
        <v>30</v>
      </c>
      <c r="D1873" s="6" t="s">
        <v>6</v>
      </c>
      <c r="E1873" s="4" t="str">
        <f t="shared" ca="1" si="1732"/>
        <v xml:space="preserve">C Добыча полезных ископаемых </v>
      </c>
      <c r="F1873" s="13">
        <v>12.277031291175113</v>
      </c>
      <c r="G1873" s="13">
        <v>12.527582950178687</v>
      </c>
      <c r="H1873" s="13">
        <v>12.783247908345599</v>
      </c>
      <c r="I1873" s="13">
        <v>13.044130518719999</v>
      </c>
      <c r="J1873" s="13">
        <v>13.310337263999999</v>
      </c>
      <c r="K1873" s="13">
        <v>13.5819768</v>
      </c>
      <c r="L1873" s="13">
        <v>13.859159999999999</v>
      </c>
      <c r="M1873" s="14">
        <v>14.141999999999999</v>
      </c>
      <c r="N1873" s="15">
        <v>14.141999999999999</v>
      </c>
      <c r="O1873" s="15">
        <v>13.859159999999999</v>
      </c>
      <c r="P1873" s="17">
        <f t="shared" si="1753"/>
        <v>4.4853417622997228E-3</v>
      </c>
      <c r="Q1873" s="17">
        <f t="shared" si="1754"/>
        <v>4.4853417622997219E-3</v>
      </c>
      <c r="R1873" s="17">
        <f t="shared" si="1755"/>
        <v>4.4853417622997219E-3</v>
      </c>
      <c r="S1873" s="17">
        <f t="shared" si="1756"/>
        <v>4.4853417622997219E-3</v>
      </c>
      <c r="T1873" s="17">
        <f t="shared" si="1757"/>
        <v>4.4853417622997219E-3</v>
      </c>
      <c r="U1873" s="17">
        <f t="shared" si="1758"/>
        <v>4.4853417622997228E-3</v>
      </c>
      <c r="V1873" s="17">
        <f t="shared" si="1759"/>
        <v>4.4853417622997219E-3</v>
      </c>
      <c r="W1873" s="21">
        <f t="shared" si="1760"/>
        <v>4.4853417622997228E-3</v>
      </c>
      <c r="X1873" s="22">
        <f t="shared" si="1761"/>
        <v>4.5768793492854312E-3</v>
      </c>
      <c r="Y1873" s="22">
        <f t="shared" si="1762"/>
        <v>4.5768793492854312E-3</v>
      </c>
      <c r="Z1873" s="5" t="s">
        <v>151</v>
      </c>
      <c r="AA1873" s="31" t="s">
        <v>320</v>
      </c>
      <c r="AB1873" s="4" t="s">
        <v>10</v>
      </c>
      <c r="AC1873" s="4" t="s">
        <v>197</v>
      </c>
    </row>
    <row r="1874" spans="1:29" ht="15.75" hidden="1">
      <c r="A1874" t="s">
        <v>349</v>
      </c>
      <c r="B1874" s="4" t="str">
        <f t="shared" ca="1" si="1731"/>
        <v>Сенегал</v>
      </c>
      <c r="C1874" s="5" t="s">
        <v>30</v>
      </c>
      <c r="D1874" s="6" t="s">
        <v>6</v>
      </c>
      <c r="E1874" s="4" t="str">
        <f t="shared" ca="1" si="1732"/>
        <v xml:space="preserve">D Промышленность </v>
      </c>
      <c r="F1874" s="13">
        <v>213.01543459488065</v>
      </c>
      <c r="G1874" s="13">
        <v>217.36268836212312</v>
      </c>
      <c r="H1874" s="13">
        <v>221.79866159400319</v>
      </c>
      <c r="I1874" s="13">
        <v>226.32516489183999</v>
      </c>
      <c r="J1874" s="13">
        <v>230.944045808</v>
      </c>
      <c r="K1874" s="13">
        <v>235.65718960000001</v>
      </c>
      <c r="L1874" s="13">
        <v>240.46652</v>
      </c>
      <c r="M1874" s="14">
        <v>245.374</v>
      </c>
      <c r="N1874" s="15">
        <v>245.374</v>
      </c>
      <c r="O1874" s="15">
        <v>240.46652</v>
      </c>
      <c r="P1874" s="17">
        <f t="shared" si="1753"/>
        <v>7.782394637127224E-2</v>
      </c>
      <c r="Q1874" s="17">
        <f t="shared" si="1754"/>
        <v>7.782394637127224E-2</v>
      </c>
      <c r="R1874" s="17">
        <f t="shared" si="1755"/>
        <v>7.782394637127224E-2</v>
      </c>
      <c r="S1874" s="17">
        <f t="shared" si="1756"/>
        <v>7.782394637127224E-2</v>
      </c>
      <c r="T1874" s="17">
        <f t="shared" si="1757"/>
        <v>7.782394637127224E-2</v>
      </c>
      <c r="U1874" s="17">
        <f t="shared" si="1758"/>
        <v>7.7823946371272254E-2</v>
      </c>
      <c r="V1874" s="17">
        <f t="shared" si="1759"/>
        <v>7.7823946371272254E-2</v>
      </c>
      <c r="W1874" s="21">
        <f t="shared" si="1760"/>
        <v>7.782394637127224E-2</v>
      </c>
      <c r="X1874" s="22">
        <f t="shared" si="1761"/>
        <v>7.9412190174767597E-2</v>
      </c>
      <c r="Y1874" s="22">
        <f t="shared" si="1762"/>
        <v>7.9412190174767597E-2</v>
      </c>
      <c r="Z1874" s="5" t="s">
        <v>151</v>
      </c>
      <c r="AA1874" s="31" t="s">
        <v>320</v>
      </c>
      <c r="AB1874" s="4" t="s">
        <v>11</v>
      </c>
      <c r="AC1874" s="4" t="s">
        <v>198</v>
      </c>
    </row>
    <row r="1875" spans="1:29" ht="31.5" hidden="1">
      <c r="A1875" t="s">
        <v>349</v>
      </c>
      <c r="B1875" s="4" t="str">
        <f t="shared" ca="1" si="1731"/>
        <v>Сенегал</v>
      </c>
      <c r="C1875" s="7" t="s">
        <v>30</v>
      </c>
      <c r="D1875" s="3" t="s">
        <v>6</v>
      </c>
      <c r="E1875" s="4" t="str">
        <f t="shared" ca="1" si="1732"/>
        <v xml:space="preserve">E Электро-, газо- и водоснабжение </v>
      </c>
      <c r="F1875" s="13">
        <v>18.93121350351122</v>
      </c>
      <c r="G1875" s="13">
        <v>19.317564799501245</v>
      </c>
      <c r="H1875" s="13">
        <v>19.711800815817597</v>
      </c>
      <c r="I1875" s="13">
        <v>20.114082465119996</v>
      </c>
      <c r="J1875" s="13">
        <v>20.524573943999997</v>
      </c>
      <c r="K1875" s="13">
        <v>20.943442799999996</v>
      </c>
      <c r="L1875" s="13">
        <v>21.370859999999997</v>
      </c>
      <c r="M1875" s="14">
        <v>21.806999999999999</v>
      </c>
      <c r="N1875" s="15">
        <v>21.806999999999999</v>
      </c>
      <c r="O1875" s="15">
        <v>21.370859999999997</v>
      </c>
      <c r="P1875" s="17">
        <f t="shared" si="1753"/>
        <v>6.9164084153917433E-3</v>
      </c>
      <c r="Q1875" s="17">
        <f t="shared" si="1754"/>
        <v>6.9164084153917433E-3</v>
      </c>
      <c r="R1875" s="17">
        <f t="shared" si="1755"/>
        <v>6.9164084153917433E-3</v>
      </c>
      <c r="S1875" s="17">
        <f t="shared" si="1756"/>
        <v>6.9164084153917425E-3</v>
      </c>
      <c r="T1875" s="17">
        <f t="shared" si="1757"/>
        <v>6.9164084153917433E-3</v>
      </c>
      <c r="U1875" s="17">
        <f t="shared" si="1758"/>
        <v>6.9164084153917433E-3</v>
      </c>
      <c r="V1875" s="17">
        <f t="shared" si="1759"/>
        <v>6.9164084153917433E-3</v>
      </c>
      <c r="W1875" s="21">
        <f t="shared" si="1760"/>
        <v>6.9164084153917442E-3</v>
      </c>
      <c r="X1875" s="22">
        <f t="shared" si="1761"/>
        <v>7.0575596075425958E-3</v>
      </c>
      <c r="Y1875" s="22">
        <f t="shared" si="1762"/>
        <v>7.0575596075425949E-3</v>
      </c>
      <c r="Z1875" s="7" t="s">
        <v>151</v>
      </c>
      <c r="AA1875" s="31" t="s">
        <v>320</v>
      </c>
      <c r="AB1875" s="4" t="s">
        <v>12</v>
      </c>
      <c r="AC1875" s="4" t="s">
        <v>201</v>
      </c>
    </row>
    <row r="1876" spans="1:29" ht="15.75" hidden="1">
      <c r="A1876" t="s">
        <v>349</v>
      </c>
      <c r="B1876" s="4" t="str">
        <f t="shared" ca="1" si="1731"/>
        <v>Сенегал</v>
      </c>
      <c r="C1876" s="5" t="s">
        <v>30</v>
      </c>
      <c r="D1876" s="6" t="s">
        <v>6</v>
      </c>
      <c r="E1876" s="4" t="str">
        <f t="shared" ca="1" si="1732"/>
        <v xml:space="preserve">F Строительство </v>
      </c>
      <c r="F1876" s="13">
        <v>161.98354324850547</v>
      </c>
      <c r="G1876" s="13">
        <v>165.28932984541376</v>
      </c>
      <c r="H1876" s="13">
        <v>168.662581474912</v>
      </c>
      <c r="I1876" s="13">
        <v>172.10467497440001</v>
      </c>
      <c r="J1876" s="13">
        <v>175.61701528</v>
      </c>
      <c r="K1876" s="13">
        <v>179.20103600000002</v>
      </c>
      <c r="L1876" s="13">
        <v>182.85820000000001</v>
      </c>
      <c r="M1876" s="14">
        <v>186.59</v>
      </c>
      <c r="N1876" s="15">
        <v>186.59</v>
      </c>
      <c r="O1876" s="15">
        <v>182.85820000000001</v>
      </c>
      <c r="P1876" s="17">
        <f t="shared" si="1753"/>
        <v>5.9179742570181389E-2</v>
      </c>
      <c r="Q1876" s="17">
        <f t="shared" si="1754"/>
        <v>5.9179742570181396E-2</v>
      </c>
      <c r="R1876" s="17">
        <f t="shared" si="1755"/>
        <v>5.9179742570181389E-2</v>
      </c>
      <c r="S1876" s="17">
        <f t="shared" si="1756"/>
        <v>5.9179742570181396E-2</v>
      </c>
      <c r="T1876" s="17">
        <f t="shared" si="1757"/>
        <v>5.9179742570181389E-2</v>
      </c>
      <c r="U1876" s="17">
        <f t="shared" si="1758"/>
        <v>5.9179742570181396E-2</v>
      </c>
      <c r="V1876" s="17">
        <f t="shared" si="1759"/>
        <v>5.9179742570181396E-2</v>
      </c>
      <c r="W1876" s="21">
        <f t="shared" si="1760"/>
        <v>5.9179742570181396E-2</v>
      </c>
      <c r="X1876" s="22">
        <f t="shared" si="1761"/>
        <v>6.0387492418552444E-2</v>
      </c>
      <c r="Y1876" s="22">
        <f t="shared" si="1762"/>
        <v>6.0387492418552444E-2</v>
      </c>
      <c r="Z1876" s="5" t="s">
        <v>151</v>
      </c>
      <c r="AA1876" s="31" t="s">
        <v>320</v>
      </c>
      <c r="AB1876" s="4" t="s">
        <v>13</v>
      </c>
      <c r="AC1876" s="4" t="s">
        <v>200</v>
      </c>
    </row>
    <row r="1877" spans="1:29" ht="47.25" hidden="1">
      <c r="A1877" t="s">
        <v>349</v>
      </c>
      <c r="B1877" s="4" t="str">
        <f t="shared" ca="1" si="1731"/>
        <v>Сенегал</v>
      </c>
      <c r="C1877" s="8" t="s">
        <v>30</v>
      </c>
      <c r="D1877" s="3" t="s">
        <v>6</v>
      </c>
      <c r="E1877" s="4" t="str">
        <f t="shared" ca="1" si="1732"/>
        <v xml:space="preserve">G Оптовая и розничная торгоалв, ремонт автомашин, мотоциклов и личного имущества домохозяйств </v>
      </c>
      <c r="F1877" s="13">
        <v>682.24770282113172</v>
      </c>
      <c r="G1877" s="13">
        <v>696.17112532768544</v>
      </c>
      <c r="H1877" s="13">
        <v>710.37869931396472</v>
      </c>
      <c r="I1877" s="13">
        <v>724.87622378975993</v>
      </c>
      <c r="J1877" s="13">
        <v>739.66961611199997</v>
      </c>
      <c r="K1877" s="13">
        <v>754.76491439999995</v>
      </c>
      <c r="L1877" s="13">
        <v>770.16827999999998</v>
      </c>
      <c r="M1877" s="14">
        <v>785.88599999999997</v>
      </c>
      <c r="N1877" s="15">
        <v>785.88599999999997</v>
      </c>
      <c r="O1877" s="15">
        <v>770.16827999999998</v>
      </c>
      <c r="P1877" s="17">
        <f t="shared" si="1753"/>
        <v>0.24925521822985997</v>
      </c>
      <c r="Q1877" s="17">
        <f t="shared" si="1754"/>
        <v>0.24925521822985997</v>
      </c>
      <c r="R1877" s="17">
        <f t="shared" si="1755"/>
        <v>0.24925521822985994</v>
      </c>
      <c r="S1877" s="17">
        <f t="shared" si="1756"/>
        <v>0.24925521822985994</v>
      </c>
      <c r="T1877" s="17">
        <f t="shared" si="1757"/>
        <v>0.24925521822985997</v>
      </c>
      <c r="U1877" s="17">
        <f t="shared" si="1758"/>
        <v>0.24925521822985997</v>
      </c>
      <c r="V1877" s="17">
        <f t="shared" si="1759"/>
        <v>0.24925521822985997</v>
      </c>
      <c r="W1877" s="21">
        <f t="shared" si="1760"/>
        <v>0.24925521822985997</v>
      </c>
      <c r="X1877" s="22">
        <f t="shared" si="1761"/>
        <v>0.25434205941822446</v>
      </c>
      <c r="Y1877" s="22">
        <f t="shared" si="1762"/>
        <v>0.25434205941822446</v>
      </c>
      <c r="Z1877" s="8" t="s">
        <v>151</v>
      </c>
      <c r="AA1877" s="31" t="s">
        <v>320</v>
      </c>
      <c r="AB1877" s="4" t="s">
        <v>14</v>
      </c>
      <c r="AC1877" s="4" t="s">
        <v>203</v>
      </c>
    </row>
    <row r="1878" spans="1:29" ht="15.75" hidden="1">
      <c r="A1878" t="s">
        <v>349</v>
      </c>
      <c r="B1878" s="4" t="str">
        <f t="shared" ca="1" si="1731"/>
        <v>Сенегал</v>
      </c>
      <c r="C1878" s="5" t="s">
        <v>30</v>
      </c>
      <c r="D1878" s="3" t="s">
        <v>6</v>
      </c>
      <c r="E1878" s="4" t="str">
        <f t="shared" ca="1" si="1732"/>
        <v xml:space="preserve">H Отели и рестораны </v>
      </c>
      <c r="F1878" s="13">
        <v>24.811027740191253</v>
      </c>
      <c r="G1878" s="13">
        <v>25.317375245093118</v>
      </c>
      <c r="H1878" s="13">
        <v>25.834056372543998</v>
      </c>
      <c r="I1878" s="13">
        <v>26.361282012799997</v>
      </c>
      <c r="J1878" s="13">
        <v>26.899267359999996</v>
      </c>
      <c r="K1878" s="13">
        <v>27.448231999999997</v>
      </c>
      <c r="L1878" s="13">
        <v>28.008399999999998</v>
      </c>
      <c r="M1878" s="14">
        <v>28.58</v>
      </c>
      <c r="N1878" s="15">
        <v>28.58</v>
      </c>
      <c r="O1878" s="15">
        <v>28.008399999999998</v>
      </c>
      <c r="P1878" s="17">
        <f t="shared" si="1753"/>
        <v>9.0645642459712961E-3</v>
      </c>
      <c r="Q1878" s="17">
        <f t="shared" si="1754"/>
        <v>9.0645642459712961E-3</v>
      </c>
      <c r="R1878" s="17">
        <f t="shared" si="1755"/>
        <v>9.0645642459712961E-3</v>
      </c>
      <c r="S1878" s="17">
        <f t="shared" si="1756"/>
        <v>9.0645642459712943E-3</v>
      </c>
      <c r="T1878" s="17">
        <f t="shared" si="1757"/>
        <v>9.0645642459712943E-3</v>
      </c>
      <c r="U1878" s="17">
        <f t="shared" si="1758"/>
        <v>9.0645642459712961E-3</v>
      </c>
      <c r="V1878" s="17">
        <f t="shared" si="1759"/>
        <v>9.0645642459712961E-3</v>
      </c>
      <c r="W1878" s="21">
        <f t="shared" si="1760"/>
        <v>9.0645642459712961E-3</v>
      </c>
      <c r="X1878" s="22">
        <f t="shared" si="1761"/>
        <v>9.2495553530319349E-3</v>
      </c>
      <c r="Y1878" s="22">
        <f t="shared" si="1762"/>
        <v>9.2495553530319349E-3</v>
      </c>
      <c r="Z1878" s="5" t="s">
        <v>151</v>
      </c>
      <c r="AA1878" s="31" t="s">
        <v>320</v>
      </c>
      <c r="AB1878" s="4" t="s">
        <v>15</v>
      </c>
      <c r="AC1878" s="4" t="s">
        <v>202</v>
      </c>
    </row>
    <row r="1879" spans="1:29" ht="31.5" hidden="1">
      <c r="A1879" t="s">
        <v>349</v>
      </c>
      <c r="B1879" s="4" t="str">
        <f t="shared" ca="1" si="1731"/>
        <v>Сенегал</v>
      </c>
      <c r="C1879" s="5" t="s">
        <v>30</v>
      </c>
      <c r="D1879" s="3" t="s">
        <v>6</v>
      </c>
      <c r="E1879" s="4" t="str">
        <f t="shared" ca="1" si="1732"/>
        <v xml:space="preserve">I Транспорт, складское хозяйство и связь </v>
      </c>
      <c r="F1879" s="13">
        <v>123.01512431212669</v>
      </c>
      <c r="G1879" s="13">
        <v>125.52563705319049</v>
      </c>
      <c r="H1879" s="13">
        <v>128.08738474815357</v>
      </c>
      <c r="I1879" s="13">
        <v>130.70141300831997</v>
      </c>
      <c r="J1879" s="13">
        <v>133.36878878399997</v>
      </c>
      <c r="K1879" s="13">
        <v>136.09060079999998</v>
      </c>
      <c r="L1879" s="13">
        <v>138.86795999999998</v>
      </c>
      <c r="M1879" s="14">
        <v>141.702</v>
      </c>
      <c r="N1879" s="15">
        <v>141.702</v>
      </c>
      <c r="O1879" s="15">
        <v>138.86795999999998</v>
      </c>
      <c r="P1879" s="17">
        <f t="shared" si="1753"/>
        <v>4.4942858039979862E-2</v>
      </c>
      <c r="Q1879" s="17">
        <f t="shared" si="1754"/>
        <v>4.4942858039979855E-2</v>
      </c>
      <c r="R1879" s="17">
        <f t="shared" si="1755"/>
        <v>4.4942858039979855E-2</v>
      </c>
      <c r="S1879" s="17">
        <f t="shared" si="1756"/>
        <v>4.4942858039979855E-2</v>
      </c>
      <c r="T1879" s="17">
        <f t="shared" si="1757"/>
        <v>4.4942858039979855E-2</v>
      </c>
      <c r="U1879" s="17">
        <f t="shared" si="1758"/>
        <v>4.4942858039979862E-2</v>
      </c>
      <c r="V1879" s="17">
        <f t="shared" si="1759"/>
        <v>4.4942858039979862E-2</v>
      </c>
      <c r="W1879" s="21">
        <f t="shared" si="1760"/>
        <v>4.4942858039979869E-2</v>
      </c>
      <c r="X1879" s="22">
        <f t="shared" si="1761"/>
        <v>4.586005922446925E-2</v>
      </c>
      <c r="Y1879" s="22">
        <f t="shared" si="1762"/>
        <v>4.5860059224469243E-2</v>
      </c>
      <c r="Z1879" s="5" t="s">
        <v>151</v>
      </c>
      <c r="AA1879" s="31" t="s">
        <v>320</v>
      </c>
      <c r="AB1879" s="4" t="s">
        <v>16</v>
      </c>
      <c r="AC1879" s="4" t="s">
        <v>204</v>
      </c>
    </row>
    <row r="1880" spans="1:29" ht="15.75" hidden="1">
      <c r="A1880" t="s">
        <v>349</v>
      </c>
      <c r="B1880" s="4" t="str">
        <f t="shared" ca="1" si="1731"/>
        <v>Сенегал</v>
      </c>
      <c r="C1880" s="5" t="s">
        <v>30</v>
      </c>
      <c r="D1880" s="3" t="s">
        <v>6</v>
      </c>
      <c r="E1880" s="4" t="str">
        <f t="shared" ca="1" si="1732"/>
        <v>J Финансовое посредничество</v>
      </c>
      <c r="F1880" s="13">
        <v>14.497696405220221</v>
      </c>
      <c r="G1880" s="13">
        <v>14.793567760428797</v>
      </c>
      <c r="H1880" s="13">
        <v>15.095477306559998</v>
      </c>
      <c r="I1880" s="13">
        <v>15.403548271999998</v>
      </c>
      <c r="J1880" s="13">
        <v>15.717906399999999</v>
      </c>
      <c r="K1880" s="13">
        <v>16.038679999999999</v>
      </c>
      <c r="L1880" s="13">
        <v>16.366</v>
      </c>
      <c r="M1880" s="14">
        <v>16.7</v>
      </c>
      <c r="N1880" s="15">
        <v>16.7</v>
      </c>
      <c r="O1880" s="15">
        <v>16.366</v>
      </c>
      <c r="P1880" s="17">
        <f t="shared" si="1753"/>
        <v>5.2966488071280833E-3</v>
      </c>
      <c r="Q1880" s="17">
        <f t="shared" si="1754"/>
        <v>5.2966488071280833E-3</v>
      </c>
      <c r="R1880" s="17">
        <f t="shared" si="1755"/>
        <v>5.2966488071280833E-3</v>
      </c>
      <c r="S1880" s="17">
        <f t="shared" si="1756"/>
        <v>5.2966488071280833E-3</v>
      </c>
      <c r="T1880" s="17">
        <f t="shared" si="1757"/>
        <v>5.2966488071280833E-3</v>
      </c>
      <c r="U1880" s="17">
        <f t="shared" si="1758"/>
        <v>5.2966488071280841E-3</v>
      </c>
      <c r="V1880" s="17">
        <f t="shared" si="1759"/>
        <v>5.2966488071280841E-3</v>
      </c>
      <c r="W1880" s="21">
        <f t="shared" si="1760"/>
        <v>5.2966488071280841E-3</v>
      </c>
      <c r="X1880" s="22">
        <f t="shared" si="1761"/>
        <v>5.404743680742943E-3</v>
      </c>
      <c r="Y1880" s="22">
        <f t="shared" si="1762"/>
        <v>5.404743680742943E-3</v>
      </c>
      <c r="Z1880" s="5" t="s">
        <v>151</v>
      </c>
      <c r="AA1880" s="31" t="s">
        <v>320</v>
      </c>
      <c r="AB1880" s="4" t="s">
        <v>17</v>
      </c>
      <c r="AC1880" s="4" t="s">
        <v>205</v>
      </c>
    </row>
    <row r="1881" spans="1:29" ht="15.75" hidden="1">
      <c r="A1881" t="s">
        <v>349</v>
      </c>
      <c r="B1881" s="4" t="str">
        <f t="shared" ca="1" si="1731"/>
        <v>Сенегал</v>
      </c>
      <c r="C1881" s="5" t="s">
        <v>30</v>
      </c>
      <c r="D1881" s="3" t="s">
        <v>6</v>
      </c>
      <c r="E1881" s="4" t="str">
        <f t="shared" ca="1" si="1732"/>
        <v xml:space="preserve">L-N </v>
      </c>
      <c r="F1881" s="13">
        <v>136.92075910367262</v>
      </c>
      <c r="G1881" s="13">
        <v>139.71506030987004</v>
      </c>
      <c r="H1881" s="13">
        <v>142.56638807129596</v>
      </c>
      <c r="I1881" s="13">
        <v>145.47590619519997</v>
      </c>
      <c r="J1881" s="13">
        <v>148.44480223999997</v>
      </c>
      <c r="K1881" s="13">
        <v>151.47428799999997</v>
      </c>
      <c r="L1881" s="13">
        <v>154.56559999999999</v>
      </c>
      <c r="M1881" s="14">
        <v>157.72</v>
      </c>
      <c r="N1881" s="15">
        <v>157.72</v>
      </c>
      <c r="O1881" s="15">
        <v>154.56559999999999</v>
      </c>
      <c r="P1881" s="17">
        <f t="shared" si="1753"/>
        <v>5.0023200590433602E-2</v>
      </c>
      <c r="Q1881" s="17">
        <f t="shared" si="1754"/>
        <v>5.0023200590433609E-2</v>
      </c>
      <c r="R1881" s="17">
        <f t="shared" si="1755"/>
        <v>5.0023200590433609E-2</v>
      </c>
      <c r="S1881" s="17">
        <f t="shared" si="1756"/>
        <v>5.0023200590433609E-2</v>
      </c>
      <c r="T1881" s="17">
        <f t="shared" si="1757"/>
        <v>5.0023200590433609E-2</v>
      </c>
      <c r="U1881" s="17">
        <f t="shared" si="1758"/>
        <v>5.0023200590433609E-2</v>
      </c>
      <c r="V1881" s="17">
        <f t="shared" si="1759"/>
        <v>5.0023200590433615E-2</v>
      </c>
      <c r="W1881" s="21">
        <f t="shared" si="1760"/>
        <v>5.0023200590433622E-2</v>
      </c>
      <c r="X1881" s="22">
        <f t="shared" si="1761"/>
        <v>5.1044082235136345E-2</v>
      </c>
      <c r="Y1881" s="22">
        <f t="shared" si="1762"/>
        <v>5.1044082235136345E-2</v>
      </c>
      <c r="Z1881" s="5" t="s">
        <v>151</v>
      </c>
      <c r="AA1881" s="31" t="s">
        <v>320</v>
      </c>
      <c r="AB1881" s="4" t="s">
        <v>152</v>
      </c>
      <c r="AC1881" s="4" t="s">
        <v>152</v>
      </c>
    </row>
    <row r="1882" spans="1:29" ht="31.5" hidden="1">
      <c r="A1882" t="s">
        <v>349</v>
      </c>
      <c r="B1882" s="4" t="str">
        <f t="shared" ca="1" si="1731"/>
        <v>Сенегал</v>
      </c>
      <c r="C1882" s="5" t="s">
        <v>30</v>
      </c>
      <c r="D1882" s="3" t="s">
        <v>6</v>
      </c>
      <c r="E1882" s="4" t="str">
        <f t="shared" ca="1" si="1732"/>
        <v>Q Организации и органы вне пределов территории</v>
      </c>
      <c r="F1882" s="13">
        <v>6.1194168838561289</v>
      </c>
      <c r="G1882" s="13">
        <v>6.2443029427103358</v>
      </c>
      <c r="H1882" s="13">
        <v>6.3717376966431996</v>
      </c>
      <c r="I1882" s="13">
        <v>6.5017731598399999</v>
      </c>
      <c r="J1882" s="13">
        <v>6.6344624080000001</v>
      </c>
      <c r="K1882" s="13">
        <v>6.7698596000000002</v>
      </c>
      <c r="L1882" s="13">
        <v>6.9080200000000005</v>
      </c>
      <c r="M1882" s="14">
        <v>7.0490000000000004</v>
      </c>
      <c r="N1882" s="15">
        <v>7.0490000000000004</v>
      </c>
      <c r="O1882" s="15">
        <v>6.9080200000000005</v>
      </c>
      <c r="P1882" s="17">
        <f t="shared" si="1753"/>
        <v>2.2356932599668184E-3</v>
      </c>
      <c r="Q1882" s="17">
        <f t="shared" si="1754"/>
        <v>2.2356932599668184E-3</v>
      </c>
      <c r="R1882" s="17">
        <f t="shared" si="1755"/>
        <v>2.235693259966818E-3</v>
      </c>
      <c r="S1882" s="17">
        <f t="shared" si="1756"/>
        <v>2.2356932599668184E-3</v>
      </c>
      <c r="T1882" s="17">
        <f t="shared" si="1757"/>
        <v>2.2356932599668184E-3</v>
      </c>
      <c r="U1882" s="17">
        <f t="shared" si="1758"/>
        <v>2.2356932599668184E-3</v>
      </c>
      <c r="V1882" s="17">
        <f t="shared" si="1759"/>
        <v>2.2356932599668184E-3</v>
      </c>
      <c r="W1882" s="21">
        <f t="shared" si="1760"/>
        <v>2.2356932599668184E-3</v>
      </c>
      <c r="X1882" s="22">
        <f t="shared" si="1761"/>
        <v>2.2813196530273657E-3</v>
      </c>
      <c r="Y1882" s="22">
        <f t="shared" si="1762"/>
        <v>2.2813196530273657E-3</v>
      </c>
      <c r="Z1882" s="5" t="s">
        <v>151</v>
      </c>
      <c r="AA1882" s="31" t="s">
        <v>320</v>
      </c>
      <c r="AB1882" s="4" t="s">
        <v>22</v>
      </c>
      <c r="AC1882" s="4" t="s">
        <v>211</v>
      </c>
    </row>
    <row r="1883" spans="1:29" ht="31.5" hidden="1">
      <c r="A1883" t="s">
        <v>349</v>
      </c>
      <c r="B1883" s="4" t="str">
        <f t="shared" ca="1" si="1731"/>
        <v>Сенегал</v>
      </c>
      <c r="C1883" s="5" t="s">
        <v>30</v>
      </c>
      <c r="D1883" s="3" t="s">
        <v>6</v>
      </c>
      <c r="E1883" s="4" t="str">
        <f t="shared" ca="1" si="1732"/>
        <v>X Неклассифицируемые по экономической деятельности</v>
      </c>
      <c r="F1883" s="13">
        <v>420.15973620841373</v>
      </c>
      <c r="G1883" s="13">
        <v>428.734424702463</v>
      </c>
      <c r="H1883" s="13">
        <v>437.48410683924794</v>
      </c>
      <c r="I1883" s="13">
        <v>446.41235391759994</v>
      </c>
      <c r="J1883" s="13">
        <v>455.52281011999997</v>
      </c>
      <c r="K1883" s="13">
        <v>464.81919399999998</v>
      </c>
      <c r="L1883" s="13">
        <v>474.30529999999999</v>
      </c>
      <c r="M1883" s="14">
        <v>483.98500000000001</v>
      </c>
      <c r="N1883" s="15">
        <v>483.98500000000001</v>
      </c>
      <c r="O1883" s="15">
        <v>474.30529999999999</v>
      </c>
      <c r="P1883" s="17">
        <f t="shared" si="1753"/>
        <v>0.15350290855795723</v>
      </c>
      <c r="Q1883" s="17">
        <f t="shared" si="1754"/>
        <v>0.15350290855795723</v>
      </c>
      <c r="R1883" s="17">
        <f t="shared" si="1755"/>
        <v>0.1535029085579572</v>
      </c>
      <c r="S1883" s="17">
        <f t="shared" si="1756"/>
        <v>0.1535029085579572</v>
      </c>
      <c r="T1883" s="17">
        <f t="shared" si="1757"/>
        <v>0.15350290855795723</v>
      </c>
      <c r="U1883" s="17">
        <f t="shared" si="1758"/>
        <v>0.15350290855795723</v>
      </c>
      <c r="V1883" s="17">
        <f t="shared" si="1759"/>
        <v>0.15350290855795723</v>
      </c>
      <c r="W1883" s="21">
        <f t="shared" si="1760"/>
        <v>0.15350290855795723</v>
      </c>
      <c r="X1883" s="22">
        <f t="shared" si="1761"/>
        <v>0.15663562097750738</v>
      </c>
      <c r="Y1883" s="22">
        <f t="shared" si="1762"/>
        <v>0.15663562097750738</v>
      </c>
      <c r="Z1883" s="5" t="s">
        <v>151</v>
      </c>
      <c r="AA1883" s="31" t="s">
        <v>320</v>
      </c>
      <c r="AB1883" s="4" t="s">
        <v>23</v>
      </c>
      <c r="AC1883" s="4" t="s">
        <v>213</v>
      </c>
    </row>
    <row r="1884" spans="1:29" ht="15.75" hidden="1">
      <c r="A1884" t="s">
        <v>350</v>
      </c>
      <c r="B1884" s="4" t="str">
        <f t="shared" ca="1" si="1731"/>
        <v>Сербия</v>
      </c>
      <c r="C1884" s="2" t="s">
        <v>5</v>
      </c>
      <c r="D1884" s="3" t="s">
        <v>6</v>
      </c>
      <c r="E1884" s="4" t="str">
        <f t="shared" ca="1" si="1732"/>
        <v xml:space="preserve">Итого </v>
      </c>
      <c r="F1884" s="13">
        <v>2649.2110712614399</v>
      </c>
      <c r="G1884" s="13">
        <v>2703.276603328</v>
      </c>
      <c r="H1884" s="13">
        <v>2758.4455136000001</v>
      </c>
      <c r="I1884" s="13">
        <v>2814.7403200000003</v>
      </c>
      <c r="J1884" s="13">
        <v>2872.1840000000002</v>
      </c>
      <c r="K1884" s="14">
        <v>2930.8</v>
      </c>
      <c r="L1884" s="14">
        <v>2733.4</v>
      </c>
      <c r="M1884" s="14">
        <v>2630.7</v>
      </c>
      <c r="N1884" s="14">
        <v>2655.7</v>
      </c>
      <c r="O1884" s="14">
        <v>2821.7</v>
      </c>
      <c r="P1884" s="17">
        <f t="shared" ref="P1884:Y1884" si="1763">F1884/F$1884</f>
        <v>1</v>
      </c>
      <c r="Q1884" s="17">
        <f t="shared" si="1763"/>
        <v>1</v>
      </c>
      <c r="R1884" s="17">
        <f t="shared" si="1763"/>
        <v>1</v>
      </c>
      <c r="S1884" s="17">
        <f t="shared" si="1763"/>
        <v>1</v>
      </c>
      <c r="T1884" s="17">
        <f t="shared" si="1763"/>
        <v>1</v>
      </c>
      <c r="U1884" s="21">
        <f t="shared" si="1763"/>
        <v>1</v>
      </c>
      <c r="V1884" s="21">
        <f t="shared" si="1763"/>
        <v>1</v>
      </c>
      <c r="W1884" s="21">
        <f t="shared" si="1763"/>
        <v>1</v>
      </c>
      <c r="X1884" s="21">
        <f t="shared" si="1763"/>
        <v>1</v>
      </c>
      <c r="Y1884" s="21">
        <f t="shared" si="1763"/>
        <v>1</v>
      </c>
      <c r="Z1884" s="2" t="s">
        <v>153</v>
      </c>
      <c r="AA1884" s="32" t="s">
        <v>321</v>
      </c>
      <c r="AB1884" s="4" t="s">
        <v>7</v>
      </c>
      <c r="AC1884" s="4" t="s">
        <v>214</v>
      </c>
    </row>
    <row r="1885" spans="1:29" ht="31.5" hidden="1">
      <c r="A1885" t="s">
        <v>350</v>
      </c>
      <c r="B1885" s="4" t="str">
        <f t="shared" ca="1" si="1731"/>
        <v>Сербия</v>
      </c>
      <c r="C1885" s="5" t="s">
        <v>5</v>
      </c>
      <c r="D1885" s="6" t="s">
        <v>6</v>
      </c>
      <c r="E1885" s="4" t="str">
        <f t="shared" ca="1" si="1732"/>
        <v xml:space="preserve">A Сельское, лесное и охотничье хоз-во </v>
      </c>
      <c r="F1885" s="13">
        <v>633.37730231775993</v>
      </c>
      <c r="G1885" s="13">
        <v>646.30336971199995</v>
      </c>
      <c r="H1885" s="13">
        <v>659.49323440000001</v>
      </c>
      <c r="I1885" s="13">
        <v>672.95227999999997</v>
      </c>
      <c r="J1885" s="13">
        <v>686.68600000000004</v>
      </c>
      <c r="K1885" s="14">
        <v>700.7</v>
      </c>
      <c r="L1885" s="14">
        <v>635.4</v>
      </c>
      <c r="M1885" s="14">
        <v>538.6</v>
      </c>
      <c r="N1885" s="14">
        <v>551.70000000000005</v>
      </c>
      <c r="O1885" s="14">
        <v>707.3</v>
      </c>
      <c r="P1885" s="17">
        <f t="shared" ref="P1885:P1901" si="1764">F1885/F$1884</f>
        <v>0.2390814794595332</v>
      </c>
      <c r="Q1885" s="17">
        <f t="shared" ref="Q1885:Q1901" si="1765">G1885/G$1884</f>
        <v>0.23908147945953323</v>
      </c>
      <c r="R1885" s="17">
        <f t="shared" ref="R1885:R1901" si="1766">H1885/H$1884</f>
        <v>0.23908147945953323</v>
      </c>
      <c r="S1885" s="17">
        <f t="shared" ref="S1885:S1901" si="1767">I1885/I$1884</f>
        <v>0.2390814794595332</v>
      </c>
      <c r="T1885" s="17">
        <f t="shared" ref="T1885:T1901" si="1768">J1885/J$1884</f>
        <v>0.23908147945953323</v>
      </c>
      <c r="U1885" s="21">
        <f t="shared" ref="U1885:U1901" si="1769">K1885/K$1884</f>
        <v>0.23908147945953323</v>
      </c>
      <c r="V1885" s="21">
        <f t="shared" ref="V1885:V1901" si="1770">L1885/L$1884</f>
        <v>0.23245774493305041</v>
      </c>
      <c r="W1885" s="21">
        <f t="shared" ref="W1885:W1901" si="1771">M1885/M$1884</f>
        <v>0.20473638195157184</v>
      </c>
      <c r="X1885" s="21">
        <f t="shared" ref="X1885:X1901" si="1772">N1885/N$1884</f>
        <v>0.20774183831005011</v>
      </c>
      <c r="Y1885" s="21">
        <f t="shared" ref="Y1885:Y1901" si="1773">O1885/O$1884</f>
        <v>0.25066449303611299</v>
      </c>
      <c r="Z1885" s="5" t="s">
        <v>153</v>
      </c>
      <c r="AA1885" s="31" t="s">
        <v>321</v>
      </c>
      <c r="AB1885" s="4" t="s">
        <v>8</v>
      </c>
      <c r="AC1885" s="4" t="s">
        <v>193</v>
      </c>
    </row>
    <row r="1886" spans="1:29" ht="15.75" hidden="1">
      <c r="A1886" t="s">
        <v>350</v>
      </c>
      <c r="B1886" s="4" t="str">
        <f t="shared" ca="1" si="1731"/>
        <v>Сербия</v>
      </c>
      <c r="C1886" s="5" t="s">
        <v>5</v>
      </c>
      <c r="D1886" s="6" t="s">
        <v>6</v>
      </c>
      <c r="E1886" s="4" t="str">
        <f t="shared" ca="1" si="1732"/>
        <v>B Рыбное хоз-во</v>
      </c>
      <c r="F1886" s="13">
        <v>2.9829386294399995</v>
      </c>
      <c r="G1886" s="13">
        <v>3.0438149279999998</v>
      </c>
      <c r="H1886" s="13">
        <v>3.1059335999999997</v>
      </c>
      <c r="I1886" s="13">
        <v>3.1693199999999999</v>
      </c>
      <c r="J1886" s="13">
        <v>3.234</v>
      </c>
      <c r="K1886" s="14">
        <v>3.3</v>
      </c>
      <c r="L1886" s="14">
        <v>2.1</v>
      </c>
      <c r="M1886" s="14">
        <v>1.7</v>
      </c>
      <c r="N1886" s="14">
        <v>0.9</v>
      </c>
      <c r="O1886" s="14">
        <v>1.5</v>
      </c>
      <c r="P1886" s="17">
        <f t="shared" si="1764"/>
        <v>1.1259724307356351E-3</v>
      </c>
      <c r="Q1886" s="17">
        <f t="shared" si="1765"/>
        <v>1.1259724307356354E-3</v>
      </c>
      <c r="R1886" s="17">
        <f t="shared" si="1766"/>
        <v>1.1259724307356351E-3</v>
      </c>
      <c r="S1886" s="17">
        <f t="shared" si="1767"/>
        <v>1.1259724307356351E-3</v>
      </c>
      <c r="T1886" s="17">
        <f t="shared" si="1768"/>
        <v>1.1259724307356351E-3</v>
      </c>
      <c r="U1886" s="21">
        <f t="shared" si="1769"/>
        <v>1.1259724307356351E-3</v>
      </c>
      <c r="V1886" s="21">
        <f t="shared" si="1770"/>
        <v>7.6827394453793808E-4</v>
      </c>
      <c r="W1886" s="21">
        <f t="shared" si="1771"/>
        <v>6.4621583608925383E-4</v>
      </c>
      <c r="X1886" s="21">
        <f t="shared" si="1772"/>
        <v>3.3889370034265924E-4</v>
      </c>
      <c r="Y1886" s="21">
        <f t="shared" si="1773"/>
        <v>5.3159442889038526E-4</v>
      </c>
      <c r="Z1886" s="5" t="s">
        <v>153</v>
      </c>
      <c r="AA1886" s="31" t="s">
        <v>321</v>
      </c>
      <c r="AB1886" s="4" t="s">
        <v>9</v>
      </c>
      <c r="AC1886" s="4" t="s">
        <v>195</v>
      </c>
    </row>
    <row r="1887" spans="1:29" ht="15.75" hidden="1">
      <c r="A1887" t="s">
        <v>350</v>
      </c>
      <c r="B1887" s="4" t="str">
        <f t="shared" ca="1" si="1731"/>
        <v>Сербия</v>
      </c>
      <c r="C1887" s="5" t="s">
        <v>5</v>
      </c>
      <c r="D1887" s="6" t="s">
        <v>6</v>
      </c>
      <c r="E1887" s="4" t="str">
        <f t="shared" ca="1" si="1732"/>
        <v xml:space="preserve">C Добыча полезных ископаемых </v>
      </c>
      <c r="F1887" s="13">
        <v>33.987421959679992</v>
      </c>
      <c r="G1887" s="13">
        <v>34.681042815999994</v>
      </c>
      <c r="H1887" s="13">
        <v>35.388819199999993</v>
      </c>
      <c r="I1887" s="13">
        <v>36.111039999999996</v>
      </c>
      <c r="J1887" s="13">
        <v>36.847999999999999</v>
      </c>
      <c r="K1887" s="14">
        <v>37.6</v>
      </c>
      <c r="L1887" s="14">
        <v>33</v>
      </c>
      <c r="M1887" s="14">
        <v>31.1</v>
      </c>
      <c r="N1887" s="14">
        <v>41.3</v>
      </c>
      <c r="O1887" s="14">
        <v>32.4</v>
      </c>
      <c r="P1887" s="17">
        <f t="shared" si="1764"/>
        <v>1.2829261635048448E-2</v>
      </c>
      <c r="Q1887" s="17">
        <f t="shared" si="1765"/>
        <v>1.2829261635048449E-2</v>
      </c>
      <c r="R1887" s="17">
        <f t="shared" si="1766"/>
        <v>1.2829261635048448E-2</v>
      </c>
      <c r="S1887" s="17">
        <f t="shared" si="1767"/>
        <v>1.2829261635048448E-2</v>
      </c>
      <c r="T1887" s="17">
        <f t="shared" si="1768"/>
        <v>1.2829261635048449E-2</v>
      </c>
      <c r="U1887" s="21">
        <f t="shared" si="1769"/>
        <v>1.2829261635048451E-2</v>
      </c>
      <c r="V1887" s="21">
        <f t="shared" si="1770"/>
        <v>1.2072876271310455E-2</v>
      </c>
      <c r="W1887" s="21">
        <f t="shared" si="1771"/>
        <v>1.1821948530809291E-2</v>
      </c>
      <c r="X1887" s="21">
        <f t="shared" si="1772"/>
        <v>1.5551455360168694E-2</v>
      </c>
      <c r="Y1887" s="21">
        <f t="shared" si="1773"/>
        <v>1.1482439664032321E-2</v>
      </c>
      <c r="Z1887" s="5" t="s">
        <v>153</v>
      </c>
      <c r="AA1887" s="31" t="s">
        <v>321</v>
      </c>
      <c r="AB1887" s="4" t="s">
        <v>10</v>
      </c>
      <c r="AC1887" s="4" t="s">
        <v>197</v>
      </c>
    </row>
    <row r="1888" spans="1:29" ht="15.75" hidden="1">
      <c r="A1888" t="s">
        <v>350</v>
      </c>
      <c r="B1888" s="4" t="str">
        <f t="shared" ca="1" si="1731"/>
        <v>Сербия</v>
      </c>
      <c r="C1888" s="5" t="s">
        <v>5</v>
      </c>
      <c r="D1888" s="6" t="s">
        <v>6</v>
      </c>
      <c r="E1888" s="4" t="str">
        <f t="shared" ca="1" si="1732"/>
        <v xml:space="preserve">D Промышленность </v>
      </c>
      <c r="F1888" s="13">
        <v>498.42192735551993</v>
      </c>
      <c r="G1888" s="13">
        <v>508.59380342399993</v>
      </c>
      <c r="H1888" s="13">
        <v>518.97326879999991</v>
      </c>
      <c r="I1888" s="13">
        <v>529.56455999999991</v>
      </c>
      <c r="J1888" s="13">
        <v>540.37199999999996</v>
      </c>
      <c r="K1888" s="14">
        <v>551.4</v>
      </c>
      <c r="L1888" s="14">
        <v>497.4</v>
      </c>
      <c r="M1888" s="14">
        <v>518.6</v>
      </c>
      <c r="N1888" s="14">
        <v>521.70000000000005</v>
      </c>
      <c r="O1888" s="14">
        <v>484.3</v>
      </c>
      <c r="P1888" s="17">
        <f t="shared" si="1764"/>
        <v>0.18813975706291797</v>
      </c>
      <c r="Q1888" s="17">
        <f t="shared" si="1765"/>
        <v>0.18813975706291794</v>
      </c>
      <c r="R1888" s="17">
        <f t="shared" si="1766"/>
        <v>0.18813975706291794</v>
      </c>
      <c r="S1888" s="17">
        <f t="shared" si="1767"/>
        <v>0.18813975706291791</v>
      </c>
      <c r="T1888" s="17">
        <f t="shared" si="1768"/>
        <v>0.18813975706291794</v>
      </c>
      <c r="U1888" s="21">
        <f t="shared" si="1769"/>
        <v>0.18813975706291797</v>
      </c>
      <c r="V1888" s="21">
        <f t="shared" si="1770"/>
        <v>0.18197117143484304</v>
      </c>
      <c r="W1888" s="21">
        <f t="shared" si="1771"/>
        <v>0.19713384270346299</v>
      </c>
      <c r="X1888" s="21">
        <f t="shared" si="1772"/>
        <v>0.19644538163196149</v>
      </c>
      <c r="Y1888" s="21">
        <f t="shared" si="1773"/>
        <v>0.17163412127440905</v>
      </c>
      <c r="Z1888" s="5" t="s">
        <v>153</v>
      </c>
      <c r="AA1888" s="31" t="s">
        <v>321</v>
      </c>
      <c r="AB1888" s="4" t="s">
        <v>11</v>
      </c>
      <c r="AC1888" s="4" t="s">
        <v>198</v>
      </c>
    </row>
    <row r="1889" spans="1:29" ht="31.5" hidden="1">
      <c r="A1889" t="s">
        <v>350</v>
      </c>
      <c r="B1889" s="4" t="str">
        <f t="shared" ca="1" si="1731"/>
        <v>Сербия</v>
      </c>
      <c r="C1889" s="7" t="s">
        <v>5</v>
      </c>
      <c r="D1889" s="3" t="s">
        <v>6</v>
      </c>
      <c r="E1889" s="4" t="str">
        <f t="shared" ca="1" si="1732"/>
        <v xml:space="preserve">E Электро-, газо- и водоснабжение </v>
      </c>
      <c r="F1889" s="13">
        <v>42.936237847999998</v>
      </c>
      <c r="G1889" s="13">
        <v>43.812487599999997</v>
      </c>
      <c r="H1889" s="13">
        <v>44.706620000000001</v>
      </c>
      <c r="I1889" s="13">
        <v>45.619</v>
      </c>
      <c r="J1889" s="13">
        <v>46.55</v>
      </c>
      <c r="K1889" s="14">
        <v>47.5</v>
      </c>
      <c r="L1889" s="14">
        <v>57</v>
      </c>
      <c r="M1889" s="14">
        <v>61.9</v>
      </c>
      <c r="N1889" s="14">
        <v>58</v>
      </c>
      <c r="O1889" s="14">
        <v>45</v>
      </c>
      <c r="P1889" s="17">
        <f t="shared" si="1764"/>
        <v>1.6207178927255355E-2</v>
      </c>
      <c r="Q1889" s="17">
        <f t="shared" si="1765"/>
        <v>1.6207178927255355E-2</v>
      </c>
      <c r="R1889" s="17">
        <f t="shared" si="1766"/>
        <v>1.6207178927255355E-2</v>
      </c>
      <c r="S1889" s="17">
        <f t="shared" si="1767"/>
        <v>1.6207178927255355E-2</v>
      </c>
      <c r="T1889" s="17">
        <f t="shared" si="1768"/>
        <v>1.6207178927255355E-2</v>
      </c>
      <c r="U1889" s="21">
        <f t="shared" si="1769"/>
        <v>1.6207178927255355E-2</v>
      </c>
      <c r="V1889" s="21">
        <f t="shared" si="1770"/>
        <v>2.0853149923172606E-2</v>
      </c>
      <c r="W1889" s="21">
        <f t="shared" si="1771"/>
        <v>2.3529858972896948E-2</v>
      </c>
      <c r="X1889" s="21">
        <f t="shared" si="1772"/>
        <v>2.1839816244304703E-2</v>
      </c>
      <c r="Y1889" s="21">
        <f t="shared" si="1773"/>
        <v>1.5947832866711559E-2</v>
      </c>
      <c r="Z1889" s="7" t="s">
        <v>153</v>
      </c>
      <c r="AA1889" s="31" t="s">
        <v>321</v>
      </c>
      <c r="AB1889" s="4" t="s">
        <v>12</v>
      </c>
      <c r="AC1889" s="4" t="s">
        <v>201</v>
      </c>
    </row>
    <row r="1890" spans="1:29" ht="15.75" hidden="1">
      <c r="A1890" t="s">
        <v>350</v>
      </c>
      <c r="B1890" s="4" t="str">
        <f t="shared" ca="1" si="1731"/>
        <v>Сербия</v>
      </c>
      <c r="C1890" s="5" t="s">
        <v>5</v>
      </c>
      <c r="D1890" s="6" t="s">
        <v>6</v>
      </c>
      <c r="E1890" s="4" t="str">
        <f t="shared" ca="1" si="1732"/>
        <v xml:space="preserve">F Строительство </v>
      </c>
      <c r="F1890" s="13">
        <v>137.66713735264003</v>
      </c>
      <c r="G1890" s="13">
        <v>140.47667076800002</v>
      </c>
      <c r="H1890" s="13">
        <v>143.34354160000001</v>
      </c>
      <c r="I1890" s="13">
        <v>146.26892000000001</v>
      </c>
      <c r="J1890" s="13">
        <v>149.25400000000002</v>
      </c>
      <c r="K1890" s="14">
        <v>152.30000000000001</v>
      </c>
      <c r="L1890" s="14">
        <v>166.5</v>
      </c>
      <c r="M1890" s="14">
        <v>159.19999999999999</v>
      </c>
      <c r="N1890" s="14">
        <v>161.30000000000001</v>
      </c>
      <c r="O1890" s="14">
        <v>177.5</v>
      </c>
      <c r="P1890" s="17">
        <f t="shared" si="1764"/>
        <v>5.1965333697284032E-2</v>
      </c>
      <c r="Q1890" s="17">
        <f t="shared" si="1765"/>
        <v>5.1965333697284025E-2</v>
      </c>
      <c r="R1890" s="17">
        <f t="shared" si="1766"/>
        <v>5.1965333697284018E-2</v>
      </c>
      <c r="S1890" s="17">
        <f t="shared" si="1767"/>
        <v>5.1965333697284018E-2</v>
      </c>
      <c r="T1890" s="17">
        <f t="shared" si="1768"/>
        <v>5.1965333697284018E-2</v>
      </c>
      <c r="U1890" s="21">
        <f t="shared" si="1769"/>
        <v>5.1965333697284018E-2</v>
      </c>
      <c r="V1890" s="21">
        <f t="shared" si="1770"/>
        <v>6.0913148459793662E-2</v>
      </c>
      <c r="W1890" s="21">
        <f t="shared" si="1771"/>
        <v>6.0516212414946591E-2</v>
      </c>
      <c r="X1890" s="21">
        <f t="shared" si="1772"/>
        <v>6.0737282072523262E-2</v>
      </c>
      <c r="Y1890" s="21">
        <f t="shared" si="1773"/>
        <v>6.2905340752028929E-2</v>
      </c>
      <c r="Z1890" s="5" t="s">
        <v>153</v>
      </c>
      <c r="AA1890" s="31" t="s">
        <v>321</v>
      </c>
      <c r="AB1890" s="4" t="s">
        <v>13</v>
      </c>
      <c r="AC1890" s="4" t="s">
        <v>200</v>
      </c>
    </row>
    <row r="1891" spans="1:29" ht="47.25" hidden="1">
      <c r="A1891" t="s">
        <v>350</v>
      </c>
      <c r="B1891" s="4" t="str">
        <f t="shared" ca="1" si="1731"/>
        <v>Сербия</v>
      </c>
      <c r="C1891" s="8" t="s">
        <v>5</v>
      </c>
      <c r="D1891" s="3" t="s">
        <v>6</v>
      </c>
      <c r="E1891" s="4" t="str">
        <f t="shared" ca="1" si="1732"/>
        <v xml:space="preserve">G Оптовая и розничная торгоалв, ремонт автомашин, мотоциклов и личного имущества домохозяйств </v>
      </c>
      <c r="F1891" s="13">
        <v>399.35220802623996</v>
      </c>
      <c r="G1891" s="13">
        <v>407.50225308799997</v>
      </c>
      <c r="H1891" s="13">
        <v>415.81862559999996</v>
      </c>
      <c r="I1891" s="13">
        <v>424.30471999999997</v>
      </c>
      <c r="J1891" s="13">
        <v>432.964</v>
      </c>
      <c r="K1891" s="14">
        <v>441.8</v>
      </c>
      <c r="L1891" s="14">
        <v>406.7</v>
      </c>
      <c r="M1891" s="14">
        <v>406.9</v>
      </c>
      <c r="N1891" s="14">
        <v>398.5</v>
      </c>
      <c r="O1891" s="14">
        <v>418.1</v>
      </c>
      <c r="P1891" s="17">
        <f t="shared" si="1764"/>
        <v>0.15074382421181928</v>
      </c>
      <c r="Q1891" s="17">
        <f t="shared" si="1765"/>
        <v>0.15074382421181928</v>
      </c>
      <c r="R1891" s="17">
        <f t="shared" si="1766"/>
        <v>0.15074382421181928</v>
      </c>
      <c r="S1891" s="17">
        <f t="shared" si="1767"/>
        <v>0.15074382421181928</v>
      </c>
      <c r="T1891" s="17">
        <f t="shared" si="1768"/>
        <v>0.15074382421181928</v>
      </c>
      <c r="U1891" s="21">
        <f t="shared" si="1769"/>
        <v>0.15074382421181928</v>
      </c>
      <c r="V1891" s="21">
        <f t="shared" si="1770"/>
        <v>0.148789053925514</v>
      </c>
      <c r="W1891" s="21">
        <f t="shared" si="1771"/>
        <v>0.15467366100277494</v>
      </c>
      <c r="X1891" s="21">
        <f t="shared" si="1772"/>
        <v>0.15005459954061076</v>
      </c>
      <c r="Y1891" s="21">
        <f t="shared" si="1773"/>
        <v>0.14817308714604674</v>
      </c>
      <c r="Z1891" s="8" t="s">
        <v>153</v>
      </c>
      <c r="AA1891" s="31" t="s">
        <v>321</v>
      </c>
      <c r="AB1891" s="4" t="s">
        <v>14</v>
      </c>
      <c r="AC1891" s="4" t="s">
        <v>203</v>
      </c>
    </row>
    <row r="1892" spans="1:29" ht="15.75" hidden="1">
      <c r="A1892" t="s">
        <v>350</v>
      </c>
      <c r="B1892" s="4" t="str">
        <f t="shared" ca="1" si="1731"/>
        <v>Сербия</v>
      </c>
      <c r="C1892" s="5" t="s">
        <v>5</v>
      </c>
      <c r="D1892" s="3" t="s">
        <v>6</v>
      </c>
      <c r="E1892" s="4" t="str">
        <f t="shared" ca="1" si="1732"/>
        <v xml:space="preserve">H Отели и рестораны </v>
      </c>
      <c r="F1892" s="13">
        <v>72.946408301759988</v>
      </c>
      <c r="G1892" s="13">
        <v>74.435110511999994</v>
      </c>
      <c r="H1892" s="13">
        <v>75.954194399999992</v>
      </c>
      <c r="I1892" s="13">
        <v>77.504279999999994</v>
      </c>
      <c r="J1892" s="13">
        <v>79.085999999999999</v>
      </c>
      <c r="K1892" s="14">
        <v>80.7</v>
      </c>
      <c r="L1892" s="14">
        <v>80</v>
      </c>
      <c r="M1892" s="14">
        <v>84.5</v>
      </c>
      <c r="N1892" s="14">
        <v>72.3</v>
      </c>
      <c r="O1892" s="14">
        <v>83.9</v>
      </c>
      <c r="P1892" s="17">
        <f t="shared" si="1764"/>
        <v>2.7535143987989626E-2</v>
      </c>
      <c r="Q1892" s="17">
        <f t="shared" si="1765"/>
        <v>2.7535143987989626E-2</v>
      </c>
      <c r="R1892" s="17">
        <f t="shared" si="1766"/>
        <v>2.7535143987989622E-2</v>
      </c>
      <c r="S1892" s="17">
        <f t="shared" si="1767"/>
        <v>2.7535143987989622E-2</v>
      </c>
      <c r="T1892" s="17">
        <f t="shared" si="1768"/>
        <v>2.7535143987989626E-2</v>
      </c>
      <c r="U1892" s="21">
        <f t="shared" si="1769"/>
        <v>2.7535143987989626E-2</v>
      </c>
      <c r="V1892" s="21">
        <f t="shared" si="1770"/>
        <v>2.9267578839540499E-2</v>
      </c>
      <c r="W1892" s="21">
        <f t="shared" si="1771"/>
        <v>3.2120728323259969E-2</v>
      </c>
      <c r="X1892" s="21">
        <f t="shared" si="1772"/>
        <v>2.7224460594193624E-2</v>
      </c>
      <c r="Y1892" s="21">
        <f t="shared" si="1773"/>
        <v>2.9733848389268885E-2</v>
      </c>
      <c r="Z1892" s="5" t="s">
        <v>153</v>
      </c>
      <c r="AA1892" s="31" t="s">
        <v>321</v>
      </c>
      <c r="AB1892" s="4" t="s">
        <v>15</v>
      </c>
      <c r="AC1892" s="4" t="s">
        <v>202</v>
      </c>
    </row>
    <row r="1893" spans="1:29" ht="31.5" hidden="1">
      <c r="A1893" t="s">
        <v>350</v>
      </c>
      <c r="B1893" s="4" t="str">
        <f t="shared" ca="1" si="1731"/>
        <v>Сербия</v>
      </c>
      <c r="C1893" s="5" t="s">
        <v>5</v>
      </c>
      <c r="D1893" s="3" t="s">
        <v>6</v>
      </c>
      <c r="E1893" s="4" t="str">
        <f t="shared" ca="1" si="1732"/>
        <v xml:space="preserve">I Транспорт, складское хозяйство и связь </v>
      </c>
      <c r="F1893" s="13">
        <v>147.88144235647999</v>
      </c>
      <c r="G1893" s="13">
        <v>150.89943097599999</v>
      </c>
      <c r="H1893" s="13">
        <v>153.9790112</v>
      </c>
      <c r="I1893" s="13">
        <v>157.12144000000001</v>
      </c>
      <c r="J1893" s="13">
        <v>160.328</v>
      </c>
      <c r="K1893" s="14">
        <v>163.6</v>
      </c>
      <c r="L1893" s="14">
        <v>152.80000000000001</v>
      </c>
      <c r="M1893" s="14">
        <v>151.4</v>
      </c>
      <c r="N1893" s="14">
        <v>169.8</v>
      </c>
      <c r="O1893" s="14">
        <v>157.19999999999999</v>
      </c>
      <c r="P1893" s="17">
        <f t="shared" si="1764"/>
        <v>5.5820936263136348E-2</v>
      </c>
      <c r="Q1893" s="17">
        <f t="shared" si="1765"/>
        <v>5.5820936263136341E-2</v>
      </c>
      <c r="R1893" s="17">
        <f t="shared" si="1766"/>
        <v>5.5820936263136341E-2</v>
      </c>
      <c r="S1893" s="17">
        <f t="shared" si="1767"/>
        <v>5.5820936263136341E-2</v>
      </c>
      <c r="T1893" s="17">
        <f t="shared" si="1768"/>
        <v>5.5820936263136341E-2</v>
      </c>
      <c r="U1893" s="21">
        <f t="shared" si="1769"/>
        <v>5.5820936263136341E-2</v>
      </c>
      <c r="V1893" s="21">
        <f t="shared" si="1770"/>
        <v>5.5901075583522357E-2</v>
      </c>
      <c r="W1893" s="21">
        <f t="shared" si="1771"/>
        <v>5.7551222108184141E-2</v>
      </c>
      <c r="X1893" s="21">
        <f t="shared" si="1772"/>
        <v>6.3937944797981705E-2</v>
      </c>
      <c r="Y1893" s="21">
        <f t="shared" si="1773"/>
        <v>5.5711096147712372E-2</v>
      </c>
      <c r="Z1893" s="5" t="s">
        <v>153</v>
      </c>
      <c r="AA1893" s="31" t="s">
        <v>321</v>
      </c>
      <c r="AB1893" s="4" t="s">
        <v>16</v>
      </c>
      <c r="AC1893" s="4" t="s">
        <v>204</v>
      </c>
    </row>
    <row r="1894" spans="1:29" ht="15.75" hidden="1">
      <c r="A1894" t="s">
        <v>350</v>
      </c>
      <c r="B1894" s="4" t="str">
        <f t="shared" ca="1" si="1731"/>
        <v>Сербия</v>
      </c>
      <c r="C1894" s="5" t="s">
        <v>5</v>
      </c>
      <c r="D1894" s="3" t="s">
        <v>6</v>
      </c>
      <c r="E1894" s="4" t="str">
        <f t="shared" ca="1" si="1732"/>
        <v>J Финансовое посредничество</v>
      </c>
      <c r="F1894" s="13">
        <v>40.766827935679999</v>
      </c>
      <c r="G1894" s="13">
        <v>41.598804016000003</v>
      </c>
      <c r="H1894" s="13">
        <v>42.4477592</v>
      </c>
      <c r="I1894" s="13">
        <v>43.314039999999999</v>
      </c>
      <c r="J1894" s="13">
        <v>44.198</v>
      </c>
      <c r="K1894" s="14">
        <v>45.1</v>
      </c>
      <c r="L1894" s="14">
        <v>43.5</v>
      </c>
      <c r="M1894" s="14">
        <v>43</v>
      </c>
      <c r="N1894" s="14">
        <v>43</v>
      </c>
      <c r="O1894" s="14">
        <v>56.6</v>
      </c>
      <c r="P1894" s="17">
        <f t="shared" si="1764"/>
        <v>1.5388289886720349E-2</v>
      </c>
      <c r="Q1894" s="17">
        <f t="shared" si="1765"/>
        <v>1.5388289886720351E-2</v>
      </c>
      <c r="R1894" s="17">
        <f t="shared" si="1766"/>
        <v>1.5388289886720349E-2</v>
      </c>
      <c r="S1894" s="17">
        <f t="shared" si="1767"/>
        <v>1.5388289886720348E-2</v>
      </c>
      <c r="T1894" s="17">
        <f t="shared" si="1768"/>
        <v>1.5388289886720348E-2</v>
      </c>
      <c r="U1894" s="21">
        <f t="shared" si="1769"/>
        <v>1.5388289886720349E-2</v>
      </c>
      <c r="V1894" s="21">
        <f t="shared" si="1770"/>
        <v>1.5914245994000147E-2</v>
      </c>
      <c r="W1894" s="21">
        <f t="shared" si="1771"/>
        <v>1.6345459383434069E-2</v>
      </c>
      <c r="X1894" s="21">
        <f t="shared" si="1772"/>
        <v>1.6191587905260384E-2</v>
      </c>
      <c r="Y1894" s="21">
        <f t="shared" si="1773"/>
        <v>2.005882978346387E-2</v>
      </c>
      <c r="Z1894" s="5" t="s">
        <v>153</v>
      </c>
      <c r="AA1894" s="31" t="s">
        <v>321</v>
      </c>
      <c r="AB1894" s="4" t="s">
        <v>17</v>
      </c>
      <c r="AC1894" s="4" t="s">
        <v>205</v>
      </c>
    </row>
    <row r="1895" spans="1:29" ht="31.5" hidden="1">
      <c r="A1895" t="s">
        <v>350</v>
      </c>
      <c r="B1895" s="4" t="str">
        <f t="shared" ca="1" si="1731"/>
        <v>Сербия</v>
      </c>
      <c r="C1895" s="5" t="s">
        <v>5</v>
      </c>
      <c r="D1895" s="3" t="s">
        <v>6</v>
      </c>
      <c r="E1895" s="4" t="str">
        <f t="shared" ca="1" si="1732"/>
        <v>K Недвижимость, аренда и деловая активность</v>
      </c>
      <c r="F1895" s="13">
        <v>74.483073656320002</v>
      </c>
      <c r="G1895" s="13">
        <v>76.003136384000001</v>
      </c>
      <c r="H1895" s="13">
        <v>77.554220799999996</v>
      </c>
      <c r="I1895" s="13">
        <v>79.136960000000002</v>
      </c>
      <c r="J1895" s="13">
        <v>80.75200000000001</v>
      </c>
      <c r="K1895" s="14">
        <v>82.4</v>
      </c>
      <c r="L1895" s="14">
        <v>69.8</v>
      </c>
      <c r="M1895" s="14">
        <v>70.2</v>
      </c>
      <c r="N1895" s="14">
        <v>88.9</v>
      </c>
      <c r="O1895" s="14">
        <v>91.8</v>
      </c>
      <c r="P1895" s="17">
        <f t="shared" si="1764"/>
        <v>2.8115190391701926E-2</v>
      </c>
      <c r="Q1895" s="17">
        <f t="shared" si="1765"/>
        <v>2.8115190391701926E-2</v>
      </c>
      <c r="R1895" s="17">
        <f t="shared" si="1766"/>
        <v>2.8115190391701923E-2</v>
      </c>
      <c r="S1895" s="17">
        <f t="shared" si="1767"/>
        <v>2.8115190391701923E-2</v>
      </c>
      <c r="T1895" s="17">
        <f t="shared" si="1768"/>
        <v>2.8115190391701926E-2</v>
      </c>
      <c r="U1895" s="21">
        <f t="shared" si="1769"/>
        <v>2.8115190391701926E-2</v>
      </c>
      <c r="V1895" s="21">
        <f t="shared" si="1770"/>
        <v>2.5535962537499082E-2</v>
      </c>
      <c r="W1895" s="21">
        <f t="shared" si="1771"/>
        <v>2.6684912760862132E-2</v>
      </c>
      <c r="X1895" s="21">
        <f t="shared" si="1772"/>
        <v>3.3475166622736009E-2</v>
      </c>
      <c r="Y1895" s="21">
        <f t="shared" si="1773"/>
        <v>3.2533579048091579E-2</v>
      </c>
      <c r="Z1895" s="5" t="s">
        <v>153</v>
      </c>
      <c r="AA1895" s="31" t="s">
        <v>321</v>
      </c>
      <c r="AB1895" s="4" t="s">
        <v>18</v>
      </c>
      <c r="AC1895" s="4" t="s">
        <v>206</v>
      </c>
    </row>
    <row r="1896" spans="1:29" ht="47.25" hidden="1">
      <c r="A1896" t="s">
        <v>350</v>
      </c>
      <c r="B1896" s="4" t="str">
        <f t="shared" ca="1" si="1731"/>
        <v>Сербия</v>
      </c>
      <c r="C1896" s="5" t="s">
        <v>5</v>
      </c>
      <c r="D1896" s="3" t="s">
        <v>6</v>
      </c>
      <c r="E1896" s="4" t="str">
        <f t="shared" ca="1" si="1732"/>
        <v>L Государственное управление и оборона; обязательное соц.страхование</v>
      </c>
      <c r="F1896" s="13">
        <v>154.48006417311998</v>
      </c>
      <c r="G1896" s="13">
        <v>157.632718544</v>
      </c>
      <c r="H1896" s="13">
        <v>160.84971279999999</v>
      </c>
      <c r="I1896" s="13">
        <v>164.13236000000001</v>
      </c>
      <c r="J1896" s="13">
        <v>167.482</v>
      </c>
      <c r="K1896" s="14">
        <v>170.9</v>
      </c>
      <c r="L1896" s="14">
        <v>159.4</v>
      </c>
      <c r="M1896" s="14">
        <v>143</v>
      </c>
      <c r="N1896" s="14">
        <v>141.9</v>
      </c>
      <c r="O1896" s="14">
        <v>135.69999999999999</v>
      </c>
      <c r="P1896" s="17">
        <f t="shared" si="1764"/>
        <v>5.8311723761430324E-2</v>
      </c>
      <c r="Q1896" s="17">
        <f t="shared" si="1765"/>
        <v>5.8311723761430324E-2</v>
      </c>
      <c r="R1896" s="17">
        <f t="shared" si="1766"/>
        <v>5.8311723761430317E-2</v>
      </c>
      <c r="S1896" s="17">
        <f t="shared" si="1767"/>
        <v>5.8311723761430324E-2</v>
      </c>
      <c r="T1896" s="17">
        <f t="shared" si="1768"/>
        <v>5.8311723761430324E-2</v>
      </c>
      <c r="U1896" s="21">
        <f t="shared" si="1769"/>
        <v>5.8311723761430324E-2</v>
      </c>
      <c r="V1896" s="21">
        <f t="shared" si="1770"/>
        <v>5.8315650837784443E-2</v>
      </c>
      <c r="W1896" s="21">
        <f t="shared" si="1771"/>
        <v>5.4358155623978416E-2</v>
      </c>
      <c r="X1896" s="21">
        <f t="shared" si="1772"/>
        <v>5.3432240087359271E-2</v>
      </c>
      <c r="Y1896" s="21">
        <f t="shared" si="1773"/>
        <v>4.8091576000283513E-2</v>
      </c>
      <c r="Z1896" s="5" t="s">
        <v>153</v>
      </c>
      <c r="AA1896" s="31" t="s">
        <v>321</v>
      </c>
      <c r="AB1896" s="4" t="s">
        <v>19</v>
      </c>
      <c r="AC1896" s="4" t="s">
        <v>215</v>
      </c>
    </row>
    <row r="1897" spans="1:29" ht="15.75" hidden="1">
      <c r="A1897" t="s">
        <v>350</v>
      </c>
      <c r="B1897" s="4" t="str">
        <f t="shared" ca="1" si="1731"/>
        <v>Сербия</v>
      </c>
      <c r="C1897" s="5" t="s">
        <v>5</v>
      </c>
      <c r="D1897" s="3" t="s">
        <v>6</v>
      </c>
      <c r="E1897" s="4" t="str">
        <f t="shared" ca="1" si="1732"/>
        <v>M Образование</v>
      </c>
      <c r="F1897" s="13">
        <v>134.68419872320001</v>
      </c>
      <c r="G1897" s="13">
        <v>137.43285584</v>
      </c>
      <c r="H1897" s="13">
        <v>140.23760799999999</v>
      </c>
      <c r="I1897" s="13">
        <v>143.09960000000001</v>
      </c>
      <c r="J1897" s="13">
        <v>146.02000000000001</v>
      </c>
      <c r="K1897" s="14">
        <v>149</v>
      </c>
      <c r="L1897" s="14">
        <v>143.4</v>
      </c>
      <c r="M1897" s="14">
        <v>129.5</v>
      </c>
      <c r="N1897" s="14">
        <v>118.1</v>
      </c>
      <c r="O1897" s="14">
        <v>122.5</v>
      </c>
      <c r="P1897" s="17">
        <f t="shared" si="1764"/>
        <v>5.0839361266548387E-2</v>
      </c>
      <c r="Q1897" s="17">
        <f t="shared" si="1765"/>
        <v>5.0839361266548387E-2</v>
      </c>
      <c r="R1897" s="17">
        <f t="shared" si="1766"/>
        <v>5.083936126654838E-2</v>
      </c>
      <c r="S1897" s="17">
        <f t="shared" si="1767"/>
        <v>5.083936126654838E-2</v>
      </c>
      <c r="T1897" s="17">
        <f t="shared" si="1768"/>
        <v>5.083936126654838E-2</v>
      </c>
      <c r="U1897" s="21">
        <f t="shared" si="1769"/>
        <v>5.083936126654838E-2</v>
      </c>
      <c r="V1897" s="21">
        <f t="shared" si="1770"/>
        <v>5.2462135069876348E-2</v>
      </c>
      <c r="W1897" s="21">
        <f t="shared" si="1771"/>
        <v>4.9226441631504927E-2</v>
      </c>
      <c r="X1897" s="21">
        <f t="shared" si="1772"/>
        <v>4.447038445607561E-2</v>
      </c>
      <c r="Y1897" s="21">
        <f t="shared" si="1773"/>
        <v>4.3413545026048127E-2</v>
      </c>
      <c r="Z1897" s="5" t="s">
        <v>153</v>
      </c>
      <c r="AA1897" s="31" t="s">
        <v>321</v>
      </c>
      <c r="AB1897" s="4" t="s">
        <v>20</v>
      </c>
      <c r="AC1897" s="4" t="s">
        <v>207</v>
      </c>
    </row>
    <row r="1898" spans="1:29" ht="31.5" hidden="1">
      <c r="A1898" t="s">
        <v>350</v>
      </c>
      <c r="B1898" s="4" t="str">
        <f t="shared" ca="1" si="1731"/>
        <v>Сербия</v>
      </c>
      <c r="C1898" s="5" t="s">
        <v>5</v>
      </c>
      <c r="D1898" s="3" t="s">
        <v>6</v>
      </c>
      <c r="E1898" s="4" t="str">
        <f t="shared" ca="1" si="1732"/>
        <v>N Здравоохранение и социальная работа</v>
      </c>
      <c r="F1898" s="13">
        <v>150.59320474687996</v>
      </c>
      <c r="G1898" s="13">
        <v>153.66653545599996</v>
      </c>
      <c r="H1898" s="13">
        <v>156.80258719999998</v>
      </c>
      <c r="I1898" s="13">
        <v>160.00263999999999</v>
      </c>
      <c r="J1898" s="13">
        <v>163.268</v>
      </c>
      <c r="K1898" s="14">
        <v>166.6</v>
      </c>
      <c r="L1898" s="14">
        <v>158.6</v>
      </c>
      <c r="M1898" s="14">
        <v>173.7</v>
      </c>
      <c r="N1898" s="14">
        <v>166.4</v>
      </c>
      <c r="O1898" s="14">
        <v>176.3</v>
      </c>
      <c r="P1898" s="17">
        <f t="shared" si="1764"/>
        <v>5.6844547563805095E-2</v>
      </c>
      <c r="Q1898" s="17">
        <f t="shared" si="1765"/>
        <v>5.6844547563805088E-2</v>
      </c>
      <c r="R1898" s="17">
        <f t="shared" si="1766"/>
        <v>5.6844547563805095E-2</v>
      </c>
      <c r="S1898" s="17">
        <f t="shared" si="1767"/>
        <v>5.6844547563805095E-2</v>
      </c>
      <c r="T1898" s="17">
        <f t="shared" si="1768"/>
        <v>5.6844547563805102E-2</v>
      </c>
      <c r="U1898" s="21">
        <f t="shared" si="1769"/>
        <v>5.6844547563805102E-2</v>
      </c>
      <c r="V1898" s="21">
        <f t="shared" si="1770"/>
        <v>5.8022975049389032E-2</v>
      </c>
      <c r="W1898" s="21">
        <f t="shared" si="1771"/>
        <v>6.6028053369825521E-2</v>
      </c>
      <c r="X1898" s="21">
        <f t="shared" si="1772"/>
        <v>6.2657679707798328E-2</v>
      </c>
      <c r="Y1898" s="21">
        <f t="shared" si="1773"/>
        <v>6.2480065208916621E-2</v>
      </c>
      <c r="Z1898" s="5" t="s">
        <v>153</v>
      </c>
      <c r="AA1898" s="31" t="s">
        <v>321</v>
      </c>
      <c r="AB1898" s="4" t="s">
        <v>21</v>
      </c>
      <c r="AC1898" s="4" t="s">
        <v>209</v>
      </c>
    </row>
    <row r="1899" spans="1:29" ht="31.5" hidden="1">
      <c r="A1899" t="s">
        <v>350</v>
      </c>
      <c r="B1899" s="4" t="str">
        <f t="shared" ca="1" si="1731"/>
        <v>Сербия</v>
      </c>
      <c r="C1899" s="5" t="s">
        <v>5</v>
      </c>
      <c r="D1899" s="3" t="s">
        <v>6</v>
      </c>
      <c r="E1899" s="4" t="str">
        <f t="shared" ca="1" si="1732"/>
        <v>O Другие коммунальные, социальные и личные виды услуг</v>
      </c>
      <c r="F1899" s="13">
        <v>110.45912136895998</v>
      </c>
      <c r="G1899" s="13">
        <v>112.71338915199999</v>
      </c>
      <c r="H1899" s="13">
        <v>115.01366239999999</v>
      </c>
      <c r="I1899" s="13">
        <v>117.36087999999999</v>
      </c>
      <c r="J1899" s="13">
        <v>119.756</v>
      </c>
      <c r="K1899" s="14">
        <v>122.2</v>
      </c>
      <c r="L1899" s="14">
        <v>120.8</v>
      </c>
      <c r="M1899" s="14">
        <v>110.1</v>
      </c>
      <c r="N1899" s="14">
        <v>114.1</v>
      </c>
      <c r="O1899" s="14">
        <v>123.9</v>
      </c>
      <c r="P1899" s="17">
        <f t="shared" si="1764"/>
        <v>4.1695100313907461E-2</v>
      </c>
      <c r="Q1899" s="17">
        <f t="shared" si="1765"/>
        <v>4.1695100313907461E-2</v>
      </c>
      <c r="R1899" s="17">
        <f t="shared" si="1766"/>
        <v>4.1695100313907461E-2</v>
      </c>
      <c r="S1899" s="17">
        <f t="shared" si="1767"/>
        <v>4.1695100313907461E-2</v>
      </c>
      <c r="T1899" s="17">
        <f t="shared" si="1768"/>
        <v>4.1695100313907461E-2</v>
      </c>
      <c r="U1899" s="21">
        <f t="shared" si="1769"/>
        <v>4.1695100313907461E-2</v>
      </c>
      <c r="V1899" s="21">
        <f t="shared" si="1770"/>
        <v>4.4194044047706153E-2</v>
      </c>
      <c r="W1899" s="21">
        <f t="shared" si="1771"/>
        <v>4.1851978560839324E-2</v>
      </c>
      <c r="X1899" s="21">
        <f t="shared" si="1772"/>
        <v>4.296419023233046E-2</v>
      </c>
      <c r="Y1899" s="21">
        <f t="shared" si="1773"/>
        <v>4.3909699826345822E-2</v>
      </c>
      <c r="Z1899" s="5" t="s">
        <v>153</v>
      </c>
      <c r="AA1899" s="31" t="s">
        <v>321</v>
      </c>
      <c r="AB1899" s="4" t="s">
        <v>26</v>
      </c>
      <c r="AC1899" s="4" t="s">
        <v>217</v>
      </c>
    </row>
    <row r="1900" spans="1:29" ht="31.5" hidden="1">
      <c r="A1900" t="s">
        <v>350</v>
      </c>
      <c r="B1900" s="4" t="str">
        <f t="shared" ca="1" si="1731"/>
        <v>Сербия</v>
      </c>
      <c r="C1900" s="5" t="s">
        <v>5</v>
      </c>
      <c r="D1900" s="3" t="s">
        <v>6</v>
      </c>
      <c r="E1900" s="4" t="str">
        <f t="shared" ca="1" si="1732"/>
        <v>Q Организации и органы вне пределов территории</v>
      </c>
      <c r="F1900" s="13">
        <v>3.5252911075199997</v>
      </c>
      <c r="G1900" s="13">
        <v>3.5972358239999997</v>
      </c>
      <c r="H1900" s="13">
        <v>3.6706487999999999</v>
      </c>
      <c r="I1900" s="13">
        <v>3.7455599999999998</v>
      </c>
      <c r="J1900" s="13">
        <v>3.8220000000000001</v>
      </c>
      <c r="K1900" s="14">
        <v>3.9</v>
      </c>
      <c r="L1900" s="14">
        <v>1.6</v>
      </c>
      <c r="M1900" s="14">
        <v>0.4</v>
      </c>
      <c r="N1900" s="14">
        <v>1.5</v>
      </c>
      <c r="O1900" s="14">
        <v>1.2</v>
      </c>
      <c r="P1900" s="17">
        <f t="shared" si="1764"/>
        <v>1.3306946908693872E-3</v>
      </c>
      <c r="Q1900" s="17">
        <f t="shared" si="1765"/>
        <v>1.3306946908693872E-3</v>
      </c>
      <c r="R1900" s="17">
        <f t="shared" si="1766"/>
        <v>1.3306946908693872E-3</v>
      </c>
      <c r="S1900" s="17">
        <f t="shared" si="1767"/>
        <v>1.330694690869387E-3</v>
      </c>
      <c r="T1900" s="17">
        <f t="shared" si="1768"/>
        <v>1.3306946908693872E-3</v>
      </c>
      <c r="U1900" s="21">
        <f t="shared" si="1769"/>
        <v>1.330694690869387E-3</v>
      </c>
      <c r="V1900" s="21">
        <f t="shared" si="1770"/>
        <v>5.8535157679081001E-4</v>
      </c>
      <c r="W1900" s="21">
        <f t="shared" si="1771"/>
        <v>1.5205078496217738E-4</v>
      </c>
      <c r="X1900" s="21">
        <f t="shared" si="1772"/>
        <v>5.6482283390443203E-4</v>
      </c>
      <c r="Y1900" s="21">
        <f t="shared" si="1773"/>
        <v>4.2527554311230819E-4</v>
      </c>
      <c r="Z1900" s="5" t="s">
        <v>153</v>
      </c>
      <c r="AA1900" s="31" t="s">
        <v>321</v>
      </c>
      <c r="AB1900" s="4" t="s">
        <v>22</v>
      </c>
      <c r="AC1900" s="4" t="s">
        <v>211</v>
      </c>
    </row>
    <row r="1901" spans="1:29" ht="31.5" hidden="1">
      <c r="A1901" t="s">
        <v>350</v>
      </c>
      <c r="B1901" s="4" t="str">
        <f t="shared" ca="1" si="1731"/>
        <v>Сербия</v>
      </c>
      <c r="C1901" s="5" t="s">
        <v>5</v>
      </c>
      <c r="D1901" s="3" t="s">
        <v>6</v>
      </c>
      <c r="E1901" s="4" t="str">
        <f t="shared" ca="1" si="1732"/>
        <v>X Неклассифицируемые по экономической деятельности</v>
      </c>
      <c r="F1901" s="13">
        <v>3.1637227887999999</v>
      </c>
      <c r="G1901" s="13">
        <v>3.2282885599999998</v>
      </c>
      <c r="H1901" s="13">
        <v>3.2941719999999997</v>
      </c>
      <c r="I1901" s="13">
        <v>3.3613999999999997</v>
      </c>
      <c r="J1901" s="13">
        <v>3.4299999999999997</v>
      </c>
      <c r="K1901" s="14">
        <v>3.5</v>
      </c>
      <c r="L1901" s="15">
        <v>1934.9420089999999</v>
      </c>
      <c r="M1901" s="15">
        <v>1934.9420089999999</v>
      </c>
      <c r="N1901" s="15">
        <v>1934.9420089999999</v>
      </c>
      <c r="O1901" s="15">
        <v>1934.9420089999999</v>
      </c>
      <c r="P1901" s="17">
        <f t="shared" si="1764"/>
        <v>1.1942131841135527E-3</v>
      </c>
      <c r="Q1901" s="17">
        <f t="shared" si="1765"/>
        <v>1.1942131841135525E-3</v>
      </c>
      <c r="R1901" s="17">
        <f t="shared" si="1766"/>
        <v>1.1942131841135525E-3</v>
      </c>
      <c r="S1901" s="17">
        <f t="shared" si="1767"/>
        <v>1.1942131841135523E-3</v>
      </c>
      <c r="T1901" s="17">
        <f t="shared" si="1768"/>
        <v>1.1942131841135525E-3</v>
      </c>
      <c r="U1901" s="21">
        <f t="shared" si="1769"/>
        <v>1.1942131841135525E-3</v>
      </c>
      <c r="V1901" s="22">
        <f t="shared" si="1770"/>
        <v>0.70788834747932972</v>
      </c>
      <c r="W1901" s="22">
        <f t="shared" si="1771"/>
        <v>0.73552362831185614</v>
      </c>
      <c r="X1901" s="22">
        <f t="shared" si="1772"/>
        <v>0.72859961930940997</v>
      </c>
      <c r="Y1901" s="22">
        <f t="shared" si="1773"/>
        <v>0.6857362614735798</v>
      </c>
      <c r="Z1901" s="5" t="s">
        <v>153</v>
      </c>
      <c r="AA1901" s="31" t="s">
        <v>321</v>
      </c>
      <c r="AB1901" s="4" t="s">
        <v>23</v>
      </c>
      <c r="AC1901" s="4" t="s">
        <v>213</v>
      </c>
    </row>
    <row r="1902" spans="1:29" ht="15.75" hidden="1">
      <c r="A1902" t="s">
        <v>349</v>
      </c>
      <c r="B1902" s="4" t="str">
        <f t="shared" ca="1" si="1731"/>
        <v>Сьерра-Леоне</v>
      </c>
      <c r="C1902" s="2" t="s">
        <v>5</v>
      </c>
      <c r="D1902" s="3" t="s">
        <v>6</v>
      </c>
      <c r="E1902" s="4" t="str">
        <f t="shared" ca="1" si="1732"/>
        <v xml:space="preserve">Итого </v>
      </c>
      <c r="F1902" s="13">
        <v>1747.2870355015709</v>
      </c>
      <c r="G1902" s="13">
        <v>1782.9459545934396</v>
      </c>
      <c r="H1902" s="13">
        <v>1819.3326067279997</v>
      </c>
      <c r="I1902" s="13">
        <v>1856.4618435999998</v>
      </c>
      <c r="J1902" s="13">
        <v>1894.3488199999999</v>
      </c>
      <c r="K1902" s="14">
        <v>1933.009</v>
      </c>
      <c r="L1902" s="15">
        <v>1894.3488199999999</v>
      </c>
      <c r="M1902" s="15">
        <v>1856.4618435999998</v>
      </c>
      <c r="N1902" s="15">
        <v>1819.3326067279997</v>
      </c>
      <c r="O1902" s="15">
        <v>1782.9459545934396</v>
      </c>
      <c r="P1902" s="17">
        <f t="shared" ref="P1902:Y1902" si="1774">F1902/F$1902</f>
        <v>1</v>
      </c>
      <c r="Q1902" s="17">
        <f t="shared" si="1774"/>
        <v>1</v>
      </c>
      <c r="R1902" s="17">
        <f t="shared" si="1774"/>
        <v>1</v>
      </c>
      <c r="S1902" s="17">
        <f t="shared" si="1774"/>
        <v>1</v>
      </c>
      <c r="T1902" s="17">
        <f t="shared" si="1774"/>
        <v>1</v>
      </c>
      <c r="U1902" s="21">
        <f t="shared" si="1774"/>
        <v>1</v>
      </c>
      <c r="V1902" s="22">
        <f t="shared" si="1774"/>
        <v>1</v>
      </c>
      <c r="W1902" s="22">
        <f t="shared" si="1774"/>
        <v>1</v>
      </c>
      <c r="X1902" s="22">
        <f t="shared" si="1774"/>
        <v>1</v>
      </c>
      <c r="Y1902" s="22">
        <f t="shared" si="1774"/>
        <v>1</v>
      </c>
      <c r="Z1902" s="2" t="s">
        <v>154</v>
      </c>
      <c r="AA1902" s="32" t="s">
        <v>322</v>
      </c>
      <c r="AB1902" s="4" t="s">
        <v>7</v>
      </c>
      <c r="AC1902" s="4" t="s">
        <v>214</v>
      </c>
    </row>
    <row r="1903" spans="1:29" ht="31.5" hidden="1">
      <c r="A1903" t="s">
        <v>349</v>
      </c>
      <c r="B1903" s="4" t="str">
        <f t="shared" ca="1" si="1731"/>
        <v>Сьерра-Леоне</v>
      </c>
      <c r="C1903" s="5" t="s">
        <v>5</v>
      </c>
      <c r="D1903" s="6" t="s">
        <v>6</v>
      </c>
      <c r="E1903" s="4" t="str">
        <f t="shared" ca="1" si="1732"/>
        <v xml:space="preserve">A Сельское, лесное и охотничье хоз-во </v>
      </c>
      <c r="F1903" s="13">
        <v>1149.9987709960508</v>
      </c>
      <c r="G1903" s="13">
        <v>1173.4681336694396</v>
      </c>
      <c r="H1903" s="13">
        <v>1197.4164629279996</v>
      </c>
      <c r="I1903" s="13">
        <v>1221.8535335999998</v>
      </c>
      <c r="J1903" s="13">
        <v>1246.7893199999999</v>
      </c>
      <c r="K1903" s="14">
        <v>1272.2339999999999</v>
      </c>
      <c r="L1903" s="15">
        <v>1259.5116599999999</v>
      </c>
      <c r="M1903" s="15">
        <v>1260.7711716599997</v>
      </c>
      <c r="N1903" s="15">
        <v>1260.7711716599997</v>
      </c>
      <c r="O1903" s="15">
        <v>1235.5557482267998</v>
      </c>
      <c r="P1903" s="17">
        <f t="shared" ref="P1903:P1918" si="1775">F1903/F$1902</f>
        <v>0.65816248139558575</v>
      </c>
      <c r="Q1903" s="17">
        <f t="shared" ref="Q1903:Q1918" si="1776">G1903/G$1902</f>
        <v>0.65816248139558575</v>
      </c>
      <c r="R1903" s="17">
        <f t="shared" ref="R1903:R1918" si="1777">H1903/H$1902</f>
        <v>0.65816248139558575</v>
      </c>
      <c r="S1903" s="17">
        <f t="shared" ref="S1903:S1918" si="1778">I1903/I$1902</f>
        <v>0.65816248139558575</v>
      </c>
      <c r="T1903" s="17">
        <f t="shared" ref="T1903:T1918" si="1779">J1903/J$1902</f>
        <v>0.65816248139558575</v>
      </c>
      <c r="U1903" s="21">
        <f t="shared" ref="U1903:U1918" si="1780">K1903/K$1902</f>
        <v>0.65816248139558575</v>
      </c>
      <c r="V1903" s="22">
        <f t="shared" ref="V1903:V1918" si="1781">L1903/L$1902</f>
        <v>0.66487842508329587</v>
      </c>
      <c r="W1903" s="22">
        <f t="shared" ref="W1903:W1918" si="1782">M1903/M$1902</f>
        <v>0.67912581990650933</v>
      </c>
      <c r="X1903" s="22">
        <f t="shared" ref="X1903:X1918" si="1783">N1903/N$1902</f>
        <v>0.6929855305168463</v>
      </c>
      <c r="Y1903" s="22">
        <f t="shared" ref="Y1903:Y1918" si="1784">O1903/O$1902</f>
        <v>0.6929855305168463</v>
      </c>
      <c r="Z1903" s="5" t="s">
        <v>154</v>
      </c>
      <c r="AA1903" s="31" t="s">
        <v>322</v>
      </c>
      <c r="AB1903" s="4" t="s">
        <v>8</v>
      </c>
      <c r="AC1903" s="4" t="s">
        <v>193</v>
      </c>
    </row>
    <row r="1904" spans="1:29" ht="15.75" hidden="1">
      <c r="A1904" t="s">
        <v>349</v>
      </c>
      <c r="B1904" s="4" t="str">
        <f t="shared" ca="1" si="1731"/>
        <v>Сьерра-Леоне</v>
      </c>
      <c r="C1904" s="5" t="s">
        <v>5</v>
      </c>
      <c r="D1904" s="6" t="s">
        <v>6</v>
      </c>
      <c r="E1904" s="4" t="str">
        <f t="shared" ca="1" si="1732"/>
        <v>B Рыбное хоз-во</v>
      </c>
      <c r="F1904" s="13">
        <v>46.225605627555197</v>
      </c>
      <c r="G1904" s="13">
        <v>47.168985334239999</v>
      </c>
      <c r="H1904" s="13">
        <v>48.131617687999999</v>
      </c>
      <c r="I1904" s="13">
        <v>49.113895599999999</v>
      </c>
      <c r="J1904" s="13">
        <v>50.116219999999998</v>
      </c>
      <c r="K1904" s="14">
        <v>51.139000000000003</v>
      </c>
      <c r="L1904" s="15">
        <v>50.627610000000004</v>
      </c>
      <c r="M1904" s="15">
        <v>50.678237609999996</v>
      </c>
      <c r="N1904" s="15">
        <v>50.678237609999996</v>
      </c>
      <c r="O1904" s="15">
        <v>49.664672857799992</v>
      </c>
      <c r="P1904" s="17">
        <f t="shared" si="1775"/>
        <v>2.6455645059076292E-2</v>
      </c>
      <c r="Q1904" s="17">
        <f t="shared" si="1776"/>
        <v>2.6455645059076296E-2</v>
      </c>
      <c r="R1904" s="17">
        <f t="shared" si="1777"/>
        <v>2.6455645059076292E-2</v>
      </c>
      <c r="S1904" s="17">
        <f t="shared" si="1778"/>
        <v>2.6455645059076292E-2</v>
      </c>
      <c r="T1904" s="17">
        <f t="shared" si="1779"/>
        <v>2.6455645059076289E-2</v>
      </c>
      <c r="U1904" s="21">
        <f t="shared" si="1780"/>
        <v>2.6455645059076292E-2</v>
      </c>
      <c r="V1904" s="22">
        <f t="shared" si="1781"/>
        <v>2.6725600620903602E-2</v>
      </c>
      <c r="W1904" s="22">
        <f t="shared" si="1782"/>
        <v>2.7298292062780106E-2</v>
      </c>
      <c r="X1904" s="22">
        <f t="shared" si="1783"/>
        <v>2.7855400064061332E-2</v>
      </c>
      <c r="Y1904" s="22">
        <f t="shared" si="1784"/>
        <v>2.7855400064061332E-2</v>
      </c>
      <c r="Z1904" s="5" t="s">
        <v>154</v>
      </c>
      <c r="AA1904" s="31" t="s">
        <v>322</v>
      </c>
      <c r="AB1904" s="4" t="s">
        <v>9</v>
      </c>
      <c r="AC1904" s="4" t="s">
        <v>195</v>
      </c>
    </row>
    <row r="1905" spans="1:39" ht="15.75" hidden="1">
      <c r="A1905" t="s">
        <v>349</v>
      </c>
      <c r="B1905" s="4" t="str">
        <f t="shared" ca="1" si="1731"/>
        <v>Сьерра-Леоне</v>
      </c>
      <c r="C1905" s="5" t="s">
        <v>5</v>
      </c>
      <c r="D1905" s="6" t="s">
        <v>6</v>
      </c>
      <c r="E1905" s="4" t="str">
        <f t="shared" ca="1" si="1732"/>
        <v xml:space="preserve">C Добыча полезных ископаемых </v>
      </c>
      <c r="F1905" s="13">
        <v>62.347033038483197</v>
      </c>
      <c r="G1905" s="13">
        <v>63.619421467839999</v>
      </c>
      <c r="H1905" s="13">
        <v>64.917777008000002</v>
      </c>
      <c r="I1905" s="13">
        <v>66.242629600000001</v>
      </c>
      <c r="J1905" s="13">
        <v>67.594520000000003</v>
      </c>
      <c r="K1905" s="14">
        <v>68.974000000000004</v>
      </c>
      <c r="L1905" s="15">
        <v>68.284260000000003</v>
      </c>
      <c r="M1905" s="15">
        <v>68.352544260000002</v>
      </c>
      <c r="N1905" s="15">
        <v>68.352544260000002</v>
      </c>
      <c r="O1905" s="15">
        <v>66.985493374800001</v>
      </c>
      <c r="P1905" s="17">
        <f t="shared" si="1775"/>
        <v>3.5682192892014478E-2</v>
      </c>
      <c r="Q1905" s="17">
        <f t="shared" si="1776"/>
        <v>3.5682192892014478E-2</v>
      </c>
      <c r="R1905" s="17">
        <f t="shared" si="1777"/>
        <v>3.5682192892014478E-2</v>
      </c>
      <c r="S1905" s="17">
        <f t="shared" si="1778"/>
        <v>3.5682192892014478E-2</v>
      </c>
      <c r="T1905" s="17">
        <f t="shared" si="1779"/>
        <v>3.5682192892014471E-2</v>
      </c>
      <c r="U1905" s="21">
        <f t="shared" si="1780"/>
        <v>3.5682192892014471E-2</v>
      </c>
      <c r="V1905" s="22">
        <f t="shared" si="1781"/>
        <v>3.6046296901116659E-2</v>
      </c>
      <c r="W1905" s="22">
        <f t="shared" si="1782"/>
        <v>3.6818717548997737E-2</v>
      </c>
      <c r="X1905" s="22">
        <f t="shared" si="1783"/>
        <v>3.7570119947956872E-2</v>
      </c>
      <c r="Y1905" s="22">
        <f t="shared" si="1784"/>
        <v>3.7570119947956879E-2</v>
      </c>
      <c r="Z1905" s="5" t="s">
        <v>154</v>
      </c>
      <c r="AA1905" s="31" t="s">
        <v>322</v>
      </c>
      <c r="AB1905" s="4" t="s">
        <v>10</v>
      </c>
      <c r="AC1905" s="4" t="s">
        <v>197</v>
      </c>
    </row>
    <row r="1906" spans="1:39" ht="15.75" hidden="1">
      <c r="A1906" t="s">
        <v>349</v>
      </c>
      <c r="B1906" s="4" t="str">
        <f t="shared" ca="1" si="1731"/>
        <v>Сьерра-Леоне</v>
      </c>
      <c r="C1906" s="5" t="s">
        <v>5</v>
      </c>
      <c r="D1906" s="6" t="s">
        <v>6</v>
      </c>
      <c r="E1906" s="4" t="str">
        <f t="shared" ca="1" si="1732"/>
        <v xml:space="preserve">D Промышленность </v>
      </c>
      <c r="F1906" s="13">
        <v>8.507702539481599</v>
      </c>
      <c r="G1906" s="13">
        <v>8.6813291219199993</v>
      </c>
      <c r="H1906" s="13">
        <v>8.8584991039999998</v>
      </c>
      <c r="I1906" s="13">
        <v>9.0392848000000008</v>
      </c>
      <c r="J1906" s="13">
        <v>9.2237600000000004</v>
      </c>
      <c r="K1906" s="14">
        <v>9.4120000000000008</v>
      </c>
      <c r="L1906" s="15">
        <v>9.3178800000000006</v>
      </c>
      <c r="M1906" s="15">
        <v>9.3271978799999999</v>
      </c>
      <c r="N1906" s="15">
        <v>9.3271978799999999</v>
      </c>
      <c r="O1906" s="15">
        <v>9.1406539224000003</v>
      </c>
      <c r="P1906" s="17">
        <f t="shared" si="1775"/>
        <v>4.869092694343379E-3</v>
      </c>
      <c r="Q1906" s="17">
        <f t="shared" si="1776"/>
        <v>4.869092694343379E-3</v>
      </c>
      <c r="R1906" s="17">
        <f t="shared" si="1777"/>
        <v>4.869092694343379E-3</v>
      </c>
      <c r="S1906" s="17">
        <f t="shared" si="1778"/>
        <v>4.8690926943433799E-3</v>
      </c>
      <c r="T1906" s="17">
        <f t="shared" si="1779"/>
        <v>4.869092694343379E-3</v>
      </c>
      <c r="U1906" s="21">
        <f t="shared" si="1780"/>
        <v>4.869092694343379E-3</v>
      </c>
      <c r="V1906" s="22">
        <f t="shared" si="1781"/>
        <v>4.9187773136734137E-3</v>
      </c>
      <c r="W1906" s="22">
        <f t="shared" si="1782"/>
        <v>5.0241796846807012E-3</v>
      </c>
      <c r="X1906" s="22">
        <f t="shared" si="1783"/>
        <v>5.1267139639598995E-3</v>
      </c>
      <c r="Y1906" s="22">
        <f t="shared" si="1784"/>
        <v>5.1267139639598995E-3</v>
      </c>
      <c r="Z1906" s="5" t="s">
        <v>154</v>
      </c>
      <c r="AA1906" s="31" t="s">
        <v>322</v>
      </c>
      <c r="AB1906" s="4" t="s">
        <v>11</v>
      </c>
      <c r="AC1906" s="4" t="s">
        <v>198</v>
      </c>
    </row>
    <row r="1907" spans="1:39" ht="31.5" hidden="1">
      <c r="A1907" t="s">
        <v>349</v>
      </c>
      <c r="B1907" s="4" t="str">
        <f t="shared" ref="B1907:B1970" ca="1" si="1785">OFFSET(Z1907,0,$AA$1)</f>
        <v>Сьерра-Леоне</v>
      </c>
      <c r="C1907" s="7" t="s">
        <v>5</v>
      </c>
      <c r="D1907" s="3" t="s">
        <v>6</v>
      </c>
      <c r="E1907" s="4" t="str">
        <f t="shared" ref="E1907:E1970" ca="1" si="1786">OFFSET(AB1907,0,$AA$1)</f>
        <v xml:space="preserve">E Электро-, газо- и водоснабжение </v>
      </c>
      <c r="F1907" s="13">
        <v>7.5450268908895977</v>
      </c>
      <c r="G1907" s="13">
        <v>7.6990070315199981</v>
      </c>
      <c r="H1907" s="13">
        <v>7.8561296239999985</v>
      </c>
      <c r="I1907" s="13">
        <v>8.0164587999999988</v>
      </c>
      <c r="J1907" s="13">
        <v>8.1800599999999992</v>
      </c>
      <c r="K1907" s="14">
        <v>8.3469999999999995</v>
      </c>
      <c r="L1907" s="15">
        <v>8.2635299999999994</v>
      </c>
      <c r="M1907" s="15">
        <v>8.2717935299999983</v>
      </c>
      <c r="N1907" s="15">
        <v>8.2717935299999983</v>
      </c>
      <c r="O1907" s="15">
        <v>8.1063576593999986</v>
      </c>
      <c r="P1907" s="17">
        <f t="shared" si="1775"/>
        <v>4.3181381980114935E-3</v>
      </c>
      <c r="Q1907" s="17">
        <f t="shared" si="1776"/>
        <v>4.3181381980114935E-3</v>
      </c>
      <c r="R1907" s="17">
        <f t="shared" si="1777"/>
        <v>4.3181381980114935E-3</v>
      </c>
      <c r="S1907" s="17">
        <f t="shared" si="1778"/>
        <v>4.3181381980114935E-3</v>
      </c>
      <c r="T1907" s="17">
        <f t="shared" si="1779"/>
        <v>4.3181381980114935E-3</v>
      </c>
      <c r="U1907" s="21">
        <f t="shared" si="1780"/>
        <v>4.3181381980114935E-3</v>
      </c>
      <c r="V1907" s="22">
        <f t="shared" si="1781"/>
        <v>4.3622008326850807E-3</v>
      </c>
      <c r="W1907" s="22">
        <f t="shared" si="1782"/>
        <v>4.4556765648140458E-3</v>
      </c>
      <c r="X1907" s="22">
        <f t="shared" si="1783"/>
        <v>4.5466087396061694E-3</v>
      </c>
      <c r="Y1907" s="22">
        <f t="shared" si="1784"/>
        <v>4.5466087396061703E-3</v>
      </c>
      <c r="Z1907" s="7" t="s">
        <v>154</v>
      </c>
      <c r="AA1907" s="31" t="s">
        <v>322</v>
      </c>
      <c r="AB1907" s="4" t="s">
        <v>12</v>
      </c>
      <c r="AC1907" s="4" t="s">
        <v>201</v>
      </c>
    </row>
    <row r="1908" spans="1:39" ht="15.75" hidden="1">
      <c r="A1908" t="s">
        <v>349</v>
      </c>
      <c r="B1908" s="4" t="str">
        <f t="shared" ca="1" si="1785"/>
        <v>Сьерра-Леоне</v>
      </c>
      <c r="C1908" s="5" t="s">
        <v>5</v>
      </c>
      <c r="D1908" s="6" t="s">
        <v>6</v>
      </c>
      <c r="E1908" s="4" t="str">
        <f t="shared" ca="1" si="1786"/>
        <v xml:space="preserve">F Строительство </v>
      </c>
      <c r="F1908" s="13">
        <v>35.314377689382397</v>
      </c>
      <c r="G1908" s="13">
        <v>36.035079274879998</v>
      </c>
      <c r="H1908" s="13">
        <v>36.770489055999995</v>
      </c>
      <c r="I1908" s="13">
        <v>37.520907199999996</v>
      </c>
      <c r="J1908" s="13">
        <v>38.286639999999998</v>
      </c>
      <c r="K1908" s="14">
        <v>39.067999999999998</v>
      </c>
      <c r="L1908" s="15">
        <v>38.677319999999995</v>
      </c>
      <c r="M1908" s="15">
        <v>38.715997319999992</v>
      </c>
      <c r="N1908" s="15">
        <v>38.715997319999992</v>
      </c>
      <c r="O1908" s="15">
        <v>37.941677373599994</v>
      </c>
      <c r="P1908" s="17">
        <f t="shared" si="1775"/>
        <v>2.0210976772482694E-2</v>
      </c>
      <c r="Q1908" s="17">
        <f t="shared" si="1776"/>
        <v>2.0210976772482698E-2</v>
      </c>
      <c r="R1908" s="17">
        <f t="shared" si="1777"/>
        <v>2.0210976772482694E-2</v>
      </c>
      <c r="S1908" s="17">
        <f t="shared" si="1778"/>
        <v>2.0210976772482694E-2</v>
      </c>
      <c r="T1908" s="17">
        <f t="shared" si="1779"/>
        <v>2.0210976772482694E-2</v>
      </c>
      <c r="U1908" s="21">
        <f t="shared" si="1780"/>
        <v>2.0210976772482694E-2</v>
      </c>
      <c r="V1908" s="22">
        <f t="shared" si="1781"/>
        <v>2.041721122934476E-2</v>
      </c>
      <c r="W1908" s="22">
        <f t="shared" si="1782"/>
        <v>2.0854722898545005E-2</v>
      </c>
      <c r="X1908" s="22">
        <f t="shared" si="1783"/>
        <v>2.1280329488311232E-2</v>
      </c>
      <c r="Y1908" s="22">
        <f t="shared" si="1784"/>
        <v>2.1280329488311232E-2</v>
      </c>
      <c r="Z1908" s="5" t="s">
        <v>154</v>
      </c>
      <c r="AA1908" s="31" t="s">
        <v>322</v>
      </c>
      <c r="AB1908" s="4" t="s">
        <v>13</v>
      </c>
      <c r="AC1908" s="4" t="s">
        <v>200</v>
      </c>
    </row>
    <row r="1909" spans="1:39" ht="47.25" hidden="1">
      <c r="A1909" t="s">
        <v>349</v>
      </c>
      <c r="B1909" s="4" t="str">
        <f t="shared" ca="1" si="1785"/>
        <v>Сьерра-Леоне</v>
      </c>
      <c r="C1909" s="8" t="s">
        <v>5</v>
      </c>
      <c r="D1909" s="3" t="s">
        <v>6</v>
      </c>
      <c r="E1909" s="4" t="str">
        <f t="shared" ca="1" si="1786"/>
        <v xml:space="preserve">G Оптовая и розничная торгоалв, ремонт автомашин, мотоциклов и личного имущества домохозяйств </v>
      </c>
      <c r="F1909" s="13">
        <v>243.60213513361595</v>
      </c>
      <c r="G1909" s="13">
        <v>248.57360727919996</v>
      </c>
      <c r="H1909" s="13">
        <v>253.64653803999997</v>
      </c>
      <c r="I1909" s="13">
        <v>258.82299799999998</v>
      </c>
      <c r="J1909" s="13">
        <v>264.10509999999999</v>
      </c>
      <c r="K1909" s="14">
        <v>269.495</v>
      </c>
      <c r="L1909" s="15">
        <v>266.80005</v>
      </c>
      <c r="M1909" s="15">
        <v>267.06685004999997</v>
      </c>
      <c r="N1909" s="15">
        <v>267.06685004999997</v>
      </c>
      <c r="O1909" s="15">
        <v>261.72551304899997</v>
      </c>
      <c r="P1909" s="17">
        <f t="shared" si="1775"/>
        <v>0.1394173539802453</v>
      </c>
      <c r="Q1909" s="17">
        <f t="shared" si="1776"/>
        <v>0.13941735398024532</v>
      </c>
      <c r="R1909" s="17">
        <f t="shared" si="1777"/>
        <v>0.1394173539802453</v>
      </c>
      <c r="S1909" s="17">
        <f t="shared" si="1778"/>
        <v>0.13941735398024532</v>
      </c>
      <c r="T1909" s="17">
        <f t="shared" si="1779"/>
        <v>0.1394173539802453</v>
      </c>
      <c r="U1909" s="21">
        <f t="shared" si="1780"/>
        <v>0.1394173539802453</v>
      </c>
      <c r="V1909" s="22">
        <f t="shared" si="1781"/>
        <v>0.14083998004126821</v>
      </c>
      <c r="W1909" s="22">
        <f t="shared" si="1782"/>
        <v>0.1438579796135811</v>
      </c>
      <c r="X1909" s="22">
        <f t="shared" si="1783"/>
        <v>0.14679385674855217</v>
      </c>
      <c r="Y1909" s="22">
        <f t="shared" si="1784"/>
        <v>0.14679385674855217</v>
      </c>
      <c r="Z1909" s="8" t="s">
        <v>154</v>
      </c>
      <c r="AA1909" s="31" t="s">
        <v>322</v>
      </c>
      <c r="AB1909" s="4" t="s">
        <v>14</v>
      </c>
      <c r="AC1909" s="4" t="s">
        <v>203</v>
      </c>
    </row>
    <row r="1910" spans="1:39" ht="15.75" hidden="1">
      <c r="A1910" t="s">
        <v>349</v>
      </c>
      <c r="B1910" s="4" t="str">
        <f t="shared" ca="1" si="1785"/>
        <v>Сьерра-Леоне</v>
      </c>
      <c r="C1910" s="5" t="s">
        <v>5</v>
      </c>
      <c r="D1910" s="3" t="s">
        <v>6</v>
      </c>
      <c r="E1910" s="4" t="str">
        <f t="shared" ca="1" si="1786"/>
        <v xml:space="preserve">H Отели и рестораны </v>
      </c>
      <c r="F1910" s="13">
        <v>4.4572334490207997</v>
      </c>
      <c r="G1910" s="13">
        <v>4.54819739696</v>
      </c>
      <c r="H1910" s="13">
        <v>4.6410177519999998</v>
      </c>
      <c r="I1910" s="13">
        <v>4.7357323999999998</v>
      </c>
      <c r="J1910" s="13">
        <v>4.8323799999999997</v>
      </c>
      <c r="K1910" s="14">
        <v>4.931</v>
      </c>
      <c r="L1910" s="15">
        <v>4.8816899999999999</v>
      </c>
      <c r="M1910" s="15">
        <v>4.8865716899999994</v>
      </c>
      <c r="N1910" s="15">
        <v>4.8865716899999994</v>
      </c>
      <c r="O1910" s="15">
        <v>4.7888402561999994</v>
      </c>
      <c r="P1910" s="17">
        <f t="shared" si="1775"/>
        <v>2.5509451844249044E-3</v>
      </c>
      <c r="Q1910" s="17">
        <f t="shared" si="1776"/>
        <v>2.5509451844249048E-3</v>
      </c>
      <c r="R1910" s="17">
        <f t="shared" si="1777"/>
        <v>2.5509451844249048E-3</v>
      </c>
      <c r="S1910" s="17">
        <f t="shared" si="1778"/>
        <v>2.5509451844249044E-3</v>
      </c>
      <c r="T1910" s="17">
        <f t="shared" si="1779"/>
        <v>2.5509451844249044E-3</v>
      </c>
      <c r="U1910" s="21">
        <f t="shared" si="1780"/>
        <v>2.5509451844249044E-3</v>
      </c>
      <c r="V1910" s="22">
        <f t="shared" si="1781"/>
        <v>2.5769752373271991E-3</v>
      </c>
      <c r="W1910" s="22">
        <f t="shared" si="1782"/>
        <v>2.6321961352699249E-3</v>
      </c>
      <c r="X1910" s="22">
        <f t="shared" si="1783"/>
        <v>2.6859144237448215E-3</v>
      </c>
      <c r="Y1910" s="22">
        <f t="shared" si="1784"/>
        <v>2.6859144237448215E-3</v>
      </c>
      <c r="Z1910" s="5" t="s">
        <v>154</v>
      </c>
      <c r="AA1910" s="31" t="s">
        <v>322</v>
      </c>
      <c r="AB1910" s="4" t="s">
        <v>15</v>
      </c>
      <c r="AC1910" s="4" t="s">
        <v>202</v>
      </c>
    </row>
    <row r="1911" spans="1:39" ht="31.5" hidden="1">
      <c r="A1911" t="s">
        <v>349</v>
      </c>
      <c r="B1911" s="4" t="str">
        <f t="shared" ca="1" si="1785"/>
        <v>Сьерра-Леоне</v>
      </c>
      <c r="C1911" s="5" t="s">
        <v>5</v>
      </c>
      <c r="D1911" s="3" t="s">
        <v>6</v>
      </c>
      <c r="E1911" s="4" t="str">
        <f t="shared" ca="1" si="1786"/>
        <v xml:space="preserve">I Транспорт, складское хозяйство и связь </v>
      </c>
      <c r="F1911" s="13">
        <v>14.175285935417602</v>
      </c>
      <c r="G1911" s="13">
        <v>14.464577485120001</v>
      </c>
      <c r="H1911" s="13">
        <v>14.759772944000002</v>
      </c>
      <c r="I1911" s="13">
        <v>15.060992800000001</v>
      </c>
      <c r="J1911" s="13">
        <v>15.368360000000001</v>
      </c>
      <c r="K1911" s="14">
        <v>15.682</v>
      </c>
      <c r="L1911" s="15">
        <v>15.525180000000001</v>
      </c>
      <c r="M1911" s="15">
        <v>15.54070518</v>
      </c>
      <c r="N1911" s="15">
        <v>15.54070518</v>
      </c>
      <c r="O1911" s="15">
        <v>15.2298910764</v>
      </c>
      <c r="P1911" s="17">
        <f t="shared" si="1775"/>
        <v>8.1127402924663066E-3</v>
      </c>
      <c r="Q1911" s="17">
        <f t="shared" si="1776"/>
        <v>8.1127402924663083E-3</v>
      </c>
      <c r="R1911" s="17">
        <f t="shared" si="1777"/>
        <v>8.1127402924663066E-3</v>
      </c>
      <c r="S1911" s="17">
        <f t="shared" si="1778"/>
        <v>8.1127402924663066E-3</v>
      </c>
      <c r="T1911" s="17">
        <f t="shared" si="1779"/>
        <v>8.1127402924663066E-3</v>
      </c>
      <c r="U1911" s="21">
        <f t="shared" si="1780"/>
        <v>8.1127402924663049E-3</v>
      </c>
      <c r="V1911" s="22">
        <f t="shared" si="1781"/>
        <v>8.1955233566751457E-3</v>
      </c>
      <c r="W1911" s="22">
        <f t="shared" si="1782"/>
        <v>8.3711417143181848E-3</v>
      </c>
      <c r="X1911" s="22">
        <f t="shared" si="1783"/>
        <v>8.5419813411410049E-3</v>
      </c>
      <c r="Y1911" s="22">
        <f t="shared" si="1784"/>
        <v>8.5419813411410049E-3</v>
      </c>
      <c r="Z1911" s="5" t="s">
        <v>154</v>
      </c>
      <c r="AA1911" s="31" t="s">
        <v>322</v>
      </c>
      <c r="AB1911" s="4" t="s">
        <v>16</v>
      </c>
      <c r="AC1911" s="4" t="s">
        <v>204</v>
      </c>
    </row>
    <row r="1912" spans="1:39" ht="15.75" hidden="1">
      <c r="A1912" t="s">
        <v>349</v>
      </c>
      <c r="B1912" s="4" t="str">
        <f t="shared" ca="1" si="1785"/>
        <v>Сьерра-Леоне</v>
      </c>
      <c r="C1912" s="5" t="s">
        <v>5</v>
      </c>
      <c r="D1912" s="3" t="s">
        <v>6</v>
      </c>
      <c r="E1912" s="4" t="str">
        <f t="shared" ca="1" si="1786"/>
        <v>J Финансовое посредничество</v>
      </c>
      <c r="F1912" s="13">
        <v>6.2677868050111991</v>
      </c>
      <c r="G1912" s="13">
        <v>6.3957008214399993</v>
      </c>
      <c r="H1912" s="13">
        <v>6.5262253279999998</v>
      </c>
      <c r="I1912" s="13">
        <v>6.6594135999999997</v>
      </c>
      <c r="J1912" s="13">
        <v>6.7953200000000002</v>
      </c>
      <c r="K1912" s="14">
        <v>6.9340000000000002</v>
      </c>
      <c r="L1912" s="15">
        <v>6.8646599999999998</v>
      </c>
      <c r="M1912" s="15">
        <v>6.8715246599999986</v>
      </c>
      <c r="N1912" s="15">
        <v>6.8715246599999986</v>
      </c>
      <c r="O1912" s="15">
        <v>6.7340941667999985</v>
      </c>
      <c r="P1912" s="17">
        <f t="shared" si="1775"/>
        <v>3.5871535000613036E-3</v>
      </c>
      <c r="Q1912" s="17">
        <f t="shared" si="1776"/>
        <v>3.5871535000613036E-3</v>
      </c>
      <c r="R1912" s="17">
        <f t="shared" si="1777"/>
        <v>3.5871535000613036E-3</v>
      </c>
      <c r="S1912" s="17">
        <f t="shared" si="1778"/>
        <v>3.5871535000613036E-3</v>
      </c>
      <c r="T1912" s="17">
        <f t="shared" si="1779"/>
        <v>3.5871535000613036E-3</v>
      </c>
      <c r="U1912" s="21">
        <f t="shared" si="1780"/>
        <v>3.5871535000613036E-3</v>
      </c>
      <c r="V1912" s="22">
        <f t="shared" si="1781"/>
        <v>3.6237571072047859E-3</v>
      </c>
      <c r="W1912" s="22">
        <f t="shared" si="1782"/>
        <v>3.7014090452163169E-3</v>
      </c>
      <c r="X1912" s="22">
        <f t="shared" si="1783"/>
        <v>3.7769480053227726E-3</v>
      </c>
      <c r="Y1912" s="22">
        <f t="shared" si="1784"/>
        <v>3.7769480053227726E-3</v>
      </c>
      <c r="Z1912" s="5" t="s">
        <v>154</v>
      </c>
      <c r="AA1912" s="31" t="s">
        <v>322</v>
      </c>
      <c r="AB1912" s="4" t="s">
        <v>17</v>
      </c>
      <c r="AC1912" s="4" t="s">
        <v>205</v>
      </c>
    </row>
    <row r="1913" spans="1:39" ht="31.5" hidden="1">
      <c r="A1913" t="s">
        <v>349</v>
      </c>
      <c r="B1913" s="4" t="str">
        <f t="shared" ca="1" si="1785"/>
        <v>Сьерра-Леоне</v>
      </c>
      <c r="C1913" s="5" t="s">
        <v>5</v>
      </c>
      <c r="D1913" s="3" t="s">
        <v>6</v>
      </c>
      <c r="E1913" s="4" t="str">
        <f t="shared" ca="1" si="1786"/>
        <v>K Недвижимость, аренда и деловая активность</v>
      </c>
      <c r="F1913" s="13">
        <v>9.7487857934880005</v>
      </c>
      <c r="G1913" s="13">
        <v>9.9477406056</v>
      </c>
      <c r="H1913" s="13">
        <v>10.150755719999999</v>
      </c>
      <c r="I1913" s="13">
        <v>10.357913999999999</v>
      </c>
      <c r="J1913" s="13">
        <v>10.5693</v>
      </c>
      <c r="K1913" s="14">
        <v>10.785</v>
      </c>
      <c r="L1913" s="15">
        <v>10.677149999999999</v>
      </c>
      <c r="M1913" s="15">
        <v>10.687827149999999</v>
      </c>
      <c r="N1913" s="15">
        <v>10.687827149999999</v>
      </c>
      <c r="O1913" s="15">
        <v>10.474070606999998</v>
      </c>
      <c r="P1913" s="17">
        <f t="shared" si="1775"/>
        <v>5.5793842656707768E-3</v>
      </c>
      <c r="Q1913" s="17">
        <f t="shared" si="1776"/>
        <v>5.5793842656707768E-3</v>
      </c>
      <c r="R1913" s="17">
        <f t="shared" si="1777"/>
        <v>5.5793842656707759E-3</v>
      </c>
      <c r="S1913" s="17">
        <f t="shared" si="1778"/>
        <v>5.5793842656707759E-3</v>
      </c>
      <c r="T1913" s="17">
        <f t="shared" si="1779"/>
        <v>5.5793842656707759E-3</v>
      </c>
      <c r="U1913" s="21">
        <f t="shared" si="1780"/>
        <v>5.5793842656707759E-3</v>
      </c>
      <c r="V1913" s="22">
        <f t="shared" si="1781"/>
        <v>5.6363167581776202E-3</v>
      </c>
      <c r="W1913" s="22">
        <f t="shared" si="1782"/>
        <v>5.7570949744242834E-3</v>
      </c>
      <c r="X1913" s="22">
        <f t="shared" si="1783"/>
        <v>5.874586708596208E-3</v>
      </c>
      <c r="Y1913" s="22">
        <f t="shared" si="1784"/>
        <v>5.874586708596208E-3</v>
      </c>
      <c r="Z1913" s="5" t="s">
        <v>154</v>
      </c>
      <c r="AA1913" s="31" t="s">
        <v>322</v>
      </c>
      <c r="AB1913" s="4" t="s">
        <v>18</v>
      </c>
      <c r="AC1913" s="4" t="s">
        <v>206</v>
      </c>
    </row>
    <row r="1914" spans="1:39" ht="47.25" hidden="1">
      <c r="A1914" t="s">
        <v>349</v>
      </c>
      <c r="B1914" s="4" t="str">
        <f t="shared" ca="1" si="1785"/>
        <v>Сьерра-Леоне</v>
      </c>
      <c r="C1914" s="5" t="s">
        <v>5</v>
      </c>
      <c r="D1914" s="3" t="s">
        <v>6</v>
      </c>
      <c r="E1914" s="4" t="str">
        <f t="shared" ca="1" si="1786"/>
        <v>L Государственное управление и оборона; обязательное соц.страхование</v>
      </c>
      <c r="F1914" s="13">
        <v>23.482958380067199</v>
      </c>
      <c r="G1914" s="13">
        <v>23.962202428639998</v>
      </c>
      <c r="H1914" s="13">
        <v>24.451226967999997</v>
      </c>
      <c r="I1914" s="13">
        <v>24.950231599999999</v>
      </c>
      <c r="J1914" s="13">
        <v>25.459419999999998</v>
      </c>
      <c r="K1914" s="14">
        <v>25.978999999999999</v>
      </c>
      <c r="L1914" s="15">
        <v>25.71921</v>
      </c>
      <c r="M1914" s="15">
        <v>25.744929209999999</v>
      </c>
      <c r="N1914" s="15">
        <v>25.744929209999999</v>
      </c>
      <c r="O1914" s="15">
        <v>25.230030625799998</v>
      </c>
      <c r="P1914" s="17">
        <f t="shared" si="1775"/>
        <v>1.3439668413338999E-2</v>
      </c>
      <c r="Q1914" s="17">
        <f t="shared" si="1776"/>
        <v>1.3439668413338999E-2</v>
      </c>
      <c r="R1914" s="17">
        <f t="shared" si="1777"/>
        <v>1.3439668413338997E-2</v>
      </c>
      <c r="S1914" s="17">
        <f t="shared" si="1778"/>
        <v>1.3439668413338997E-2</v>
      </c>
      <c r="T1914" s="17">
        <f t="shared" si="1779"/>
        <v>1.3439668413338995E-2</v>
      </c>
      <c r="U1914" s="21">
        <f t="shared" si="1780"/>
        <v>1.3439668413338995E-2</v>
      </c>
      <c r="V1914" s="22">
        <f t="shared" si="1781"/>
        <v>1.3576807886944497E-2</v>
      </c>
      <c r="W1914" s="22">
        <f t="shared" si="1782"/>
        <v>1.386773948452188E-2</v>
      </c>
      <c r="X1914" s="22">
        <f t="shared" si="1783"/>
        <v>1.4150754576042734E-2</v>
      </c>
      <c r="Y1914" s="22">
        <f t="shared" si="1784"/>
        <v>1.4150754576042734E-2</v>
      </c>
      <c r="Z1914" s="5" t="s">
        <v>154</v>
      </c>
      <c r="AA1914" s="31" t="s">
        <v>322</v>
      </c>
      <c r="AB1914" s="4" t="s">
        <v>19</v>
      </c>
      <c r="AC1914" s="4" t="s">
        <v>215</v>
      </c>
    </row>
    <row r="1915" spans="1:39" ht="15.75" hidden="1">
      <c r="A1915" t="s">
        <v>349</v>
      </c>
      <c r="B1915" s="4" t="str">
        <f t="shared" ca="1" si="1785"/>
        <v>Сьерра-Леоне</v>
      </c>
      <c r="C1915" s="5" t="s">
        <v>5</v>
      </c>
      <c r="D1915" s="3" t="s">
        <v>6</v>
      </c>
      <c r="E1915" s="4" t="str">
        <f t="shared" ca="1" si="1786"/>
        <v>M Образование</v>
      </c>
      <c r="F1915" s="13">
        <v>31.257581153343995</v>
      </c>
      <c r="G1915" s="13">
        <v>31.895490972799994</v>
      </c>
      <c r="H1915" s="13">
        <v>32.546419359999994</v>
      </c>
      <c r="I1915" s="13">
        <v>33.210631999999997</v>
      </c>
      <c r="J1915" s="13">
        <v>33.888399999999997</v>
      </c>
      <c r="K1915" s="14">
        <v>34.58</v>
      </c>
      <c r="L1915" s="15">
        <v>34.234200000000001</v>
      </c>
      <c r="M1915" s="15">
        <v>34.268434199999994</v>
      </c>
      <c r="N1915" s="15">
        <v>34.268434199999994</v>
      </c>
      <c r="O1915" s="15">
        <v>33.583065515999991</v>
      </c>
      <c r="P1915" s="17">
        <f t="shared" si="1775"/>
        <v>1.7889207965405232E-2</v>
      </c>
      <c r="Q1915" s="17">
        <f t="shared" si="1776"/>
        <v>1.7889207965405232E-2</v>
      </c>
      <c r="R1915" s="17">
        <f t="shared" si="1777"/>
        <v>1.7889207965405229E-2</v>
      </c>
      <c r="S1915" s="17">
        <f t="shared" si="1778"/>
        <v>1.7889207965405232E-2</v>
      </c>
      <c r="T1915" s="17">
        <f t="shared" si="1779"/>
        <v>1.7889207965405229E-2</v>
      </c>
      <c r="U1915" s="21">
        <f t="shared" si="1780"/>
        <v>1.7889207965405229E-2</v>
      </c>
      <c r="V1915" s="22">
        <f t="shared" si="1781"/>
        <v>1.8071750903827736E-2</v>
      </c>
      <c r="W1915" s="22">
        <f t="shared" si="1782"/>
        <v>1.8459002708909756E-2</v>
      </c>
      <c r="X1915" s="22">
        <f t="shared" si="1783"/>
        <v>1.8835717049907913E-2</v>
      </c>
      <c r="Y1915" s="22">
        <f t="shared" si="1784"/>
        <v>1.8835717049907913E-2</v>
      </c>
      <c r="Z1915" s="5" t="s">
        <v>154</v>
      </c>
      <c r="AA1915" s="31" t="s">
        <v>322</v>
      </c>
      <c r="AB1915" s="4" t="s">
        <v>20</v>
      </c>
      <c r="AC1915" s="4" t="s">
        <v>207</v>
      </c>
    </row>
    <row r="1916" spans="1:39" ht="31.5" hidden="1">
      <c r="A1916" t="s">
        <v>349</v>
      </c>
      <c r="B1916" s="4" t="str">
        <f t="shared" ca="1" si="1785"/>
        <v>Сьерра-Леоне</v>
      </c>
      <c r="C1916" s="5" t="s">
        <v>5</v>
      </c>
      <c r="D1916" s="3" t="s">
        <v>6</v>
      </c>
      <c r="E1916" s="4" t="str">
        <f t="shared" ca="1" si="1786"/>
        <v>N Здравоохранение и социальная работа</v>
      </c>
      <c r="F1916" s="13">
        <v>17.922941558950402</v>
      </c>
      <c r="G1916" s="13">
        <v>18.288715876480001</v>
      </c>
      <c r="H1916" s="13">
        <v>18.661954976000001</v>
      </c>
      <c r="I1916" s="13">
        <v>19.042811199999999</v>
      </c>
      <c r="J1916" s="13">
        <v>19.431439999999998</v>
      </c>
      <c r="K1916" s="14">
        <v>19.827999999999999</v>
      </c>
      <c r="L1916" s="15">
        <v>19.629719999999999</v>
      </c>
      <c r="M1916" s="15">
        <v>19.649349719999996</v>
      </c>
      <c r="N1916" s="15">
        <v>19.649349719999996</v>
      </c>
      <c r="O1916" s="15">
        <v>19.256362725599995</v>
      </c>
      <c r="P1916" s="17">
        <f t="shared" si="1775"/>
        <v>1.0257582866918885E-2</v>
      </c>
      <c r="Q1916" s="17">
        <f t="shared" si="1776"/>
        <v>1.0257582866918883E-2</v>
      </c>
      <c r="R1916" s="17">
        <f t="shared" si="1777"/>
        <v>1.0257582866918883E-2</v>
      </c>
      <c r="S1916" s="17">
        <f t="shared" si="1778"/>
        <v>1.0257582866918882E-2</v>
      </c>
      <c r="T1916" s="17">
        <f t="shared" si="1779"/>
        <v>1.0257582866918882E-2</v>
      </c>
      <c r="U1916" s="21">
        <f t="shared" si="1780"/>
        <v>1.0257582866918882E-2</v>
      </c>
      <c r="V1916" s="22">
        <f t="shared" si="1781"/>
        <v>1.0362252079846625E-2</v>
      </c>
      <c r="W1916" s="22">
        <f t="shared" si="1782"/>
        <v>1.058430033870048E-2</v>
      </c>
      <c r="X1916" s="22">
        <f t="shared" si="1783"/>
        <v>1.0800306468061715E-2</v>
      </c>
      <c r="Y1916" s="22">
        <f t="shared" si="1784"/>
        <v>1.0800306468061715E-2</v>
      </c>
      <c r="Z1916" s="5" t="s">
        <v>154</v>
      </c>
      <c r="AA1916" s="31" t="s">
        <v>322</v>
      </c>
      <c r="AB1916" s="4" t="s">
        <v>21</v>
      </c>
      <c r="AC1916" s="4" t="s">
        <v>209</v>
      </c>
    </row>
    <row r="1917" spans="1:39" ht="31.5" hidden="1">
      <c r="A1917" t="s">
        <v>349</v>
      </c>
      <c r="B1917" s="4" t="str">
        <f t="shared" ca="1" si="1785"/>
        <v>Сьерра-Леоне</v>
      </c>
      <c r="C1917" s="5" t="s">
        <v>5</v>
      </c>
      <c r="D1917" s="3" t="s">
        <v>6</v>
      </c>
      <c r="E1917" s="4" t="str">
        <f t="shared" ca="1" si="1786"/>
        <v>O Другие коммунальные, социальные и личные виды услуг</v>
      </c>
      <c r="F1917" s="13">
        <v>75.464731641644804</v>
      </c>
      <c r="G1917" s="13">
        <v>77.004828205760006</v>
      </c>
      <c r="H1917" s="13">
        <v>78.576355312000004</v>
      </c>
      <c r="I1917" s="13">
        <v>80.1799544</v>
      </c>
      <c r="J1917" s="13">
        <v>81.816280000000006</v>
      </c>
      <c r="K1917" s="14">
        <v>83.486000000000004</v>
      </c>
      <c r="L1917" s="15">
        <v>82.651139999999998</v>
      </c>
      <c r="M1917" s="15">
        <v>82.733791139999994</v>
      </c>
      <c r="N1917" s="15">
        <v>82.733791139999994</v>
      </c>
      <c r="O1917" s="15">
        <v>81.079115317199992</v>
      </c>
      <c r="P1917" s="17">
        <f t="shared" si="1775"/>
        <v>4.3189659230764066E-2</v>
      </c>
      <c r="Q1917" s="17">
        <f t="shared" si="1776"/>
        <v>4.3189659230764073E-2</v>
      </c>
      <c r="R1917" s="17">
        <f t="shared" si="1777"/>
        <v>4.3189659230764066E-2</v>
      </c>
      <c r="S1917" s="17">
        <f t="shared" si="1778"/>
        <v>4.3189659230764059E-2</v>
      </c>
      <c r="T1917" s="17">
        <f t="shared" si="1779"/>
        <v>4.3189659230764059E-2</v>
      </c>
      <c r="U1917" s="21">
        <f t="shared" si="1780"/>
        <v>4.3189659230764059E-2</v>
      </c>
      <c r="V1917" s="22">
        <f t="shared" si="1781"/>
        <v>4.3630370039241244E-2</v>
      </c>
      <c r="W1917" s="22">
        <f t="shared" si="1782"/>
        <v>4.4565306540082124E-2</v>
      </c>
      <c r="X1917" s="22">
        <f t="shared" si="1783"/>
        <v>4.5474802591920542E-2</v>
      </c>
      <c r="Y1917" s="22">
        <f t="shared" si="1784"/>
        <v>4.5474802591920542E-2</v>
      </c>
      <c r="Z1917" s="5" t="s">
        <v>154</v>
      </c>
      <c r="AA1917" s="31" t="s">
        <v>322</v>
      </c>
      <c r="AB1917" s="4" t="s">
        <v>26</v>
      </c>
      <c r="AC1917" s="4" t="s">
        <v>217</v>
      </c>
    </row>
    <row r="1918" spans="1:39" ht="31.5" hidden="1">
      <c r="A1918" t="s">
        <v>349</v>
      </c>
      <c r="B1918" s="4" t="str">
        <f t="shared" ca="1" si="1785"/>
        <v>Сьерра-Леоне</v>
      </c>
      <c r="C1918" s="5" t="s">
        <v>5</v>
      </c>
      <c r="D1918" s="3" t="s">
        <v>6</v>
      </c>
      <c r="E1918" s="4" t="str">
        <f t="shared" ca="1" si="1786"/>
        <v>Q Организации и органы вне пределов территории</v>
      </c>
      <c r="F1918" s="13">
        <v>3.4764793844928001</v>
      </c>
      <c r="G1918" s="13">
        <v>3.5474279433600002</v>
      </c>
      <c r="H1918" s="13">
        <v>3.6198244320000001</v>
      </c>
      <c r="I1918" s="13">
        <v>3.6936984000000002</v>
      </c>
      <c r="J1918" s="13">
        <v>3.7690800000000002</v>
      </c>
      <c r="K1918" s="14">
        <v>3.8460000000000001</v>
      </c>
      <c r="L1918" s="15">
        <v>3.8075399999999999</v>
      </c>
      <c r="M1918" s="15">
        <v>3.8113475399999994</v>
      </c>
      <c r="N1918" s="15">
        <v>3.8113475399999994</v>
      </c>
      <c r="O1918" s="15">
        <v>3.7351205891999992</v>
      </c>
      <c r="P1918" s="17">
        <f t="shared" si="1775"/>
        <v>1.9896441247816235E-3</v>
      </c>
      <c r="Q1918" s="17">
        <f t="shared" si="1776"/>
        <v>1.9896441247816235E-3</v>
      </c>
      <c r="R1918" s="17">
        <f t="shared" si="1777"/>
        <v>1.989644124781623E-3</v>
      </c>
      <c r="S1918" s="17">
        <f t="shared" si="1778"/>
        <v>1.989644124781623E-3</v>
      </c>
      <c r="T1918" s="17">
        <f t="shared" si="1779"/>
        <v>1.989644124781623E-3</v>
      </c>
      <c r="U1918" s="21">
        <f t="shared" si="1780"/>
        <v>1.989644124781623E-3</v>
      </c>
      <c r="V1918" s="22">
        <f t="shared" si="1781"/>
        <v>2.0099466158508229E-3</v>
      </c>
      <c r="W1918" s="22">
        <f t="shared" si="1782"/>
        <v>2.0530169004761979E-3</v>
      </c>
      <c r="X1918" s="22">
        <f t="shared" si="1783"/>
        <v>2.0949152045675488E-3</v>
      </c>
      <c r="Y1918" s="22">
        <f t="shared" si="1784"/>
        <v>2.0949152045675488E-3</v>
      </c>
      <c r="Z1918" s="5" t="s">
        <v>154</v>
      </c>
      <c r="AA1918" s="31" t="s">
        <v>322</v>
      </c>
      <c r="AB1918" s="4" t="s">
        <v>22</v>
      </c>
      <c r="AC1918" s="4" t="s">
        <v>211</v>
      </c>
    </row>
    <row r="1919" spans="1:39" ht="15.75" hidden="1">
      <c r="A1919" t="s">
        <v>349</v>
      </c>
      <c r="B1919" s="4" t="str">
        <f t="shared" ca="1" si="1785"/>
        <v>Сингапур</v>
      </c>
      <c r="C1919" s="5" t="s">
        <v>5</v>
      </c>
      <c r="D1919" s="3" t="s">
        <v>6</v>
      </c>
      <c r="E1919" s="4" t="str">
        <f t="shared" ca="1" si="1786"/>
        <v xml:space="preserve">Итого </v>
      </c>
      <c r="F1919" s="43">
        <v>1518.3</v>
      </c>
      <c r="G1919" s="46">
        <v>1550.85</v>
      </c>
      <c r="H1919" s="44">
        <v>1582.5</v>
      </c>
      <c r="I1919" s="43">
        <v>1573.7</v>
      </c>
      <c r="J1919" s="43">
        <v>1605.4</v>
      </c>
      <c r="K1919" s="43">
        <v>1632.1</v>
      </c>
      <c r="L1919" s="43">
        <v>1647.3</v>
      </c>
      <c r="M1919" s="43">
        <v>1796.7</v>
      </c>
      <c r="N1919" s="43">
        <v>1803.2</v>
      </c>
      <c r="O1919" s="43">
        <v>1852</v>
      </c>
      <c r="P1919" s="21">
        <f t="shared" ref="P1919:Y1919" si="1787">F1919/F$1919</f>
        <v>1</v>
      </c>
      <c r="Q1919" s="17">
        <f t="shared" si="1787"/>
        <v>1</v>
      </c>
      <c r="R1919" s="23">
        <f t="shared" si="1787"/>
        <v>1</v>
      </c>
      <c r="S1919" s="21">
        <f t="shared" si="1787"/>
        <v>1</v>
      </c>
      <c r="T1919" s="21">
        <f t="shared" si="1787"/>
        <v>1</v>
      </c>
      <c r="U1919" s="21">
        <f t="shared" si="1787"/>
        <v>1</v>
      </c>
      <c r="V1919" s="21">
        <f t="shared" si="1787"/>
        <v>1</v>
      </c>
      <c r="W1919" s="21">
        <f t="shared" si="1787"/>
        <v>1</v>
      </c>
      <c r="X1919" s="21">
        <f t="shared" si="1787"/>
        <v>1</v>
      </c>
      <c r="Y1919" s="21">
        <f t="shared" si="1787"/>
        <v>1</v>
      </c>
      <c r="Z1919" s="36" t="s">
        <v>155</v>
      </c>
      <c r="AA1919" s="31" t="s">
        <v>323</v>
      </c>
      <c r="AB1919" s="4" t="s">
        <v>7</v>
      </c>
      <c r="AC1919" s="4" t="s">
        <v>214</v>
      </c>
      <c r="AD1919" s="27">
        <f>F1919/F1919</f>
        <v>1</v>
      </c>
      <c r="AE1919" s="27">
        <f>G1919/F1919</f>
        <v>1.0214384508990317</v>
      </c>
      <c r="AF1919" s="27">
        <f t="shared" ref="AF1919" si="1788">H1919/G1919</f>
        <v>1.0204081632653061</v>
      </c>
      <c r="AG1919" s="27">
        <f t="shared" ref="AG1919" si="1789">I1919/H1919</f>
        <v>0.99443917851500796</v>
      </c>
      <c r="AH1919" s="27">
        <f t="shared" ref="AH1919" si="1790">J1919/I1919</f>
        <v>1.0201436105992248</v>
      </c>
      <c r="AI1919" s="27">
        <f t="shared" ref="AI1919" si="1791">K1919/J1919</f>
        <v>1.0166313691291888</v>
      </c>
      <c r="AJ1919" s="27">
        <f t="shared" ref="AJ1919" si="1792">L1919/K1919</f>
        <v>1.0093131548311991</v>
      </c>
      <c r="AK1919" s="27">
        <f t="shared" ref="AK1919" si="1793">M1919/L1919</f>
        <v>1.0906938626843927</v>
      </c>
      <c r="AL1919" s="27">
        <f t="shared" ref="AL1919" si="1794">N1919/M1919</f>
        <v>1.0036177436411198</v>
      </c>
      <c r="AM1919" s="27">
        <f t="shared" ref="AM1919" si="1795">O1919/N1919</f>
        <v>1.0270629991126885</v>
      </c>
    </row>
    <row r="1920" spans="1:39" ht="15.75" hidden="1">
      <c r="A1920" t="s">
        <v>349</v>
      </c>
      <c r="B1920" s="4" t="str">
        <f t="shared" ca="1" si="1785"/>
        <v>Сингапур</v>
      </c>
      <c r="C1920" s="5" t="s">
        <v>5</v>
      </c>
      <c r="D1920" s="10" t="s">
        <v>6</v>
      </c>
      <c r="E1920" s="4" t="str">
        <f t="shared" ca="1" si="1786"/>
        <v xml:space="preserve">D Промышленность </v>
      </c>
      <c r="F1920" s="14">
        <v>329.2</v>
      </c>
      <c r="G1920" s="13">
        <v>301.64400000000001</v>
      </c>
      <c r="H1920" s="16">
        <v>307.8</v>
      </c>
      <c r="I1920" s="14">
        <v>299</v>
      </c>
      <c r="J1920" s="14">
        <v>303.60000000000002</v>
      </c>
      <c r="K1920" s="14">
        <v>298.3</v>
      </c>
      <c r="L1920" s="14">
        <v>275.2</v>
      </c>
      <c r="M1920" s="14">
        <v>301.7</v>
      </c>
      <c r="N1920" s="14">
        <v>304.5</v>
      </c>
      <c r="O1920" s="14">
        <v>311.89999999999998</v>
      </c>
      <c r="P1920" s="21">
        <f t="shared" ref="P1920:P1930" si="1796">F1920/F$1919</f>
        <v>0.21682144503721268</v>
      </c>
      <c r="Q1920" s="17">
        <f t="shared" ref="Q1920:Q1930" si="1797">G1920/G$1919</f>
        <v>0.19450236966824647</v>
      </c>
      <c r="R1920" s="23">
        <f t="shared" ref="R1920:R1930" si="1798">H1920/H$1919</f>
        <v>0.19450236966824647</v>
      </c>
      <c r="S1920" s="21">
        <f t="shared" ref="S1920:S1930" si="1799">I1920/I$1919</f>
        <v>0.18999809366461207</v>
      </c>
      <c r="T1920" s="21">
        <f t="shared" ref="T1920:T1930" si="1800">J1920/J$1919</f>
        <v>0.18911174785100288</v>
      </c>
      <c r="U1920" s="21">
        <f t="shared" ref="U1920:U1930" si="1801">K1920/K$1919</f>
        <v>0.18277066356228175</v>
      </c>
      <c r="V1920" s="21">
        <f t="shared" ref="V1920:V1930" si="1802">L1920/L$1919</f>
        <v>0.16706125174528016</v>
      </c>
      <c r="W1920" s="21">
        <f t="shared" ref="W1920:W1930" si="1803">M1920/M$1919</f>
        <v>0.1679189625424389</v>
      </c>
      <c r="X1920" s="21">
        <f t="shared" ref="X1920:X1930" si="1804">N1920/N$1919</f>
        <v>0.16886645962732919</v>
      </c>
      <c r="Y1920" s="21">
        <f t="shared" ref="Y1920:Y1930" si="1805">O1920/O$1919</f>
        <v>0.16841252699784015</v>
      </c>
      <c r="Z1920" s="36" t="s">
        <v>155</v>
      </c>
      <c r="AA1920" s="31" t="s">
        <v>323</v>
      </c>
      <c r="AB1920" s="4" t="s">
        <v>11</v>
      </c>
      <c r="AC1920" s="4" t="s">
        <v>198</v>
      </c>
    </row>
    <row r="1921" spans="1:39" ht="15.75" hidden="1">
      <c r="A1921" t="s">
        <v>349</v>
      </c>
      <c r="B1921" s="4" t="str">
        <f t="shared" ca="1" si="1785"/>
        <v>Сингапур</v>
      </c>
      <c r="C1921" s="5" t="s">
        <v>5</v>
      </c>
      <c r="D1921" s="6" t="s">
        <v>6</v>
      </c>
      <c r="E1921" s="4" t="str">
        <f t="shared" ca="1" si="1786"/>
        <v xml:space="preserve">F Строительство </v>
      </c>
      <c r="F1921" s="14">
        <v>109</v>
      </c>
      <c r="G1921" s="13">
        <v>98</v>
      </c>
      <c r="H1921" s="16">
        <v>100</v>
      </c>
      <c r="I1921" s="14">
        <v>96.5</v>
      </c>
      <c r="J1921" s="14">
        <v>97.7</v>
      </c>
      <c r="K1921" s="14">
        <v>92.6</v>
      </c>
      <c r="L1921" s="14">
        <v>81.599999999999994</v>
      </c>
      <c r="M1921" s="14">
        <v>95</v>
      </c>
      <c r="N1921" s="14">
        <v>100.8</v>
      </c>
      <c r="O1921" s="14">
        <v>105.5</v>
      </c>
      <c r="P1921" s="21">
        <f t="shared" si="1796"/>
        <v>7.1790818678785492E-2</v>
      </c>
      <c r="Q1921" s="17">
        <f t="shared" si="1797"/>
        <v>6.3191153238546613E-2</v>
      </c>
      <c r="R1921" s="23">
        <f t="shared" si="1798"/>
        <v>6.3191153238546599E-2</v>
      </c>
      <c r="S1921" s="21">
        <f t="shared" si="1799"/>
        <v>6.1320454978712587E-2</v>
      </c>
      <c r="T1921" s="21">
        <f t="shared" si="1800"/>
        <v>6.0857107262987417E-2</v>
      </c>
      <c r="U1921" s="21">
        <f t="shared" si="1801"/>
        <v>5.6736719563752223E-2</v>
      </c>
      <c r="V1921" s="21">
        <f t="shared" si="1802"/>
        <v>4.9535603715170275E-2</v>
      </c>
      <c r="W1921" s="21">
        <f t="shared" si="1803"/>
        <v>5.2874714754828293E-2</v>
      </c>
      <c r="X1921" s="21">
        <f t="shared" si="1804"/>
        <v>5.5900621118012417E-2</v>
      </c>
      <c r="Y1921" s="21">
        <f t="shared" si="1805"/>
        <v>5.6965442764578836E-2</v>
      </c>
      <c r="Z1921" s="36" t="s">
        <v>155</v>
      </c>
      <c r="AA1921" s="31" t="s">
        <v>323</v>
      </c>
      <c r="AB1921" s="4" t="s">
        <v>13</v>
      </c>
      <c r="AC1921" s="4" t="s">
        <v>200</v>
      </c>
    </row>
    <row r="1922" spans="1:39" ht="47.25" hidden="1">
      <c r="A1922" t="s">
        <v>349</v>
      </c>
      <c r="B1922" s="4" t="str">
        <f t="shared" ca="1" si="1785"/>
        <v>Сингапур</v>
      </c>
      <c r="C1922" s="8" t="s">
        <v>5</v>
      </c>
      <c r="D1922" s="3" t="s">
        <v>6</v>
      </c>
      <c r="E1922" s="4" t="str">
        <f t="shared" ca="1" si="1786"/>
        <v xml:space="preserve">G Оптовая и розничная торгоалв, ремонт автомашин, мотоциклов и личного имущества домохозяйств </v>
      </c>
      <c r="F1922" s="14">
        <v>238.3</v>
      </c>
      <c r="G1922" s="13">
        <v>248.72400000000002</v>
      </c>
      <c r="H1922" s="16">
        <v>253.8</v>
      </c>
      <c r="I1922" s="14">
        <v>256.39999999999998</v>
      </c>
      <c r="J1922" s="14">
        <v>253.7</v>
      </c>
      <c r="K1922" s="14">
        <v>275.39999999999998</v>
      </c>
      <c r="L1922" s="14">
        <v>303.60000000000002</v>
      </c>
      <c r="M1922" s="14">
        <v>301.10000000000002</v>
      </c>
      <c r="N1922" s="14">
        <v>277</v>
      </c>
      <c r="O1922" s="14">
        <v>269.5</v>
      </c>
      <c r="P1922" s="21">
        <f t="shared" si="1796"/>
        <v>0.15695185404728976</v>
      </c>
      <c r="Q1922" s="17">
        <f t="shared" si="1797"/>
        <v>0.16037914691943131</v>
      </c>
      <c r="R1922" s="23">
        <f t="shared" si="1798"/>
        <v>0.16037914691943128</v>
      </c>
      <c r="S1922" s="21">
        <f t="shared" si="1799"/>
        <v>0.16292813115587468</v>
      </c>
      <c r="T1922" s="21">
        <f t="shared" si="1800"/>
        <v>0.15802915161330508</v>
      </c>
      <c r="U1922" s="21">
        <f t="shared" si="1801"/>
        <v>0.16873966056001469</v>
      </c>
      <c r="V1922" s="21">
        <f t="shared" si="1802"/>
        <v>0.18430158441085415</v>
      </c>
      <c r="W1922" s="21">
        <f t="shared" si="1803"/>
        <v>0.16758501697556633</v>
      </c>
      <c r="X1922" s="21">
        <f t="shared" si="1804"/>
        <v>0.15361579414374446</v>
      </c>
      <c r="Y1922" s="21">
        <f t="shared" si="1805"/>
        <v>0.1455183585313175</v>
      </c>
      <c r="Z1922" s="39" t="s">
        <v>155</v>
      </c>
      <c r="AA1922" s="31" t="s">
        <v>323</v>
      </c>
      <c r="AB1922" s="4" t="s">
        <v>14</v>
      </c>
      <c r="AC1922" s="4" t="s">
        <v>203</v>
      </c>
    </row>
    <row r="1923" spans="1:39" ht="15.75" hidden="1">
      <c r="A1923" t="s">
        <v>349</v>
      </c>
      <c r="B1923" s="4" t="str">
        <f t="shared" ca="1" si="1785"/>
        <v>Сингапур</v>
      </c>
      <c r="C1923" s="5" t="s">
        <v>5</v>
      </c>
      <c r="D1923" s="3" t="s">
        <v>6</v>
      </c>
      <c r="E1923" s="4" t="str">
        <f t="shared" ca="1" si="1786"/>
        <v xml:space="preserve">H Отели и рестораны </v>
      </c>
      <c r="F1923" s="14">
        <v>101.7</v>
      </c>
      <c r="G1923" s="13">
        <v>102.89999999999999</v>
      </c>
      <c r="H1923" s="16">
        <v>105</v>
      </c>
      <c r="I1923" s="14">
        <v>103.5</v>
      </c>
      <c r="J1923" s="14">
        <v>107.8</v>
      </c>
      <c r="K1923" s="14">
        <v>107.9</v>
      </c>
      <c r="L1923" s="14">
        <v>103.2</v>
      </c>
      <c r="M1923" s="14">
        <v>128.80000000000001</v>
      </c>
      <c r="N1923" s="14">
        <v>123.1</v>
      </c>
      <c r="O1923" s="14">
        <v>120</v>
      </c>
      <c r="P1923" s="21">
        <f t="shared" si="1796"/>
        <v>6.6982809721398931E-2</v>
      </c>
      <c r="Q1923" s="17">
        <f t="shared" si="1797"/>
        <v>6.6350710900473939E-2</v>
      </c>
      <c r="R1923" s="23">
        <f t="shared" si="1798"/>
        <v>6.6350710900473939E-2</v>
      </c>
      <c r="S1923" s="21">
        <f t="shared" si="1799"/>
        <v>6.576857088390417E-2</v>
      </c>
      <c r="T1923" s="21">
        <f t="shared" si="1800"/>
        <v>6.714837423695029E-2</v>
      </c>
      <c r="U1923" s="21">
        <f t="shared" si="1801"/>
        <v>6.6111145150419715E-2</v>
      </c>
      <c r="V1923" s="21">
        <f t="shared" si="1802"/>
        <v>6.2647969404480058E-2</v>
      </c>
      <c r="W1923" s="21">
        <f t="shared" si="1803"/>
        <v>7.1686981688651424E-2</v>
      </c>
      <c r="X1923" s="21">
        <f t="shared" si="1804"/>
        <v>6.8267524401064775E-2</v>
      </c>
      <c r="Y1923" s="21">
        <f t="shared" si="1805"/>
        <v>6.4794816414686832E-2</v>
      </c>
      <c r="Z1923" s="36" t="s">
        <v>155</v>
      </c>
      <c r="AA1923" s="31" t="s">
        <v>323</v>
      </c>
      <c r="AB1923" s="4" t="s">
        <v>15</v>
      </c>
      <c r="AC1923" s="4" t="s">
        <v>202</v>
      </c>
    </row>
    <row r="1924" spans="1:39" ht="31.5" hidden="1">
      <c r="A1924" t="s">
        <v>349</v>
      </c>
      <c r="B1924" s="4" t="str">
        <f t="shared" ca="1" si="1785"/>
        <v>Сингапур</v>
      </c>
      <c r="C1924" s="5" t="s">
        <v>5</v>
      </c>
      <c r="D1924" s="3" t="s">
        <v>6</v>
      </c>
      <c r="E1924" s="4" t="str">
        <f t="shared" ca="1" si="1786"/>
        <v xml:space="preserve">I Транспорт, складское хозяйство и связь </v>
      </c>
      <c r="F1924" s="14">
        <v>172.2</v>
      </c>
      <c r="G1924" s="13">
        <v>186.298</v>
      </c>
      <c r="H1924" s="16">
        <v>190.1</v>
      </c>
      <c r="I1924" s="14">
        <v>183.9</v>
      </c>
      <c r="J1924" s="14">
        <v>183.5</v>
      </c>
      <c r="K1924" s="14">
        <v>183.3</v>
      </c>
      <c r="L1924" s="14">
        <v>227.6</v>
      </c>
      <c r="M1924" s="14">
        <v>248.8</v>
      </c>
      <c r="N1924" s="14">
        <v>267.7</v>
      </c>
      <c r="O1924" s="14">
        <v>269.39999999999998</v>
      </c>
      <c r="P1924" s="21">
        <f t="shared" si="1796"/>
        <v>0.11341632088520055</v>
      </c>
      <c r="Q1924" s="17">
        <f t="shared" si="1797"/>
        <v>0.1201263823064771</v>
      </c>
      <c r="R1924" s="23">
        <f t="shared" si="1798"/>
        <v>0.12012638230647708</v>
      </c>
      <c r="S1924" s="21">
        <f t="shared" si="1799"/>
        <v>0.11685835928067612</v>
      </c>
      <c r="T1924" s="21">
        <f t="shared" si="1800"/>
        <v>0.11430173165566214</v>
      </c>
      <c r="U1924" s="21">
        <f t="shared" si="1801"/>
        <v>0.11230929477360457</v>
      </c>
      <c r="V1924" s="21">
        <f t="shared" si="1802"/>
        <v>0.13816548291143083</v>
      </c>
      <c r="W1924" s="21">
        <f t="shared" si="1803"/>
        <v>0.13847609506317138</v>
      </c>
      <c r="X1924" s="21">
        <f t="shared" si="1804"/>
        <v>0.14845829636202307</v>
      </c>
      <c r="Y1924" s="21">
        <f t="shared" si="1805"/>
        <v>0.14546436285097192</v>
      </c>
      <c r="Z1924" s="36" t="s">
        <v>155</v>
      </c>
      <c r="AA1924" s="31" t="s">
        <v>323</v>
      </c>
      <c r="AB1924" s="4" t="s">
        <v>16</v>
      </c>
      <c r="AC1924" s="4" t="s">
        <v>204</v>
      </c>
    </row>
    <row r="1925" spans="1:39" ht="15.75" hidden="1">
      <c r="A1925" t="s">
        <v>349</v>
      </c>
      <c r="B1925" s="4" t="str">
        <f t="shared" ca="1" si="1785"/>
        <v>Сингапур</v>
      </c>
      <c r="C1925" s="5" t="s">
        <v>5</v>
      </c>
      <c r="D1925" s="3" t="s">
        <v>6</v>
      </c>
      <c r="E1925" s="4" t="str">
        <f t="shared" ca="1" si="1786"/>
        <v>J Финансовое посредничество</v>
      </c>
      <c r="F1925" s="14">
        <v>86.1</v>
      </c>
      <c r="G1925" s="13">
        <v>87.317999999999998</v>
      </c>
      <c r="H1925" s="16">
        <v>89.1</v>
      </c>
      <c r="I1925" s="14">
        <v>90.8</v>
      </c>
      <c r="J1925" s="14">
        <v>88.6</v>
      </c>
      <c r="K1925" s="14">
        <v>91.9</v>
      </c>
      <c r="L1925" s="14">
        <v>102.1</v>
      </c>
      <c r="M1925" s="14">
        <v>106.3</v>
      </c>
      <c r="N1925" s="14">
        <v>109.7</v>
      </c>
      <c r="O1925" s="14">
        <v>123.6</v>
      </c>
      <c r="P1925" s="21">
        <f t="shared" si="1796"/>
        <v>5.6708160442600276E-2</v>
      </c>
      <c r="Q1925" s="17">
        <f t="shared" si="1797"/>
        <v>5.6303317535545024E-2</v>
      </c>
      <c r="R1925" s="23">
        <f t="shared" si="1798"/>
        <v>5.6303317535545024E-2</v>
      </c>
      <c r="S1925" s="21">
        <f t="shared" si="1799"/>
        <v>5.7698417741628004E-2</v>
      </c>
      <c r="T1925" s="21">
        <f t="shared" si="1800"/>
        <v>5.5188738009218877E-2</v>
      </c>
      <c r="U1925" s="21">
        <f t="shared" si="1801"/>
        <v>5.6307824275473324E-2</v>
      </c>
      <c r="V1925" s="21">
        <f t="shared" si="1802"/>
        <v>6.1980210040672612E-2</v>
      </c>
      <c r="W1925" s="21">
        <f t="shared" si="1803"/>
        <v>5.9164022930928921E-2</v>
      </c>
      <c r="X1925" s="21">
        <f t="shared" si="1804"/>
        <v>6.083629103815439E-2</v>
      </c>
      <c r="Y1925" s="21">
        <f t="shared" si="1805"/>
        <v>6.673866090712742E-2</v>
      </c>
      <c r="Z1925" s="36" t="s">
        <v>155</v>
      </c>
      <c r="AA1925" s="31" t="s">
        <v>323</v>
      </c>
      <c r="AB1925" s="4" t="s">
        <v>17</v>
      </c>
      <c r="AC1925" s="4" t="s">
        <v>205</v>
      </c>
    </row>
    <row r="1926" spans="1:39" ht="31.5" hidden="1">
      <c r="A1926" t="s">
        <v>349</v>
      </c>
      <c r="B1926" s="4" t="str">
        <f t="shared" ca="1" si="1785"/>
        <v>Сингапур</v>
      </c>
      <c r="C1926" s="5" t="s">
        <v>5</v>
      </c>
      <c r="D1926" s="3" t="s">
        <v>6</v>
      </c>
      <c r="E1926" s="4" t="str">
        <f t="shared" ca="1" si="1786"/>
        <v>K Недвижимость, аренда и деловая активность</v>
      </c>
      <c r="F1926" s="14">
        <v>165.5</v>
      </c>
      <c r="G1926" s="13">
        <v>195.70599999999999</v>
      </c>
      <c r="H1926" s="16">
        <v>199.7</v>
      </c>
      <c r="I1926" s="14">
        <v>198</v>
      </c>
      <c r="J1926" s="14">
        <v>206.8</v>
      </c>
      <c r="K1926" s="14">
        <v>216.2</v>
      </c>
      <c r="L1926" s="14">
        <v>207</v>
      </c>
      <c r="M1926" s="14">
        <v>217.3</v>
      </c>
      <c r="N1926" s="14">
        <v>223.9</v>
      </c>
      <c r="O1926" s="14">
        <v>237.5</v>
      </c>
      <c r="P1926" s="21">
        <f t="shared" si="1796"/>
        <v>0.10900349074622934</v>
      </c>
      <c r="Q1926" s="17">
        <f t="shared" si="1797"/>
        <v>0.12619273301737757</v>
      </c>
      <c r="R1926" s="23">
        <f t="shared" si="1798"/>
        <v>0.12619273301737757</v>
      </c>
      <c r="S1926" s="21">
        <f t="shared" si="1799"/>
        <v>0.12581813560399061</v>
      </c>
      <c r="T1926" s="21">
        <f t="shared" si="1800"/>
        <v>0.12881524853619036</v>
      </c>
      <c r="U1926" s="21">
        <f t="shared" si="1801"/>
        <v>0.13246737332271308</v>
      </c>
      <c r="V1926" s="21">
        <f t="shared" si="1802"/>
        <v>0.12566017118921871</v>
      </c>
      <c r="W1926" s="21">
        <f t="shared" si="1803"/>
        <v>0.12094395280235988</v>
      </c>
      <c r="X1926" s="21">
        <f t="shared" si="1804"/>
        <v>0.12416814551907719</v>
      </c>
      <c r="Y1926" s="21">
        <f t="shared" si="1805"/>
        <v>0.12823974082073433</v>
      </c>
      <c r="Z1926" s="36" t="s">
        <v>155</v>
      </c>
      <c r="AA1926" s="31" t="s">
        <v>323</v>
      </c>
      <c r="AB1926" s="4" t="s">
        <v>18</v>
      </c>
      <c r="AC1926" s="4" t="s">
        <v>206</v>
      </c>
    </row>
    <row r="1927" spans="1:39" ht="15.75" hidden="1">
      <c r="A1927" t="s">
        <v>349</v>
      </c>
      <c r="B1927" s="4" t="str">
        <f t="shared" ca="1" si="1785"/>
        <v>Сингапур</v>
      </c>
      <c r="C1927" s="5" t="s">
        <v>5</v>
      </c>
      <c r="D1927" s="3" t="s">
        <v>6</v>
      </c>
      <c r="E1927" s="4" t="str">
        <f t="shared" ca="1" si="1786"/>
        <v xml:space="preserve">L-Q </v>
      </c>
      <c r="F1927" s="13">
        <v>0</v>
      </c>
      <c r="G1927" s="13">
        <v>0</v>
      </c>
      <c r="H1927" s="14">
        <v>0</v>
      </c>
      <c r="I1927" s="13">
        <v>309.74628720000004</v>
      </c>
      <c r="J1927" s="13">
        <v>316.06764000000004</v>
      </c>
      <c r="K1927" s="13">
        <v>322.51800000000003</v>
      </c>
      <c r="L1927" s="14">
        <v>329.1</v>
      </c>
      <c r="M1927" s="15">
        <v>329.1</v>
      </c>
      <c r="N1927" s="14">
        <v>375.8</v>
      </c>
      <c r="O1927" s="14">
        <v>391.9</v>
      </c>
      <c r="P1927" s="17">
        <f t="shared" si="1796"/>
        <v>0</v>
      </c>
      <c r="Q1927" s="17">
        <f t="shared" si="1797"/>
        <v>0</v>
      </c>
      <c r="R1927" s="21">
        <f t="shared" si="1798"/>
        <v>0</v>
      </c>
      <c r="S1927" s="17">
        <f t="shared" si="1799"/>
        <v>0.19682676952405162</v>
      </c>
      <c r="T1927" s="17">
        <f t="shared" si="1800"/>
        <v>0.1968778123832067</v>
      </c>
      <c r="U1927" s="17">
        <f t="shared" si="1801"/>
        <v>0.19760921512162247</v>
      </c>
      <c r="V1927" s="21">
        <f t="shared" si="1802"/>
        <v>0.19978146057184484</v>
      </c>
      <c r="W1927" s="22">
        <f t="shared" si="1803"/>
        <v>0.18316914342962098</v>
      </c>
      <c r="X1927" s="21">
        <f t="shared" si="1804"/>
        <v>0.2084072759538598</v>
      </c>
      <c r="Y1927" s="21">
        <f t="shared" si="1805"/>
        <v>0.21160907127429804</v>
      </c>
      <c r="Z1927" s="36" t="s">
        <v>155</v>
      </c>
      <c r="AA1927" s="31" t="s">
        <v>323</v>
      </c>
      <c r="AB1927" s="4" t="s">
        <v>114</v>
      </c>
      <c r="AC1927" s="4" t="s">
        <v>114</v>
      </c>
    </row>
    <row r="1928" spans="1:39" ht="15.75" hidden="1">
      <c r="A1928" t="s">
        <v>349</v>
      </c>
      <c r="B1928" s="4" t="str">
        <f t="shared" ca="1" si="1785"/>
        <v>Сингапур</v>
      </c>
      <c r="C1928" s="5" t="s">
        <v>5</v>
      </c>
      <c r="D1928" s="3" t="s">
        <v>6</v>
      </c>
      <c r="E1928" s="4" t="str">
        <f t="shared" ca="1" si="1786"/>
        <v xml:space="preserve">L,M </v>
      </c>
      <c r="F1928" s="14">
        <v>179</v>
      </c>
      <c r="G1928" s="13">
        <v>185.416</v>
      </c>
      <c r="H1928" s="16">
        <v>189.2</v>
      </c>
      <c r="I1928" s="14">
        <v>198.7</v>
      </c>
      <c r="J1928" s="14">
        <v>216.4</v>
      </c>
      <c r="K1928" s="14">
        <v>212.2</v>
      </c>
      <c r="L1928" s="15">
        <v>210.07799999999997</v>
      </c>
      <c r="M1928" s="14">
        <v>223.3</v>
      </c>
      <c r="N1928" s="15">
        <v>221.06700000000001</v>
      </c>
      <c r="O1928" s="15">
        <v>218.85633000000001</v>
      </c>
      <c r="P1928" s="21">
        <f t="shared" si="1796"/>
        <v>0.11789501416057432</v>
      </c>
      <c r="Q1928" s="17">
        <f t="shared" si="1797"/>
        <v>0.11955766192733018</v>
      </c>
      <c r="R1928" s="23">
        <f t="shared" si="1798"/>
        <v>0.11955766192733017</v>
      </c>
      <c r="S1928" s="21">
        <f t="shared" si="1799"/>
        <v>0.12626294719450976</v>
      </c>
      <c r="T1928" s="21">
        <f t="shared" si="1800"/>
        <v>0.13479506665005606</v>
      </c>
      <c r="U1928" s="21">
        <f t="shared" si="1801"/>
        <v>0.13001654310397648</v>
      </c>
      <c r="V1928" s="22">
        <f t="shared" si="1802"/>
        <v>0.12752868329994535</v>
      </c>
      <c r="W1928" s="21">
        <f t="shared" si="1803"/>
        <v>0.12428340847108588</v>
      </c>
      <c r="X1928" s="22">
        <f t="shared" si="1804"/>
        <v>0.12259704968944099</v>
      </c>
      <c r="Y1928" s="22">
        <f t="shared" si="1805"/>
        <v>0.11817296436285098</v>
      </c>
      <c r="Z1928" s="36" t="s">
        <v>155</v>
      </c>
      <c r="AA1928" s="31" t="s">
        <v>323</v>
      </c>
      <c r="AB1928" s="4" t="s">
        <v>156</v>
      </c>
      <c r="AC1928" s="4" t="s">
        <v>156</v>
      </c>
    </row>
    <row r="1929" spans="1:39" ht="31.5" hidden="1">
      <c r="A1929" t="s">
        <v>349</v>
      </c>
      <c r="B1929" s="4" t="str">
        <f t="shared" ca="1" si="1785"/>
        <v>Сингапур</v>
      </c>
      <c r="C1929" s="5" t="s">
        <v>5</v>
      </c>
      <c r="D1929" s="3" t="s">
        <v>6</v>
      </c>
      <c r="E1929" s="4" t="str">
        <f t="shared" ca="1" si="1786"/>
        <v>N Здравоохранение и социальная работа</v>
      </c>
      <c r="F1929" s="14">
        <v>44.5</v>
      </c>
      <c r="G1929" s="13">
        <v>52.92</v>
      </c>
      <c r="H1929" s="16">
        <v>54</v>
      </c>
      <c r="I1929" s="14">
        <v>53.2</v>
      </c>
      <c r="J1929" s="14">
        <v>55.8</v>
      </c>
      <c r="K1929" s="14">
        <v>61.9</v>
      </c>
      <c r="L1929" s="15">
        <v>61.280999999999999</v>
      </c>
      <c r="M1929" s="14">
        <v>70.8</v>
      </c>
      <c r="N1929" s="15">
        <v>70.091999999999999</v>
      </c>
      <c r="O1929" s="15">
        <v>69.391080000000002</v>
      </c>
      <c r="P1929" s="21">
        <f t="shared" si="1796"/>
        <v>2.9309095699137193E-2</v>
      </c>
      <c r="Q1929" s="17">
        <f t="shared" si="1797"/>
        <v>3.4123222748815171E-2</v>
      </c>
      <c r="R1929" s="23">
        <f t="shared" si="1798"/>
        <v>3.4123222748815164E-2</v>
      </c>
      <c r="S1929" s="21">
        <f t="shared" si="1799"/>
        <v>3.3805680879456061E-2</v>
      </c>
      <c r="T1929" s="21">
        <f t="shared" si="1800"/>
        <v>3.4757692786844395E-2</v>
      </c>
      <c r="U1929" s="21">
        <f t="shared" si="1801"/>
        <v>3.7926597634948843E-2</v>
      </c>
      <c r="V1929" s="22">
        <f t="shared" si="1802"/>
        <v>3.7200874157712623E-2</v>
      </c>
      <c r="W1929" s="21">
        <f t="shared" si="1803"/>
        <v>3.940557689096677E-2</v>
      </c>
      <c r="X1929" s="22">
        <f t="shared" si="1804"/>
        <v>3.8870896184560778E-2</v>
      </c>
      <c r="Y1929" s="22">
        <f t="shared" si="1805"/>
        <v>3.7468185745140388E-2</v>
      </c>
      <c r="Z1929" s="36" t="s">
        <v>155</v>
      </c>
      <c r="AA1929" s="31" t="s">
        <v>323</v>
      </c>
      <c r="AB1929" s="4" t="s">
        <v>21</v>
      </c>
      <c r="AC1929" s="4" t="s">
        <v>209</v>
      </c>
    </row>
    <row r="1930" spans="1:39" ht="15.75" hidden="1">
      <c r="A1930" t="s">
        <v>349</v>
      </c>
      <c r="B1930" s="4" t="str">
        <f t="shared" ca="1" si="1785"/>
        <v>Сингапур</v>
      </c>
      <c r="C1930" s="5" t="s">
        <v>5</v>
      </c>
      <c r="D1930" s="3" t="s">
        <v>6</v>
      </c>
      <c r="E1930" s="4" t="str">
        <f t="shared" ca="1" si="1786"/>
        <v xml:space="preserve">O-Q </v>
      </c>
      <c r="F1930" s="14">
        <v>79</v>
      </c>
      <c r="G1930" s="13">
        <v>78.105999999999995</v>
      </c>
      <c r="H1930" s="16">
        <v>79.7</v>
      </c>
      <c r="I1930" s="14">
        <v>80.400000000000006</v>
      </c>
      <c r="J1930" s="14">
        <v>77.7</v>
      </c>
      <c r="K1930" s="14">
        <v>78</v>
      </c>
      <c r="L1930" s="15">
        <v>78</v>
      </c>
      <c r="M1930" s="14">
        <v>81</v>
      </c>
      <c r="N1930" s="15">
        <v>81</v>
      </c>
      <c r="O1930" s="15">
        <v>81</v>
      </c>
      <c r="P1930" s="21">
        <f t="shared" si="1796"/>
        <v>5.2031877758018839E-2</v>
      </c>
      <c r="Q1930" s="17">
        <f t="shared" si="1797"/>
        <v>5.0363349131121643E-2</v>
      </c>
      <c r="R1930" s="23">
        <f t="shared" si="1798"/>
        <v>5.0363349131121643E-2</v>
      </c>
      <c r="S1930" s="21">
        <f t="shared" si="1799"/>
        <v>5.1089788396771939E-2</v>
      </c>
      <c r="T1930" s="21">
        <f t="shared" si="1800"/>
        <v>4.8399152859100535E-2</v>
      </c>
      <c r="U1930" s="21">
        <f t="shared" si="1801"/>
        <v>4.7791189265363646E-2</v>
      </c>
      <c r="V1930" s="22">
        <f t="shared" si="1802"/>
        <v>4.7350209433618652E-2</v>
      </c>
      <c r="W1930" s="21">
        <f t="shared" si="1803"/>
        <v>4.5082651527800964E-2</v>
      </c>
      <c r="X1930" s="22">
        <f t="shared" si="1804"/>
        <v>4.4920141969831406E-2</v>
      </c>
      <c r="Y1930" s="22">
        <f t="shared" si="1805"/>
        <v>4.3736501079913608E-2</v>
      </c>
      <c r="Z1930" s="36" t="s">
        <v>155</v>
      </c>
      <c r="AA1930" s="31" t="s">
        <v>323</v>
      </c>
      <c r="AB1930" s="4" t="s">
        <v>56</v>
      </c>
      <c r="AC1930" s="4" t="s">
        <v>56</v>
      </c>
    </row>
    <row r="1931" spans="1:39" ht="15.75" hidden="1">
      <c r="A1931" t="s">
        <v>350</v>
      </c>
      <c r="B1931" s="4" t="str">
        <f t="shared" ca="1" si="1785"/>
        <v>Словакия</v>
      </c>
      <c r="C1931" s="2" t="s">
        <v>25</v>
      </c>
      <c r="D1931" s="3" t="s">
        <v>6</v>
      </c>
      <c r="E1931" s="4" t="str">
        <f t="shared" ca="1" si="1786"/>
        <v xml:space="preserve">Итого </v>
      </c>
      <c r="F1931" s="43">
        <v>2132.1</v>
      </c>
      <c r="G1931" s="43">
        <v>2101.6999999999998</v>
      </c>
      <c r="H1931" s="43">
        <v>2123.6999999999998</v>
      </c>
      <c r="I1931" s="43">
        <v>2127</v>
      </c>
      <c r="J1931" s="43">
        <v>2164.6</v>
      </c>
      <c r="K1931" s="43">
        <v>2170.4</v>
      </c>
      <c r="L1931" s="43">
        <v>2216.1999999999998</v>
      </c>
      <c r="M1931" s="43">
        <v>2301.4</v>
      </c>
      <c r="N1931" s="43">
        <v>2357.3000000000002</v>
      </c>
      <c r="O1931" s="43">
        <v>2433.8000000000002</v>
      </c>
      <c r="P1931" s="21">
        <f t="shared" ref="P1931:Y1931" si="1806">F1931/F$1931</f>
        <v>1</v>
      </c>
      <c r="Q1931" s="21">
        <f t="shared" si="1806"/>
        <v>1</v>
      </c>
      <c r="R1931" s="21">
        <f t="shared" si="1806"/>
        <v>1</v>
      </c>
      <c r="S1931" s="21">
        <f t="shared" si="1806"/>
        <v>1</v>
      </c>
      <c r="T1931" s="21">
        <f t="shared" si="1806"/>
        <v>1</v>
      </c>
      <c r="U1931" s="21">
        <f t="shared" si="1806"/>
        <v>1</v>
      </c>
      <c r="V1931" s="21">
        <f t="shared" si="1806"/>
        <v>1</v>
      </c>
      <c r="W1931" s="21">
        <f t="shared" si="1806"/>
        <v>1</v>
      </c>
      <c r="X1931" s="21">
        <f t="shared" si="1806"/>
        <v>1</v>
      </c>
      <c r="Y1931" s="21">
        <f t="shared" si="1806"/>
        <v>1</v>
      </c>
      <c r="Z1931" s="35" t="s">
        <v>157</v>
      </c>
      <c r="AA1931" s="32" t="s">
        <v>324</v>
      </c>
      <c r="AB1931" s="4" t="s">
        <v>7</v>
      </c>
      <c r="AC1931" s="4" t="s">
        <v>214</v>
      </c>
      <c r="AD1931" s="27">
        <f>F1931/F1931</f>
        <v>1</v>
      </c>
      <c r="AE1931" s="27">
        <f>G1931/F1931</f>
        <v>0.98574175695323851</v>
      </c>
      <c r="AF1931" s="27">
        <f t="shared" ref="AF1931" si="1807">H1931/G1931</f>
        <v>1.0104677166103631</v>
      </c>
      <c r="AG1931" s="27">
        <f t="shared" ref="AG1931" si="1808">I1931/H1931</f>
        <v>1.0015538917926261</v>
      </c>
      <c r="AH1931" s="27">
        <f t="shared" ref="AH1931" si="1809">J1931/I1931</f>
        <v>1.0176774800188058</v>
      </c>
      <c r="AI1931" s="27">
        <f t="shared" ref="AI1931" si="1810">K1931/J1931</f>
        <v>1.0026794788875544</v>
      </c>
      <c r="AJ1931" s="27">
        <f t="shared" ref="AJ1931" si="1811">L1931/K1931</f>
        <v>1.0211021009952082</v>
      </c>
      <c r="AK1931" s="27">
        <f t="shared" ref="AK1931" si="1812">M1931/L1931</f>
        <v>1.0384441837379299</v>
      </c>
      <c r="AL1931" s="27">
        <f t="shared" ref="AL1931" si="1813">N1931/M1931</f>
        <v>1.0242895628747719</v>
      </c>
      <c r="AM1931" s="27">
        <f t="shared" ref="AM1931" si="1814">O1931/N1931</f>
        <v>1.0324523819624147</v>
      </c>
    </row>
    <row r="1932" spans="1:39" ht="15.75" hidden="1">
      <c r="A1932" t="s">
        <v>350</v>
      </c>
      <c r="B1932" s="4" t="str">
        <f t="shared" ca="1" si="1785"/>
        <v>Словакия</v>
      </c>
      <c r="C1932" s="5" t="s">
        <v>25</v>
      </c>
      <c r="D1932" s="6" t="s">
        <v>6</v>
      </c>
      <c r="E1932" s="4" t="str">
        <f t="shared" ca="1" si="1786"/>
        <v xml:space="preserve">A-B </v>
      </c>
      <c r="F1932" s="14">
        <v>157.19999999999999</v>
      </c>
      <c r="G1932" s="14">
        <v>139.80000000000001</v>
      </c>
      <c r="H1932" s="14">
        <v>130.6</v>
      </c>
      <c r="I1932" s="14">
        <v>131.4</v>
      </c>
      <c r="J1932" s="14">
        <v>125.3</v>
      </c>
      <c r="K1932" s="14">
        <v>109.8</v>
      </c>
      <c r="L1932" s="14">
        <v>105.1</v>
      </c>
      <c r="M1932" s="14">
        <v>100.8</v>
      </c>
      <c r="N1932" s="14">
        <v>99.3</v>
      </c>
      <c r="O1932" s="14">
        <v>98</v>
      </c>
      <c r="P1932" s="21">
        <f t="shared" ref="P1932:P1947" si="1815">F1932/F$1931</f>
        <v>7.3730125228647816E-2</v>
      </c>
      <c r="Q1932" s="21">
        <f t="shared" ref="Q1932:Q1947" si="1816">G1932/G$1931</f>
        <v>6.6517581005852422E-2</v>
      </c>
      <c r="R1932" s="21">
        <f t="shared" ref="R1932:R1947" si="1817">H1932/H$1931</f>
        <v>6.1496444883928997E-2</v>
      </c>
      <c r="S1932" s="21">
        <f t="shared" ref="S1932:S1947" si="1818">I1932/I$1931</f>
        <v>6.1777150916784207E-2</v>
      </c>
      <c r="T1932" s="21">
        <f t="shared" ref="T1932:T1947" si="1819">J1932/J$1931</f>
        <v>5.788598355354338E-2</v>
      </c>
      <c r="U1932" s="21">
        <f t="shared" ref="U1932:U1947" si="1820">K1932/K$1931</f>
        <v>5.0589753040914114E-2</v>
      </c>
      <c r="V1932" s="21">
        <f t="shared" ref="V1932:V1947" si="1821">L1932/L$1931</f>
        <v>4.7423517733056586E-2</v>
      </c>
      <c r="W1932" s="21">
        <f t="shared" ref="W1932:W1947" si="1822">M1932/M$1931</f>
        <v>4.3799426436082381E-2</v>
      </c>
      <c r="X1932" s="21">
        <f t="shared" ref="X1932:X1947" si="1823">N1932/N$1931</f>
        <v>4.2124464429644078E-2</v>
      </c>
      <c r="Y1932" s="21">
        <f t="shared" ref="Y1932:Y1947" si="1824">O1932/O$1931</f>
        <v>4.0266250308160077E-2</v>
      </c>
      <c r="Z1932" s="36" t="s">
        <v>157</v>
      </c>
      <c r="AA1932" s="31" t="s">
        <v>324</v>
      </c>
      <c r="AB1932" s="4" t="s">
        <v>38</v>
      </c>
      <c r="AC1932" s="4" t="s">
        <v>38</v>
      </c>
    </row>
    <row r="1933" spans="1:39" ht="15.75">
      <c r="A1933" t="s">
        <v>350</v>
      </c>
      <c r="B1933" s="4" t="str">
        <f t="shared" ca="1" si="1785"/>
        <v>Словакия</v>
      </c>
      <c r="C1933" s="5" t="s">
        <v>25</v>
      </c>
      <c r="D1933" s="6" t="s">
        <v>6</v>
      </c>
      <c r="E1933" s="4" t="str">
        <f t="shared" ca="1" si="1786"/>
        <v xml:space="preserve">C Добыча полезных ископаемых </v>
      </c>
      <c r="F1933" s="14">
        <v>29.9</v>
      </c>
      <c r="G1933" s="14">
        <v>24.8</v>
      </c>
      <c r="H1933" s="14">
        <v>22.2</v>
      </c>
      <c r="I1933" s="14">
        <v>21.4</v>
      </c>
      <c r="J1933" s="14">
        <v>18.7</v>
      </c>
      <c r="K1933" s="14">
        <v>14.5</v>
      </c>
      <c r="L1933" s="14">
        <v>14.7</v>
      </c>
      <c r="M1933" s="14">
        <v>16</v>
      </c>
      <c r="N1933" s="14">
        <v>16.399999999999999</v>
      </c>
      <c r="O1933" s="14">
        <v>14.2</v>
      </c>
      <c r="P1933" s="21">
        <f t="shared" si="1815"/>
        <v>1.4023732470334413E-2</v>
      </c>
      <c r="Q1933" s="21">
        <f t="shared" si="1816"/>
        <v>1.1799971451681972E-2</v>
      </c>
      <c r="R1933" s="21">
        <f t="shared" si="1817"/>
        <v>1.0453453877666337E-2</v>
      </c>
      <c r="S1933" s="21">
        <f t="shared" si="1818"/>
        <v>1.006111894687353E-2</v>
      </c>
      <c r="T1933" s="21">
        <f t="shared" si="1819"/>
        <v>8.6390095167698418E-3</v>
      </c>
      <c r="U1933" s="21">
        <f t="shared" si="1820"/>
        <v>6.6807961666052341E-3</v>
      </c>
      <c r="V1933" s="21">
        <f t="shared" si="1821"/>
        <v>6.6329753632343655E-3</v>
      </c>
      <c r="W1933" s="21">
        <f t="shared" si="1822"/>
        <v>6.9522899104892668E-3</v>
      </c>
      <c r="X1933" s="21">
        <f t="shared" si="1823"/>
        <v>6.957111950112416E-3</v>
      </c>
      <c r="Y1933" s="21">
        <f t="shared" si="1824"/>
        <v>5.8344974936313573E-3</v>
      </c>
      <c r="Z1933" s="36" t="s">
        <v>157</v>
      </c>
      <c r="AA1933" s="31" t="s">
        <v>324</v>
      </c>
      <c r="AB1933" s="4" t="s">
        <v>10</v>
      </c>
      <c r="AC1933" s="4" t="s">
        <v>197</v>
      </c>
    </row>
    <row r="1934" spans="1:39" ht="15.75">
      <c r="A1934" t="s">
        <v>350</v>
      </c>
      <c r="B1934" s="4" t="str">
        <f t="shared" ca="1" si="1785"/>
        <v>Словакия</v>
      </c>
      <c r="C1934" s="5" t="s">
        <v>25</v>
      </c>
      <c r="D1934" s="10" t="s">
        <v>6</v>
      </c>
      <c r="E1934" s="4" t="str">
        <f t="shared" ca="1" si="1786"/>
        <v xml:space="preserve">D Промышленность </v>
      </c>
      <c r="F1934" s="14">
        <v>547.5</v>
      </c>
      <c r="G1934" s="14">
        <v>540.4</v>
      </c>
      <c r="H1934" s="14">
        <v>553.6</v>
      </c>
      <c r="I1934" s="14">
        <v>573.5</v>
      </c>
      <c r="J1934" s="14">
        <v>570</v>
      </c>
      <c r="K1934" s="14">
        <v>582.5</v>
      </c>
      <c r="L1934" s="14">
        <v>591.9</v>
      </c>
      <c r="M1934" s="14">
        <v>608.6</v>
      </c>
      <c r="N1934" s="14">
        <v>634.20000000000005</v>
      </c>
      <c r="O1934" s="14">
        <v>647.6</v>
      </c>
      <c r="P1934" s="21">
        <f t="shared" si="1815"/>
        <v>0.25678908118756155</v>
      </c>
      <c r="Q1934" s="21">
        <f t="shared" si="1816"/>
        <v>0.25712518437455395</v>
      </c>
      <c r="R1934" s="21">
        <f t="shared" si="1817"/>
        <v>0.26067712012054439</v>
      </c>
      <c r="S1934" s="21">
        <f t="shared" si="1818"/>
        <v>0.26962858486130703</v>
      </c>
      <c r="T1934" s="21">
        <f t="shared" si="1819"/>
        <v>0.26332809756998987</v>
      </c>
      <c r="U1934" s="21">
        <f t="shared" si="1820"/>
        <v>0.26838370807224471</v>
      </c>
      <c r="V1934" s="21">
        <f t="shared" si="1821"/>
        <v>0.26707878350329395</v>
      </c>
      <c r="W1934" s="21">
        <f t="shared" si="1822"/>
        <v>0.26444772747023548</v>
      </c>
      <c r="X1934" s="21">
        <f t="shared" si="1823"/>
        <v>0.26903660968056675</v>
      </c>
      <c r="Y1934" s="21">
        <f t="shared" si="1824"/>
        <v>0.26608595611800473</v>
      </c>
      <c r="Z1934" s="36" t="s">
        <v>157</v>
      </c>
      <c r="AA1934" s="31" t="s">
        <v>324</v>
      </c>
      <c r="AB1934" s="4" t="s">
        <v>11</v>
      </c>
      <c r="AC1934" s="4" t="s">
        <v>198</v>
      </c>
    </row>
    <row r="1935" spans="1:39" ht="31.5" hidden="1">
      <c r="A1935" t="s">
        <v>350</v>
      </c>
      <c r="B1935" s="4" t="str">
        <f t="shared" ca="1" si="1785"/>
        <v>Словакия</v>
      </c>
      <c r="C1935" s="7" t="s">
        <v>25</v>
      </c>
      <c r="D1935" s="3" t="s">
        <v>6</v>
      </c>
      <c r="E1935" s="4" t="str">
        <f t="shared" ca="1" si="1786"/>
        <v xml:space="preserve">E Электро-, газо- и водоснабжение </v>
      </c>
      <c r="F1935" s="14">
        <v>52.9</v>
      </c>
      <c r="G1935" s="14">
        <v>50.1</v>
      </c>
      <c r="H1935" s="14">
        <v>53.1</v>
      </c>
      <c r="I1935" s="14">
        <v>46.1</v>
      </c>
      <c r="J1935" s="14">
        <v>45.4</v>
      </c>
      <c r="K1935" s="14">
        <v>44.3</v>
      </c>
      <c r="L1935" s="14">
        <v>42.6</v>
      </c>
      <c r="M1935" s="14">
        <v>41.9</v>
      </c>
      <c r="N1935" s="14">
        <v>40.299999999999997</v>
      </c>
      <c r="O1935" s="14">
        <v>42.1</v>
      </c>
      <c r="P1935" s="21">
        <f t="shared" si="1815"/>
        <v>2.4811218985976269E-2</v>
      </c>
      <c r="Q1935" s="21">
        <f t="shared" si="1816"/>
        <v>2.3837845553599468E-2</v>
      </c>
      <c r="R1935" s="21">
        <f t="shared" si="1817"/>
        <v>2.5003531572255971E-2</v>
      </c>
      <c r="S1935" s="21">
        <f t="shared" si="1818"/>
        <v>2.1673718852844383E-2</v>
      </c>
      <c r="T1935" s="21">
        <f t="shared" si="1819"/>
        <v>2.0973851981890418E-2</v>
      </c>
      <c r="U1935" s="21">
        <f t="shared" si="1820"/>
        <v>2.0410984150387022E-2</v>
      </c>
      <c r="V1935" s="21">
        <f t="shared" si="1821"/>
        <v>1.9222091868964897E-2</v>
      </c>
      <c r="W1935" s="21">
        <f t="shared" si="1822"/>
        <v>1.8206309203093768E-2</v>
      </c>
      <c r="X1935" s="21">
        <f t="shared" si="1823"/>
        <v>1.7095829974971364E-2</v>
      </c>
      <c r="Y1935" s="21">
        <f t="shared" si="1824"/>
        <v>1.729805242830142E-2</v>
      </c>
      <c r="Z1935" s="38" t="s">
        <v>157</v>
      </c>
      <c r="AA1935" s="31" t="s">
        <v>324</v>
      </c>
      <c r="AB1935" s="4" t="s">
        <v>12</v>
      </c>
      <c r="AC1935" s="4" t="s">
        <v>201</v>
      </c>
    </row>
    <row r="1936" spans="1:39" ht="15.75">
      <c r="A1936" t="s">
        <v>350</v>
      </c>
      <c r="B1936" s="4" t="str">
        <f t="shared" ca="1" si="1785"/>
        <v>Словакия</v>
      </c>
      <c r="C1936" s="5" t="s">
        <v>25</v>
      </c>
      <c r="D1936" s="6" t="s">
        <v>6</v>
      </c>
      <c r="E1936" s="4" t="str">
        <f t="shared" ca="1" si="1786"/>
        <v xml:space="preserve">F Строительство </v>
      </c>
      <c r="F1936" s="14">
        <v>189.7</v>
      </c>
      <c r="G1936" s="14">
        <v>167.7</v>
      </c>
      <c r="H1936" s="14">
        <v>169.5</v>
      </c>
      <c r="I1936" s="14">
        <v>176</v>
      </c>
      <c r="J1936" s="14">
        <v>194.9</v>
      </c>
      <c r="K1936" s="14">
        <v>205.3</v>
      </c>
      <c r="L1936" s="14">
        <v>209.8</v>
      </c>
      <c r="M1936" s="14">
        <v>226.1</v>
      </c>
      <c r="N1936" s="14">
        <v>237.1</v>
      </c>
      <c r="O1936" s="14">
        <v>256.7</v>
      </c>
      <c r="P1936" s="21">
        <f t="shared" si="1815"/>
        <v>8.8973312696402601E-2</v>
      </c>
      <c r="Q1936" s="21">
        <f t="shared" si="1816"/>
        <v>7.9792548888994619E-2</v>
      </c>
      <c r="R1936" s="21">
        <f t="shared" si="1817"/>
        <v>7.9813532984884875E-2</v>
      </c>
      <c r="S1936" s="21">
        <f t="shared" si="1818"/>
        <v>8.2745651151857072E-2</v>
      </c>
      <c r="T1936" s="21">
        <f t="shared" si="1819"/>
        <v>9.0039730204194771E-2</v>
      </c>
      <c r="U1936" s="21">
        <f t="shared" si="1820"/>
        <v>9.4590858827865831E-2</v>
      </c>
      <c r="V1936" s="21">
        <f t="shared" si="1821"/>
        <v>9.4666546340582997E-2</v>
      </c>
      <c r="W1936" s="21">
        <f t="shared" si="1822"/>
        <v>9.8244546797601459E-2</v>
      </c>
      <c r="X1936" s="21">
        <f t="shared" si="1823"/>
        <v>0.10058117337632036</v>
      </c>
      <c r="Y1936" s="21">
        <f t="shared" si="1824"/>
        <v>0.10547292300106828</v>
      </c>
      <c r="Z1936" s="36" t="s">
        <v>157</v>
      </c>
      <c r="AA1936" s="31" t="s">
        <v>324</v>
      </c>
      <c r="AB1936" s="4" t="s">
        <v>13</v>
      </c>
      <c r="AC1936" s="4" t="s">
        <v>200</v>
      </c>
    </row>
    <row r="1937" spans="1:39" ht="47.25" hidden="1">
      <c r="A1937" t="s">
        <v>350</v>
      </c>
      <c r="B1937" s="4" t="str">
        <f t="shared" ca="1" si="1785"/>
        <v>Словакия</v>
      </c>
      <c r="C1937" s="8" t="s">
        <v>25</v>
      </c>
      <c r="D1937" s="3" t="s">
        <v>6</v>
      </c>
      <c r="E1937" s="4" t="str">
        <f t="shared" ca="1" si="1786"/>
        <v xml:space="preserve">G Оптовая и розничная торгоалв, ремонт автомашин, мотоциклов и личного имущества домохозяйств </v>
      </c>
      <c r="F1937" s="14">
        <v>260.39999999999998</v>
      </c>
      <c r="G1937" s="14">
        <v>259.60000000000002</v>
      </c>
      <c r="H1937" s="14">
        <v>255.7</v>
      </c>
      <c r="I1937" s="14">
        <v>271.5</v>
      </c>
      <c r="J1937" s="14">
        <v>270</v>
      </c>
      <c r="K1937" s="14">
        <v>260.2</v>
      </c>
      <c r="L1937" s="14">
        <v>269.5</v>
      </c>
      <c r="M1937" s="14">
        <v>290.60000000000002</v>
      </c>
      <c r="N1937" s="14">
        <v>300</v>
      </c>
      <c r="O1937" s="14">
        <v>298.89999999999998</v>
      </c>
      <c r="P1937" s="21">
        <f t="shared" si="1815"/>
        <v>0.12213310820317996</v>
      </c>
      <c r="Q1937" s="21">
        <f t="shared" si="1816"/>
        <v>0.12351905600228388</v>
      </c>
      <c r="R1937" s="21">
        <f t="shared" si="1817"/>
        <v>0.1204030701134812</v>
      </c>
      <c r="S1937" s="21">
        <f t="shared" si="1818"/>
        <v>0.12764456981664316</v>
      </c>
      <c r="T1937" s="21">
        <f t="shared" si="1819"/>
        <v>0.1247343620068373</v>
      </c>
      <c r="U1937" s="21">
        <f t="shared" si="1820"/>
        <v>0.11988573534832288</v>
      </c>
      <c r="V1937" s="21">
        <f t="shared" si="1821"/>
        <v>0.12160454832596337</v>
      </c>
      <c r="W1937" s="21">
        <f t="shared" si="1822"/>
        <v>0.12627096549926131</v>
      </c>
      <c r="X1937" s="21">
        <f t="shared" si="1823"/>
        <v>0.12726424298986128</v>
      </c>
      <c r="Y1937" s="21">
        <f t="shared" si="1824"/>
        <v>0.12281206343988822</v>
      </c>
      <c r="Z1937" s="39" t="s">
        <v>157</v>
      </c>
      <c r="AA1937" s="31" t="s">
        <v>324</v>
      </c>
      <c r="AB1937" s="4" t="s">
        <v>14</v>
      </c>
      <c r="AC1937" s="4" t="s">
        <v>203</v>
      </c>
    </row>
    <row r="1938" spans="1:39" ht="15.75" hidden="1">
      <c r="A1938" t="s">
        <v>350</v>
      </c>
      <c r="B1938" s="4" t="str">
        <f t="shared" ca="1" si="1785"/>
        <v>Словакия</v>
      </c>
      <c r="C1938" s="5" t="s">
        <v>25</v>
      </c>
      <c r="D1938" s="3" t="s">
        <v>6</v>
      </c>
      <c r="E1938" s="4" t="str">
        <f t="shared" ca="1" si="1786"/>
        <v xml:space="preserve">H Отели и рестораны </v>
      </c>
      <c r="F1938" s="14">
        <v>64.8</v>
      </c>
      <c r="G1938" s="14">
        <v>65.3</v>
      </c>
      <c r="H1938" s="14">
        <v>71.599999999999994</v>
      </c>
      <c r="I1938" s="14">
        <v>68.5</v>
      </c>
      <c r="J1938" s="14">
        <v>79.5</v>
      </c>
      <c r="K1938" s="14">
        <v>84.3</v>
      </c>
      <c r="L1938" s="14">
        <v>90.3</v>
      </c>
      <c r="M1938" s="14">
        <v>101.8</v>
      </c>
      <c r="N1938" s="14">
        <v>102</v>
      </c>
      <c r="O1938" s="14">
        <v>107.6</v>
      </c>
      <c r="P1938" s="21">
        <f t="shared" si="1815"/>
        <v>3.0392570704938792E-2</v>
      </c>
      <c r="Q1938" s="21">
        <f t="shared" si="1816"/>
        <v>3.1070086120759385E-2</v>
      </c>
      <c r="R1938" s="21">
        <f t="shared" si="1817"/>
        <v>3.3714743136977914E-2</v>
      </c>
      <c r="S1938" s="21">
        <f t="shared" si="1818"/>
        <v>3.2204983544898917E-2</v>
      </c>
      <c r="T1938" s="21">
        <f t="shared" si="1819"/>
        <v>3.6727339924235429E-2</v>
      </c>
      <c r="U1938" s="21">
        <f t="shared" si="1820"/>
        <v>3.8840766678953184E-2</v>
      </c>
      <c r="V1938" s="21">
        <f t="shared" si="1821"/>
        <v>4.0745420088439677E-2</v>
      </c>
      <c r="W1938" s="21">
        <f t="shared" si="1822"/>
        <v>4.4233944555487958E-2</v>
      </c>
      <c r="X1938" s="21">
        <f t="shared" si="1823"/>
        <v>4.3269842616552832E-2</v>
      </c>
      <c r="Y1938" s="21">
        <f t="shared" si="1824"/>
        <v>4.4210699317939021E-2</v>
      </c>
      <c r="Z1938" s="36" t="s">
        <v>157</v>
      </c>
      <c r="AA1938" s="31" t="s">
        <v>324</v>
      </c>
      <c r="AB1938" s="4" t="s">
        <v>15</v>
      </c>
      <c r="AC1938" s="4" t="s">
        <v>202</v>
      </c>
    </row>
    <row r="1939" spans="1:39" ht="31.5" hidden="1">
      <c r="A1939" t="s">
        <v>350</v>
      </c>
      <c r="B1939" s="4" t="str">
        <f t="shared" ca="1" si="1785"/>
        <v>Словакия</v>
      </c>
      <c r="C1939" s="5" t="s">
        <v>25</v>
      </c>
      <c r="D1939" s="3" t="s">
        <v>6</v>
      </c>
      <c r="E1939" s="4" t="str">
        <f t="shared" ca="1" si="1786"/>
        <v xml:space="preserve">I Транспорт, складское хозяйство и связь </v>
      </c>
      <c r="F1939" s="14">
        <v>166</v>
      </c>
      <c r="G1939" s="14">
        <v>167.1</v>
      </c>
      <c r="H1939" s="14">
        <v>162.1</v>
      </c>
      <c r="I1939" s="14">
        <v>154.4</v>
      </c>
      <c r="J1939" s="14">
        <v>149.4</v>
      </c>
      <c r="K1939" s="14">
        <v>140.69999999999999</v>
      </c>
      <c r="L1939" s="14">
        <v>147.19999999999999</v>
      </c>
      <c r="M1939" s="14">
        <v>156.19999999999999</v>
      </c>
      <c r="N1939" s="14">
        <v>165.3</v>
      </c>
      <c r="O1939" s="14">
        <v>177.7</v>
      </c>
      <c r="P1939" s="21">
        <f t="shared" si="1815"/>
        <v>7.7857511373762955E-2</v>
      </c>
      <c r="Q1939" s="21">
        <f t="shared" si="1816"/>
        <v>7.9507065708711994E-2</v>
      </c>
      <c r="R1939" s="21">
        <f t="shared" si="1817"/>
        <v>7.6329048358996093E-2</v>
      </c>
      <c r="S1939" s="21">
        <f t="shared" si="1818"/>
        <v>7.2590503055947345E-2</v>
      </c>
      <c r="T1939" s="21">
        <f t="shared" si="1819"/>
        <v>6.9019680310449971E-2</v>
      </c>
      <c r="U1939" s="21">
        <f t="shared" si="1820"/>
        <v>6.4826760044231477E-2</v>
      </c>
      <c r="V1939" s="21">
        <f t="shared" si="1821"/>
        <v>6.6419998195108743E-2</v>
      </c>
      <c r="W1939" s="21">
        <f t="shared" si="1822"/>
        <v>6.7871730251151466E-2</v>
      </c>
      <c r="X1939" s="21">
        <f t="shared" si="1823"/>
        <v>7.0122597887413568E-2</v>
      </c>
      <c r="Y1939" s="21">
        <f t="shared" si="1824"/>
        <v>7.3013394691429034E-2</v>
      </c>
      <c r="Z1939" s="36" t="s">
        <v>157</v>
      </c>
      <c r="AA1939" s="31" t="s">
        <v>324</v>
      </c>
      <c r="AB1939" s="4" t="s">
        <v>16</v>
      </c>
      <c r="AC1939" s="4" t="s">
        <v>204</v>
      </c>
    </row>
    <row r="1940" spans="1:39" ht="15.75" hidden="1">
      <c r="A1940" t="s">
        <v>350</v>
      </c>
      <c r="B1940" s="4" t="str">
        <f t="shared" ca="1" si="1785"/>
        <v>Словакия</v>
      </c>
      <c r="C1940" s="5" t="s">
        <v>25</v>
      </c>
      <c r="D1940" s="3" t="s">
        <v>6</v>
      </c>
      <c r="E1940" s="4" t="str">
        <f t="shared" ca="1" si="1786"/>
        <v>J Финансовое посредничество</v>
      </c>
      <c r="F1940" s="14">
        <v>36.700000000000003</v>
      </c>
      <c r="G1940" s="14">
        <v>37.1</v>
      </c>
      <c r="H1940" s="14">
        <v>38.299999999999997</v>
      </c>
      <c r="I1940" s="14">
        <v>39.799999999999997</v>
      </c>
      <c r="J1940" s="14">
        <v>43.6</v>
      </c>
      <c r="K1940" s="14">
        <v>45.8</v>
      </c>
      <c r="L1940" s="14">
        <v>48.1</v>
      </c>
      <c r="M1940" s="14">
        <v>51.8</v>
      </c>
      <c r="N1940" s="14">
        <v>47.6</v>
      </c>
      <c r="O1940" s="14">
        <v>55.2</v>
      </c>
      <c r="P1940" s="21">
        <f t="shared" si="1815"/>
        <v>1.721307630974157E-2</v>
      </c>
      <c r="Q1940" s="21">
        <f t="shared" si="1816"/>
        <v>1.7652376647475855E-2</v>
      </c>
      <c r="R1940" s="21">
        <f t="shared" si="1817"/>
        <v>1.8034562320478412E-2</v>
      </c>
      <c r="S1940" s="21">
        <f t="shared" si="1818"/>
        <v>1.8711800658204041E-2</v>
      </c>
      <c r="T1940" s="21">
        <f t="shared" si="1819"/>
        <v>2.0142289568511506E-2</v>
      </c>
      <c r="U1940" s="21">
        <f t="shared" si="1820"/>
        <v>2.1102100995208255E-2</v>
      </c>
      <c r="V1940" s="21">
        <f t="shared" si="1821"/>
        <v>2.1703817345004966E-2</v>
      </c>
      <c r="W1940" s="21">
        <f t="shared" si="1822"/>
        <v>2.2508038585209E-2</v>
      </c>
      <c r="X1940" s="21">
        <f t="shared" si="1823"/>
        <v>2.019259322105799E-2</v>
      </c>
      <c r="Y1940" s="21">
        <f t="shared" si="1824"/>
        <v>2.2680581806228943E-2</v>
      </c>
      <c r="Z1940" s="36" t="s">
        <v>157</v>
      </c>
      <c r="AA1940" s="31" t="s">
        <v>324</v>
      </c>
      <c r="AB1940" s="4" t="s">
        <v>17</v>
      </c>
      <c r="AC1940" s="4" t="s">
        <v>205</v>
      </c>
    </row>
    <row r="1941" spans="1:39" ht="31.5" hidden="1">
      <c r="A1941" t="s">
        <v>350</v>
      </c>
      <c r="B1941" s="4" t="str">
        <f t="shared" ca="1" si="1785"/>
        <v>Словакия</v>
      </c>
      <c r="C1941" s="5" t="s">
        <v>25</v>
      </c>
      <c r="D1941" s="3" t="s">
        <v>6</v>
      </c>
      <c r="E1941" s="4" t="str">
        <f t="shared" ca="1" si="1786"/>
        <v>K Недвижимость, аренда и деловая активность</v>
      </c>
      <c r="F1941" s="14">
        <v>80</v>
      </c>
      <c r="G1941" s="14">
        <v>90.8</v>
      </c>
      <c r="H1941" s="14">
        <v>104.3</v>
      </c>
      <c r="I1941" s="14">
        <v>103.3</v>
      </c>
      <c r="J1941" s="14">
        <v>108.7</v>
      </c>
      <c r="K1941" s="14">
        <v>120.4</v>
      </c>
      <c r="L1941" s="14">
        <v>129.19999999999999</v>
      </c>
      <c r="M1941" s="14">
        <v>131.6</v>
      </c>
      <c r="N1941" s="14">
        <v>145.69999999999999</v>
      </c>
      <c r="O1941" s="14">
        <v>157.9</v>
      </c>
      <c r="P1941" s="21">
        <f t="shared" si="1815"/>
        <v>3.7521692228319498E-2</v>
      </c>
      <c r="Q1941" s="21">
        <f t="shared" si="1816"/>
        <v>4.3203121282771095E-2</v>
      </c>
      <c r="R1941" s="21">
        <f t="shared" si="1817"/>
        <v>4.9112398172999956E-2</v>
      </c>
      <c r="S1941" s="21">
        <f t="shared" si="1818"/>
        <v>4.8566055477197931E-2</v>
      </c>
      <c r="T1941" s="21">
        <f t="shared" si="1819"/>
        <v>5.0217130185715608E-2</v>
      </c>
      <c r="U1941" s="21">
        <f t="shared" si="1820"/>
        <v>5.5473645410984151E-2</v>
      </c>
      <c r="V1941" s="21">
        <f t="shared" si="1821"/>
        <v>5.8297987546250339E-2</v>
      </c>
      <c r="W1941" s="21">
        <f t="shared" si="1822"/>
        <v>5.7182584513774219E-2</v>
      </c>
      <c r="X1941" s="21">
        <f t="shared" si="1823"/>
        <v>6.1808000678742619E-2</v>
      </c>
      <c r="Y1941" s="21">
        <f t="shared" si="1824"/>
        <v>6.4877968608759967E-2</v>
      </c>
      <c r="Z1941" s="36" t="s">
        <v>157</v>
      </c>
      <c r="AA1941" s="31" t="s">
        <v>324</v>
      </c>
      <c r="AB1941" s="4" t="s">
        <v>18</v>
      </c>
      <c r="AC1941" s="4" t="s">
        <v>206</v>
      </c>
    </row>
    <row r="1942" spans="1:39" ht="47.25" hidden="1">
      <c r="A1942" t="s">
        <v>350</v>
      </c>
      <c r="B1942" s="4" t="str">
        <f t="shared" ca="1" si="1785"/>
        <v>Словакия</v>
      </c>
      <c r="C1942" s="5" t="s">
        <v>25</v>
      </c>
      <c r="D1942" s="3" t="s">
        <v>6</v>
      </c>
      <c r="E1942" s="4" t="str">
        <f t="shared" ca="1" si="1786"/>
        <v>L Государственное управление и оборона; обязательное соц.страхование</v>
      </c>
      <c r="F1942" s="14">
        <v>150.4</v>
      </c>
      <c r="G1942" s="14">
        <v>158.30000000000001</v>
      </c>
      <c r="H1942" s="14">
        <v>157.80000000000001</v>
      </c>
      <c r="I1942" s="14">
        <v>149.69999999999999</v>
      </c>
      <c r="J1942" s="14">
        <v>159.69999999999999</v>
      </c>
      <c r="K1942" s="14">
        <v>151.6</v>
      </c>
      <c r="L1942" s="14">
        <v>154.6</v>
      </c>
      <c r="M1942" s="14">
        <v>161.80000000000001</v>
      </c>
      <c r="N1942" s="14">
        <v>159.80000000000001</v>
      </c>
      <c r="O1942" s="14">
        <v>167.1</v>
      </c>
      <c r="P1942" s="21">
        <f t="shared" si="1815"/>
        <v>7.0540781389240664E-2</v>
      </c>
      <c r="Q1942" s="21">
        <f t="shared" si="1816"/>
        <v>7.5319979064566792E-2</v>
      </c>
      <c r="R1942" s="21">
        <f t="shared" si="1817"/>
        <v>7.4304280265574243E-2</v>
      </c>
      <c r="S1942" s="21">
        <f t="shared" si="1818"/>
        <v>7.0380818053596611E-2</v>
      </c>
      <c r="T1942" s="21">
        <f t="shared" si="1819"/>
        <v>7.3778065231451542E-2</v>
      </c>
      <c r="U1942" s="21">
        <f t="shared" si="1820"/>
        <v>6.9848875783265749E-2</v>
      </c>
      <c r="V1942" s="21">
        <f t="shared" si="1821"/>
        <v>6.9759047017417197E-2</v>
      </c>
      <c r="W1942" s="21">
        <f t="shared" si="1822"/>
        <v>7.0305031719822719E-2</v>
      </c>
      <c r="X1942" s="21">
        <f t="shared" si="1823"/>
        <v>6.7789420099266112E-2</v>
      </c>
      <c r="Y1942" s="21">
        <f t="shared" si="1824"/>
        <v>6.8658065576464783E-2</v>
      </c>
      <c r="Z1942" s="36" t="s">
        <v>157</v>
      </c>
      <c r="AA1942" s="31" t="s">
        <v>324</v>
      </c>
      <c r="AB1942" s="4" t="s">
        <v>19</v>
      </c>
      <c r="AC1942" s="4" t="s">
        <v>215</v>
      </c>
    </row>
    <row r="1943" spans="1:39" ht="15.75" hidden="1">
      <c r="A1943" t="s">
        <v>350</v>
      </c>
      <c r="B1943" s="4" t="str">
        <f t="shared" ca="1" si="1785"/>
        <v>Словакия</v>
      </c>
      <c r="C1943" s="5" t="s">
        <v>25</v>
      </c>
      <c r="D1943" s="3" t="s">
        <v>6</v>
      </c>
      <c r="E1943" s="4" t="str">
        <f t="shared" ca="1" si="1786"/>
        <v>M Образование</v>
      </c>
      <c r="F1943" s="14">
        <v>166.7</v>
      </c>
      <c r="G1943" s="14">
        <v>161.6</v>
      </c>
      <c r="H1943" s="14">
        <v>168.9</v>
      </c>
      <c r="I1943" s="14">
        <v>162.80000000000001</v>
      </c>
      <c r="J1943" s="14">
        <v>158.9</v>
      </c>
      <c r="K1943" s="14">
        <v>161</v>
      </c>
      <c r="L1943" s="14">
        <v>163.69999999999999</v>
      </c>
      <c r="M1943" s="14">
        <v>166.8</v>
      </c>
      <c r="N1943" s="14">
        <v>163.4</v>
      </c>
      <c r="O1943" s="14">
        <v>163.80000000000001</v>
      </c>
      <c r="P1943" s="21">
        <f t="shared" si="1815"/>
        <v>7.8185826180760754E-2</v>
      </c>
      <c r="Q1943" s="21">
        <f t="shared" si="1816"/>
        <v>7.6890136556121244E-2</v>
      </c>
      <c r="R1943" s="21">
        <f t="shared" si="1817"/>
        <v>7.9531007204407408E-2</v>
      </c>
      <c r="S1943" s="21">
        <f t="shared" si="1818"/>
        <v>7.6539727315467807E-2</v>
      </c>
      <c r="T1943" s="21">
        <f t="shared" si="1819"/>
        <v>7.3408481936616476E-2</v>
      </c>
      <c r="U1943" s="21">
        <f t="shared" si="1820"/>
        <v>7.4179874677478802E-2</v>
      </c>
      <c r="V1943" s="21">
        <f t="shared" si="1821"/>
        <v>7.3865174623228946E-2</v>
      </c>
      <c r="W1943" s="21">
        <f t="shared" si="1822"/>
        <v>7.2477622316850621E-2</v>
      </c>
      <c r="X1943" s="21">
        <f t="shared" si="1823"/>
        <v>6.9316591015144438E-2</v>
      </c>
      <c r="Y1943" s="21">
        <f t="shared" si="1824"/>
        <v>6.7302161229353272E-2</v>
      </c>
      <c r="Z1943" s="36" t="s">
        <v>157</v>
      </c>
      <c r="AA1943" s="31" t="s">
        <v>324</v>
      </c>
      <c r="AB1943" s="4" t="s">
        <v>20</v>
      </c>
      <c r="AC1943" s="4" t="s">
        <v>207</v>
      </c>
    </row>
    <row r="1944" spans="1:39" ht="31.5" hidden="1">
      <c r="A1944" t="s">
        <v>350</v>
      </c>
      <c r="B1944" s="4" t="str">
        <f t="shared" ca="1" si="1785"/>
        <v>Словакия</v>
      </c>
      <c r="C1944" s="5" t="s">
        <v>25</v>
      </c>
      <c r="D1944" s="3" t="s">
        <v>6</v>
      </c>
      <c r="E1944" s="4" t="str">
        <f t="shared" ca="1" si="1786"/>
        <v>N Здравоохранение и социальная работа</v>
      </c>
      <c r="F1944" s="14">
        <v>155</v>
      </c>
      <c r="G1944" s="14">
        <v>147.9</v>
      </c>
      <c r="H1944" s="14">
        <v>143.6</v>
      </c>
      <c r="I1944" s="14">
        <v>141.5</v>
      </c>
      <c r="J1944" s="14">
        <v>152.9</v>
      </c>
      <c r="K1944" s="14">
        <v>154.4</v>
      </c>
      <c r="L1944" s="14">
        <v>150</v>
      </c>
      <c r="M1944" s="14">
        <v>154.5</v>
      </c>
      <c r="N1944" s="14">
        <v>154.69999999999999</v>
      </c>
      <c r="O1944" s="14">
        <v>154.1</v>
      </c>
      <c r="P1944" s="21">
        <f t="shared" si="1815"/>
        <v>7.2698278692369028E-2</v>
      </c>
      <c r="Q1944" s="21">
        <f t="shared" si="1816"/>
        <v>7.037160393966789E-2</v>
      </c>
      <c r="R1944" s="21">
        <f t="shared" si="1817"/>
        <v>6.7617836794274147E-2</v>
      </c>
      <c r="S1944" s="21">
        <f t="shared" si="1818"/>
        <v>6.6525622943112359E-2</v>
      </c>
      <c r="T1944" s="21">
        <f t="shared" si="1819"/>
        <v>7.0636607225353421E-2</v>
      </c>
      <c r="U1944" s="21">
        <f t="shared" si="1820"/>
        <v>7.1138960560265391E-2</v>
      </c>
      <c r="V1944" s="21">
        <f t="shared" si="1821"/>
        <v>6.7683422073820054E-2</v>
      </c>
      <c r="W1944" s="21">
        <f t="shared" si="1822"/>
        <v>6.713304944816198E-2</v>
      </c>
      <c r="X1944" s="21">
        <f t="shared" si="1823"/>
        <v>6.5625927968438455E-2</v>
      </c>
      <c r="Y1944" s="21">
        <f t="shared" si="1824"/>
        <v>6.3316624209055788E-2</v>
      </c>
      <c r="Z1944" s="36" t="s">
        <v>157</v>
      </c>
      <c r="AA1944" s="31" t="s">
        <v>324</v>
      </c>
      <c r="AB1944" s="4" t="s">
        <v>21</v>
      </c>
      <c r="AC1944" s="4" t="s">
        <v>209</v>
      </c>
    </row>
    <row r="1945" spans="1:39" ht="31.5" hidden="1">
      <c r="A1945" t="s">
        <v>350</v>
      </c>
      <c r="B1945" s="4" t="str">
        <f t="shared" ca="1" si="1785"/>
        <v>Словакия</v>
      </c>
      <c r="C1945" s="5" t="s">
        <v>25</v>
      </c>
      <c r="D1945" s="3" t="s">
        <v>6</v>
      </c>
      <c r="E1945" s="4" t="str">
        <f t="shared" ca="1" si="1786"/>
        <v>O Другие коммунальные, социальные и личные виды услуг</v>
      </c>
      <c r="F1945" s="14">
        <v>72.900000000000006</v>
      </c>
      <c r="G1945" s="14">
        <v>86.6</v>
      </c>
      <c r="H1945" s="14">
        <v>87</v>
      </c>
      <c r="I1945" s="14">
        <v>79.099999999999994</v>
      </c>
      <c r="J1945" s="14">
        <v>77</v>
      </c>
      <c r="K1945" s="14">
        <v>83.9</v>
      </c>
      <c r="L1945" s="14">
        <v>88.4</v>
      </c>
      <c r="M1945" s="14">
        <v>85.3</v>
      </c>
      <c r="N1945" s="14">
        <v>82.1</v>
      </c>
      <c r="O1945" s="14">
        <v>86.4</v>
      </c>
      <c r="P1945" s="21">
        <f t="shared" si="1815"/>
        <v>3.4191642043056143E-2</v>
      </c>
      <c r="Q1945" s="21">
        <f t="shared" si="1816"/>
        <v>4.1204739020792691E-2</v>
      </c>
      <c r="R1945" s="21">
        <f t="shared" si="1817"/>
        <v>4.0966238169232949E-2</v>
      </c>
      <c r="S1945" s="21">
        <f t="shared" si="1818"/>
        <v>3.7188528443817578E-2</v>
      </c>
      <c r="T1945" s="21">
        <f t="shared" si="1819"/>
        <v>3.5572392127875822E-2</v>
      </c>
      <c r="U1945" s="21">
        <f t="shared" si="1820"/>
        <v>3.8656468853667525E-2</v>
      </c>
      <c r="V1945" s="21">
        <f t="shared" si="1821"/>
        <v>3.9888096742171288E-2</v>
      </c>
      <c r="W1945" s="21">
        <f t="shared" si="1822"/>
        <v>3.7064395585295902E-2</v>
      </c>
      <c r="X1945" s="21">
        <f t="shared" si="1823"/>
        <v>3.4827981164892031E-2</v>
      </c>
      <c r="Y1945" s="21">
        <f t="shared" si="1824"/>
        <v>3.5500041088010519E-2</v>
      </c>
      <c r="Z1945" s="36" t="s">
        <v>157</v>
      </c>
      <c r="AA1945" s="31" t="s">
        <v>324</v>
      </c>
      <c r="AB1945" s="4" t="s">
        <v>26</v>
      </c>
      <c r="AC1945" s="4" t="s">
        <v>217</v>
      </c>
    </row>
    <row r="1946" spans="1:39" ht="31.5" hidden="1">
      <c r="A1946" t="s">
        <v>350</v>
      </c>
      <c r="B1946" s="4" t="str">
        <f t="shared" ca="1" si="1785"/>
        <v>Словакия</v>
      </c>
      <c r="C1946" s="5" t="s">
        <v>25</v>
      </c>
      <c r="D1946" s="3" t="s">
        <v>6</v>
      </c>
      <c r="E1946" s="4" t="str">
        <f t="shared" ca="1" si="1786"/>
        <v>Q Организации и органы вне пределов территории</v>
      </c>
      <c r="F1946" s="14">
        <v>0.2</v>
      </c>
      <c r="G1946" s="14">
        <v>0.4</v>
      </c>
      <c r="H1946" s="14">
        <v>0.5</v>
      </c>
      <c r="I1946" s="14">
        <v>0.4</v>
      </c>
      <c r="J1946" s="14">
        <v>0.9</v>
      </c>
      <c r="K1946" s="14">
        <v>0.4</v>
      </c>
      <c r="L1946" s="14">
        <v>0.2</v>
      </c>
      <c r="M1946" s="14">
        <v>0.2</v>
      </c>
      <c r="N1946" s="14">
        <v>0.8</v>
      </c>
      <c r="O1946" s="14">
        <v>0.7</v>
      </c>
      <c r="P1946" s="21">
        <f t="shared" si="1815"/>
        <v>9.3804230570798753E-5</v>
      </c>
      <c r="Q1946" s="21">
        <f t="shared" si="1816"/>
        <v>1.9032212018841893E-4</v>
      </c>
      <c r="R1946" s="21">
        <f t="shared" si="1817"/>
        <v>2.3543815039789049E-4</v>
      </c>
      <c r="S1946" s="21">
        <f t="shared" si="1818"/>
        <v>1.8805829807240246E-4</v>
      </c>
      <c r="T1946" s="21">
        <f t="shared" si="1819"/>
        <v>4.1578120668945765E-4</v>
      </c>
      <c r="U1946" s="21">
        <f t="shared" si="1820"/>
        <v>1.8429782528566163E-4</v>
      </c>
      <c r="V1946" s="21">
        <f t="shared" si="1821"/>
        <v>9.0244562765093422E-5</v>
      </c>
      <c r="W1946" s="21">
        <f t="shared" si="1822"/>
        <v>8.6903623881115841E-5</v>
      </c>
      <c r="X1946" s="21">
        <f t="shared" si="1823"/>
        <v>3.3937131463963009E-4</v>
      </c>
      <c r="Y1946" s="21">
        <f t="shared" si="1824"/>
        <v>2.8761607362971483E-4</v>
      </c>
      <c r="Z1946" s="36" t="s">
        <v>157</v>
      </c>
      <c r="AA1946" s="31" t="s">
        <v>324</v>
      </c>
      <c r="AB1946" s="4" t="s">
        <v>22</v>
      </c>
      <c r="AC1946" s="4" t="s">
        <v>211</v>
      </c>
    </row>
    <row r="1947" spans="1:39" ht="31.5" hidden="1">
      <c r="A1947" t="s">
        <v>350</v>
      </c>
      <c r="B1947" s="4" t="str">
        <f t="shared" ca="1" si="1785"/>
        <v>Словакия</v>
      </c>
      <c r="C1947" s="5" t="s">
        <v>25</v>
      </c>
      <c r="D1947" s="3" t="s">
        <v>6</v>
      </c>
      <c r="E1947" s="4" t="str">
        <f t="shared" ca="1" si="1786"/>
        <v>X Неклассифицируемые по экономической деятельности</v>
      </c>
      <c r="F1947" s="14">
        <v>0</v>
      </c>
      <c r="G1947" s="14">
        <v>0.4</v>
      </c>
      <c r="H1947" s="14">
        <v>0.5</v>
      </c>
      <c r="I1947" s="14">
        <v>0.2</v>
      </c>
      <c r="J1947" s="14">
        <v>1.9</v>
      </c>
      <c r="K1947" s="14">
        <v>4.0999999999999996</v>
      </c>
      <c r="L1947" s="14">
        <v>3.8</v>
      </c>
      <c r="M1947" s="14">
        <v>1.9</v>
      </c>
      <c r="N1947" s="14">
        <v>0.5</v>
      </c>
      <c r="O1947" s="14">
        <v>0.3</v>
      </c>
      <c r="P1947" s="21">
        <f t="shared" si="1815"/>
        <v>0</v>
      </c>
      <c r="Q1947" s="21">
        <f t="shared" si="1816"/>
        <v>1.9032212018841893E-4</v>
      </c>
      <c r="R1947" s="21">
        <f t="shared" si="1817"/>
        <v>2.3543815039789049E-4</v>
      </c>
      <c r="S1947" s="21">
        <f t="shared" si="1818"/>
        <v>9.4029149036201231E-5</v>
      </c>
      <c r="T1947" s="21">
        <f t="shared" si="1819"/>
        <v>8.7776032523329949E-4</v>
      </c>
      <c r="U1947" s="21">
        <f t="shared" si="1820"/>
        <v>1.8890527091780314E-3</v>
      </c>
      <c r="V1947" s="21">
        <f t="shared" si="1821"/>
        <v>1.7146466925367747E-3</v>
      </c>
      <c r="W1947" s="21">
        <f t="shared" si="1822"/>
        <v>8.2558442687060047E-4</v>
      </c>
      <c r="X1947" s="21">
        <f t="shared" si="1823"/>
        <v>2.1210707164976878E-4</v>
      </c>
      <c r="Y1947" s="21">
        <f t="shared" si="1824"/>
        <v>1.2326403155559206E-4</v>
      </c>
      <c r="Z1947" s="36" t="s">
        <v>157</v>
      </c>
      <c r="AA1947" s="31" t="s">
        <v>324</v>
      </c>
      <c r="AB1947" s="4" t="s">
        <v>23</v>
      </c>
      <c r="AC1947" s="4" t="s">
        <v>213</v>
      </c>
    </row>
    <row r="1948" spans="1:39" ht="15.75" hidden="1">
      <c r="A1948" t="s">
        <v>350</v>
      </c>
      <c r="B1948" s="4" t="str">
        <f t="shared" ca="1" si="1785"/>
        <v>Словения</v>
      </c>
      <c r="C1948" s="2" t="s">
        <v>5</v>
      </c>
      <c r="D1948" s="3" t="s">
        <v>6</v>
      </c>
      <c r="E1948" s="4" t="str">
        <f t="shared" ca="1" si="1786"/>
        <v xml:space="preserve">Итого </v>
      </c>
      <c r="F1948" s="43">
        <v>892</v>
      </c>
      <c r="G1948" s="43">
        <v>894</v>
      </c>
      <c r="H1948" s="43">
        <v>914</v>
      </c>
      <c r="I1948" s="43">
        <v>922</v>
      </c>
      <c r="J1948" s="43">
        <v>896</v>
      </c>
      <c r="K1948" s="43">
        <v>946</v>
      </c>
      <c r="L1948" s="43">
        <v>947</v>
      </c>
      <c r="M1948" s="43">
        <v>969</v>
      </c>
      <c r="N1948" s="43">
        <v>994</v>
      </c>
      <c r="O1948" s="45">
        <v>974.12</v>
      </c>
      <c r="P1948" s="21">
        <f t="shared" ref="P1948:Y1948" si="1825">F1948/F$1948</f>
        <v>1</v>
      </c>
      <c r="Q1948" s="21">
        <f t="shared" si="1825"/>
        <v>1</v>
      </c>
      <c r="R1948" s="21">
        <f t="shared" si="1825"/>
        <v>1</v>
      </c>
      <c r="S1948" s="21">
        <f t="shared" si="1825"/>
        <v>1</v>
      </c>
      <c r="T1948" s="21">
        <f t="shared" si="1825"/>
        <v>1</v>
      </c>
      <c r="U1948" s="21">
        <f t="shared" si="1825"/>
        <v>1</v>
      </c>
      <c r="V1948" s="21">
        <f t="shared" si="1825"/>
        <v>1</v>
      </c>
      <c r="W1948" s="21">
        <f t="shared" si="1825"/>
        <v>1</v>
      </c>
      <c r="X1948" s="21">
        <f t="shared" si="1825"/>
        <v>1</v>
      </c>
      <c r="Y1948" s="22">
        <f t="shared" si="1825"/>
        <v>1</v>
      </c>
      <c r="Z1948" s="35" t="s">
        <v>158</v>
      </c>
      <c r="AA1948" s="32" t="s">
        <v>325</v>
      </c>
      <c r="AB1948" s="4" t="s">
        <v>7</v>
      </c>
      <c r="AC1948" s="4" t="s">
        <v>214</v>
      </c>
      <c r="AD1948" s="27">
        <f>F1948/F1948</f>
        <v>1</v>
      </c>
      <c r="AE1948" s="27">
        <f>G1948/F1948</f>
        <v>1.0022421524663676</v>
      </c>
      <c r="AF1948" s="27">
        <f t="shared" ref="AF1948" si="1826">H1948/G1948</f>
        <v>1.0223713646532437</v>
      </c>
      <c r="AG1948" s="27">
        <f t="shared" ref="AG1948" si="1827">I1948/H1948</f>
        <v>1.0087527352297594</v>
      </c>
      <c r="AH1948" s="27">
        <f t="shared" ref="AH1948" si="1828">J1948/I1948</f>
        <v>0.97180043383947934</v>
      </c>
      <c r="AI1948" s="27">
        <f t="shared" ref="AI1948" si="1829">K1948/J1948</f>
        <v>1.0558035714285714</v>
      </c>
      <c r="AJ1948" s="27">
        <f t="shared" ref="AJ1948" si="1830">L1948/K1948</f>
        <v>1.0010570824524312</v>
      </c>
      <c r="AK1948" s="27">
        <f t="shared" ref="AK1948" si="1831">M1948/L1948</f>
        <v>1.0232312565997888</v>
      </c>
      <c r="AL1948" s="27">
        <f t="shared" ref="AL1948" si="1832">N1948/M1948</f>
        <v>1.0257997936016512</v>
      </c>
      <c r="AM1948" s="27">
        <f t="shared" ref="AM1948" si="1833">O1948/N1948</f>
        <v>0.98</v>
      </c>
    </row>
    <row r="1949" spans="1:39" ht="31.5">
      <c r="A1949" t="s">
        <v>350</v>
      </c>
      <c r="B1949" s="4" t="str">
        <f t="shared" ca="1" si="1785"/>
        <v>Словения</v>
      </c>
      <c r="C1949" s="5" t="s">
        <v>5</v>
      </c>
      <c r="D1949" s="6" t="s">
        <v>6</v>
      </c>
      <c r="E1949" s="4" t="str">
        <f t="shared" ca="1" si="1786"/>
        <v xml:space="preserve">A Сельское, лесное и охотничье хоз-во </v>
      </c>
      <c r="F1949" s="14">
        <v>96</v>
      </c>
      <c r="G1949" s="14">
        <v>85</v>
      </c>
      <c r="H1949" s="14">
        <v>90</v>
      </c>
      <c r="I1949" s="14">
        <v>89</v>
      </c>
      <c r="J1949" s="14">
        <v>75</v>
      </c>
      <c r="K1949" s="14">
        <v>91</v>
      </c>
      <c r="L1949" s="14">
        <v>83</v>
      </c>
      <c r="M1949" s="14">
        <v>93</v>
      </c>
      <c r="N1949" s="14">
        <v>101</v>
      </c>
      <c r="O1949" s="15">
        <v>98.98</v>
      </c>
      <c r="P1949" s="21">
        <f t="shared" ref="P1949:P1963" si="1834">F1949/F$1948</f>
        <v>0.10762331838565023</v>
      </c>
      <c r="Q1949" s="21">
        <f t="shared" ref="Q1949:Q1963" si="1835">G1949/G$1948</f>
        <v>9.507829977628636E-2</v>
      </c>
      <c r="R1949" s="21">
        <f t="shared" ref="R1949:R1963" si="1836">H1949/H$1948</f>
        <v>9.8468271334792121E-2</v>
      </c>
      <c r="S1949" s="21">
        <f t="shared" ref="S1949:S1963" si="1837">I1949/I$1948</f>
        <v>9.6529284164859008E-2</v>
      </c>
      <c r="T1949" s="21">
        <f t="shared" ref="T1949:T1963" si="1838">J1949/J$1948</f>
        <v>8.3705357142857137E-2</v>
      </c>
      <c r="U1949" s="21">
        <f t="shared" ref="U1949:U1963" si="1839">K1949/K$1948</f>
        <v>9.6194503171247364E-2</v>
      </c>
      <c r="V1949" s="21">
        <f t="shared" ref="V1949:V1963" si="1840">L1949/L$1948</f>
        <v>8.7645195353748678E-2</v>
      </c>
      <c r="W1949" s="21">
        <f t="shared" ref="W1949:W1963" si="1841">M1949/M$1948</f>
        <v>9.5975232198142413E-2</v>
      </c>
      <c r="X1949" s="21">
        <f t="shared" ref="X1949:X1963" si="1842">N1949/N$1948</f>
        <v>0.10160965794768612</v>
      </c>
      <c r="Y1949" s="22">
        <f t="shared" ref="Y1949:Y1963" si="1843">O1949/O$1948</f>
        <v>0.10160965794768612</v>
      </c>
      <c r="Z1949" s="36" t="s">
        <v>158</v>
      </c>
      <c r="AA1949" s="31" t="s">
        <v>325</v>
      </c>
      <c r="AB1949" s="4" t="s">
        <v>8</v>
      </c>
      <c r="AC1949" s="4" t="s">
        <v>193</v>
      </c>
    </row>
    <row r="1950" spans="1:39" ht="15.75">
      <c r="A1950" t="s">
        <v>350</v>
      </c>
      <c r="B1950" s="4" t="str">
        <f t="shared" ca="1" si="1785"/>
        <v>Словения</v>
      </c>
      <c r="C1950" s="5" t="s">
        <v>5</v>
      </c>
      <c r="D1950" s="6" t="s">
        <v>6</v>
      </c>
      <c r="E1950" s="4" t="str">
        <f t="shared" ca="1" si="1786"/>
        <v xml:space="preserve">C Добыча полезных ископаемых </v>
      </c>
      <c r="F1950" s="14">
        <v>6</v>
      </c>
      <c r="G1950" s="14">
        <v>7</v>
      </c>
      <c r="H1950" s="14">
        <v>5</v>
      </c>
      <c r="I1950" s="14">
        <v>4</v>
      </c>
      <c r="J1950" s="14">
        <v>6</v>
      </c>
      <c r="K1950" s="14">
        <v>6</v>
      </c>
      <c r="L1950" s="14">
        <v>5</v>
      </c>
      <c r="M1950" s="14">
        <v>6</v>
      </c>
      <c r="N1950" s="14">
        <v>4</v>
      </c>
      <c r="O1950" s="15">
        <v>3.92</v>
      </c>
      <c r="P1950" s="21">
        <f t="shared" si="1834"/>
        <v>6.7264573991031393E-3</v>
      </c>
      <c r="Q1950" s="21">
        <f t="shared" si="1835"/>
        <v>7.829977628635347E-3</v>
      </c>
      <c r="R1950" s="21">
        <f t="shared" si="1836"/>
        <v>5.4704595185995622E-3</v>
      </c>
      <c r="S1950" s="21">
        <f t="shared" si="1837"/>
        <v>4.3383947939262474E-3</v>
      </c>
      <c r="T1950" s="21">
        <f t="shared" si="1838"/>
        <v>6.6964285714285711E-3</v>
      </c>
      <c r="U1950" s="21">
        <f t="shared" si="1839"/>
        <v>6.3424947145877377E-3</v>
      </c>
      <c r="V1950" s="21">
        <f t="shared" si="1840"/>
        <v>5.279831045406547E-3</v>
      </c>
      <c r="W1950" s="21">
        <f t="shared" si="1841"/>
        <v>6.1919504643962852E-3</v>
      </c>
      <c r="X1950" s="21">
        <f t="shared" si="1842"/>
        <v>4.0241448692152921E-3</v>
      </c>
      <c r="Y1950" s="22">
        <f t="shared" si="1843"/>
        <v>4.0241448692152921E-3</v>
      </c>
      <c r="Z1950" s="36" t="s">
        <v>158</v>
      </c>
      <c r="AA1950" s="31" t="s">
        <v>325</v>
      </c>
      <c r="AB1950" s="4" t="s">
        <v>10</v>
      </c>
      <c r="AC1950" s="4" t="s">
        <v>197</v>
      </c>
    </row>
    <row r="1951" spans="1:39" ht="15.75">
      <c r="A1951" t="s">
        <v>350</v>
      </c>
      <c r="B1951" s="4" t="str">
        <f t="shared" ca="1" si="1785"/>
        <v>Словения</v>
      </c>
      <c r="C1951" s="5" t="s">
        <v>5</v>
      </c>
      <c r="D1951" s="10" t="s">
        <v>6</v>
      </c>
      <c r="E1951" s="4" t="str">
        <f t="shared" ca="1" si="1786"/>
        <v xml:space="preserve">D Промышленность </v>
      </c>
      <c r="F1951" s="14">
        <v>278</v>
      </c>
      <c r="G1951" s="14">
        <v>269</v>
      </c>
      <c r="H1951" s="14">
        <v>277</v>
      </c>
      <c r="I1951" s="14">
        <v>287</v>
      </c>
      <c r="J1951" s="14">
        <v>264</v>
      </c>
      <c r="K1951" s="14">
        <v>270</v>
      </c>
      <c r="L1951" s="14">
        <v>278</v>
      </c>
      <c r="M1951" s="14">
        <v>266</v>
      </c>
      <c r="N1951" s="14">
        <v>266</v>
      </c>
      <c r="O1951" s="15">
        <v>260.68</v>
      </c>
      <c r="P1951" s="21">
        <f t="shared" si="1834"/>
        <v>0.31165919282511212</v>
      </c>
      <c r="Q1951" s="21">
        <f t="shared" si="1835"/>
        <v>0.30089485458612975</v>
      </c>
      <c r="R1951" s="21">
        <f t="shared" si="1836"/>
        <v>0.30306345733041573</v>
      </c>
      <c r="S1951" s="21">
        <f t="shared" si="1837"/>
        <v>0.31127982646420826</v>
      </c>
      <c r="T1951" s="21">
        <f t="shared" si="1838"/>
        <v>0.29464285714285715</v>
      </c>
      <c r="U1951" s="21">
        <f t="shared" si="1839"/>
        <v>0.28541226215644822</v>
      </c>
      <c r="V1951" s="21">
        <f t="shared" si="1840"/>
        <v>0.29355860612460399</v>
      </c>
      <c r="W1951" s="21">
        <f t="shared" si="1841"/>
        <v>0.27450980392156865</v>
      </c>
      <c r="X1951" s="21">
        <f t="shared" si="1842"/>
        <v>0.26760563380281688</v>
      </c>
      <c r="Y1951" s="22">
        <f t="shared" si="1843"/>
        <v>0.26760563380281693</v>
      </c>
      <c r="Z1951" s="36" t="s">
        <v>158</v>
      </c>
      <c r="AA1951" s="31" t="s">
        <v>325</v>
      </c>
      <c r="AB1951" s="4" t="s">
        <v>11</v>
      </c>
      <c r="AC1951" s="4" t="s">
        <v>198</v>
      </c>
    </row>
    <row r="1952" spans="1:39" ht="31.5" hidden="1">
      <c r="A1952" t="s">
        <v>350</v>
      </c>
      <c r="B1952" s="4" t="str">
        <f t="shared" ca="1" si="1785"/>
        <v>Словения</v>
      </c>
      <c r="C1952" s="7" t="s">
        <v>5</v>
      </c>
      <c r="D1952" s="3" t="s">
        <v>6</v>
      </c>
      <c r="E1952" s="4" t="str">
        <f t="shared" ca="1" si="1786"/>
        <v xml:space="preserve">E Электро-, газо- и водоснабжение </v>
      </c>
      <c r="F1952" s="14">
        <v>8</v>
      </c>
      <c r="G1952" s="14">
        <v>10</v>
      </c>
      <c r="H1952" s="14">
        <v>11</v>
      </c>
      <c r="I1952" s="14">
        <v>11</v>
      </c>
      <c r="J1952" s="14">
        <v>9</v>
      </c>
      <c r="K1952" s="14">
        <v>10</v>
      </c>
      <c r="L1952" s="14">
        <v>10</v>
      </c>
      <c r="M1952" s="14">
        <v>10</v>
      </c>
      <c r="N1952" s="14">
        <v>9</v>
      </c>
      <c r="O1952" s="15">
        <v>8.82</v>
      </c>
      <c r="P1952" s="21">
        <f t="shared" si="1834"/>
        <v>8.9686098654708519E-3</v>
      </c>
      <c r="Q1952" s="21">
        <f t="shared" si="1835"/>
        <v>1.1185682326621925E-2</v>
      </c>
      <c r="R1952" s="21">
        <f t="shared" si="1836"/>
        <v>1.2035010940919038E-2</v>
      </c>
      <c r="S1952" s="21">
        <f t="shared" si="1837"/>
        <v>1.193058568329718E-2</v>
      </c>
      <c r="T1952" s="21">
        <f t="shared" si="1838"/>
        <v>1.0044642857142858E-2</v>
      </c>
      <c r="U1952" s="21">
        <f t="shared" si="1839"/>
        <v>1.0570824524312896E-2</v>
      </c>
      <c r="V1952" s="21">
        <f t="shared" si="1840"/>
        <v>1.0559662090813094E-2</v>
      </c>
      <c r="W1952" s="21">
        <f t="shared" si="1841"/>
        <v>1.0319917440660475E-2</v>
      </c>
      <c r="X1952" s="21">
        <f t="shared" si="1842"/>
        <v>9.0543259557344068E-3</v>
      </c>
      <c r="Y1952" s="22">
        <f t="shared" si="1843"/>
        <v>9.0543259557344068E-3</v>
      </c>
      <c r="Z1952" s="38" t="s">
        <v>158</v>
      </c>
      <c r="AA1952" s="31" t="s">
        <v>325</v>
      </c>
      <c r="AB1952" s="4" t="s">
        <v>12</v>
      </c>
      <c r="AC1952" s="4" t="s">
        <v>201</v>
      </c>
    </row>
    <row r="1953" spans="1:39" ht="15.75">
      <c r="A1953" t="s">
        <v>350</v>
      </c>
      <c r="B1953" s="4" t="str">
        <f t="shared" ca="1" si="1785"/>
        <v>Словения</v>
      </c>
      <c r="C1953" s="5" t="s">
        <v>5</v>
      </c>
      <c r="D1953" s="6" t="s">
        <v>6</v>
      </c>
      <c r="E1953" s="4" t="str">
        <f t="shared" ca="1" si="1786"/>
        <v xml:space="preserve">F Строительство </v>
      </c>
      <c r="F1953" s="14">
        <v>45</v>
      </c>
      <c r="G1953" s="14">
        <v>48</v>
      </c>
      <c r="H1953" s="14">
        <v>55</v>
      </c>
      <c r="I1953" s="14">
        <v>54</v>
      </c>
      <c r="J1953" s="14">
        <v>52</v>
      </c>
      <c r="K1953" s="14">
        <v>54</v>
      </c>
      <c r="L1953" s="14">
        <v>59</v>
      </c>
      <c r="M1953" s="14">
        <v>57</v>
      </c>
      <c r="N1953" s="14">
        <v>61</v>
      </c>
      <c r="O1953" s="15">
        <v>59.78</v>
      </c>
      <c r="P1953" s="21">
        <f t="shared" si="1834"/>
        <v>5.0448430493273543E-2</v>
      </c>
      <c r="Q1953" s="21">
        <f t="shared" si="1835"/>
        <v>5.3691275167785234E-2</v>
      </c>
      <c r="R1953" s="21">
        <f t="shared" si="1836"/>
        <v>6.0175054704595186E-2</v>
      </c>
      <c r="S1953" s="21">
        <f t="shared" si="1837"/>
        <v>5.8568329718004339E-2</v>
      </c>
      <c r="T1953" s="21">
        <f t="shared" si="1838"/>
        <v>5.8035714285714288E-2</v>
      </c>
      <c r="U1953" s="21">
        <f t="shared" si="1839"/>
        <v>5.7082452431289642E-2</v>
      </c>
      <c r="V1953" s="21">
        <f t="shared" si="1840"/>
        <v>6.2302006335797251E-2</v>
      </c>
      <c r="W1953" s="21">
        <f t="shared" si="1841"/>
        <v>5.8823529411764705E-2</v>
      </c>
      <c r="X1953" s="21">
        <f t="shared" si="1842"/>
        <v>6.1368209255533199E-2</v>
      </c>
      <c r="Y1953" s="22">
        <f t="shared" si="1843"/>
        <v>6.1368209255533199E-2</v>
      </c>
      <c r="Z1953" s="36" t="s">
        <v>158</v>
      </c>
      <c r="AA1953" s="31" t="s">
        <v>325</v>
      </c>
      <c r="AB1953" s="4" t="s">
        <v>13</v>
      </c>
      <c r="AC1953" s="4" t="s">
        <v>200</v>
      </c>
    </row>
    <row r="1954" spans="1:39" ht="47.25" hidden="1">
      <c r="A1954" t="s">
        <v>350</v>
      </c>
      <c r="B1954" s="4" t="str">
        <f t="shared" ca="1" si="1785"/>
        <v>Словения</v>
      </c>
      <c r="C1954" s="8" t="s">
        <v>5</v>
      </c>
      <c r="D1954" s="3" t="s">
        <v>6</v>
      </c>
      <c r="E1954" s="4" t="str">
        <f t="shared" ca="1" si="1786"/>
        <v xml:space="preserve">G Оптовая и розничная торгоалв, ремонт автомашин, мотоциклов и личного имущества домохозяйств </v>
      </c>
      <c r="F1954" s="14">
        <v>109</v>
      </c>
      <c r="G1954" s="14">
        <v>119</v>
      </c>
      <c r="H1954" s="14">
        <v>113</v>
      </c>
      <c r="I1954" s="14">
        <v>120</v>
      </c>
      <c r="J1954" s="14">
        <v>118</v>
      </c>
      <c r="K1954" s="14">
        <v>120</v>
      </c>
      <c r="L1954" s="14">
        <v>111</v>
      </c>
      <c r="M1954" s="14">
        <v>122</v>
      </c>
      <c r="N1954" s="14">
        <v>119</v>
      </c>
      <c r="O1954" s="15">
        <v>116.62</v>
      </c>
      <c r="P1954" s="21">
        <f t="shared" si="1834"/>
        <v>0.12219730941704036</v>
      </c>
      <c r="Q1954" s="21">
        <f t="shared" si="1835"/>
        <v>0.13310961968680091</v>
      </c>
      <c r="R1954" s="21">
        <f t="shared" si="1836"/>
        <v>0.12363238512035012</v>
      </c>
      <c r="S1954" s="21">
        <f t="shared" si="1837"/>
        <v>0.13015184381778741</v>
      </c>
      <c r="T1954" s="21">
        <f t="shared" si="1838"/>
        <v>0.13169642857142858</v>
      </c>
      <c r="U1954" s="21">
        <f t="shared" si="1839"/>
        <v>0.12684989429175475</v>
      </c>
      <c r="V1954" s="21">
        <f t="shared" si="1840"/>
        <v>0.11721224920802534</v>
      </c>
      <c r="W1954" s="21">
        <f t="shared" si="1841"/>
        <v>0.12590299277605779</v>
      </c>
      <c r="X1954" s="21">
        <f t="shared" si="1842"/>
        <v>0.11971830985915492</v>
      </c>
      <c r="Y1954" s="22">
        <f t="shared" si="1843"/>
        <v>0.11971830985915494</v>
      </c>
      <c r="Z1954" s="39" t="s">
        <v>158</v>
      </c>
      <c r="AA1954" s="31" t="s">
        <v>325</v>
      </c>
      <c r="AB1954" s="4" t="s">
        <v>14</v>
      </c>
      <c r="AC1954" s="4" t="s">
        <v>203</v>
      </c>
    </row>
    <row r="1955" spans="1:39" ht="15.75" hidden="1">
      <c r="A1955" t="s">
        <v>350</v>
      </c>
      <c r="B1955" s="4" t="str">
        <f t="shared" ca="1" si="1785"/>
        <v>Словения</v>
      </c>
      <c r="C1955" s="5" t="s">
        <v>5</v>
      </c>
      <c r="D1955" s="3" t="s">
        <v>6</v>
      </c>
      <c r="E1955" s="4" t="str">
        <f t="shared" ca="1" si="1786"/>
        <v xml:space="preserve">H Отели и рестораны </v>
      </c>
      <c r="F1955" s="14">
        <v>34</v>
      </c>
      <c r="G1955" s="14">
        <v>34</v>
      </c>
      <c r="H1955" s="14">
        <v>34</v>
      </c>
      <c r="I1955" s="14">
        <v>36</v>
      </c>
      <c r="J1955" s="14">
        <v>36</v>
      </c>
      <c r="K1955" s="14">
        <v>38</v>
      </c>
      <c r="L1955" s="14">
        <v>41</v>
      </c>
      <c r="M1955" s="14">
        <v>38</v>
      </c>
      <c r="N1955" s="14">
        <v>37</v>
      </c>
      <c r="O1955" s="15">
        <v>36.26</v>
      </c>
      <c r="P1955" s="21">
        <f t="shared" si="1834"/>
        <v>3.811659192825112E-2</v>
      </c>
      <c r="Q1955" s="21">
        <f t="shared" si="1835"/>
        <v>3.803131991051454E-2</v>
      </c>
      <c r="R1955" s="21">
        <f t="shared" si="1836"/>
        <v>3.7199124726477024E-2</v>
      </c>
      <c r="S1955" s="21">
        <f t="shared" si="1837"/>
        <v>3.9045553145336226E-2</v>
      </c>
      <c r="T1955" s="21">
        <f t="shared" si="1838"/>
        <v>4.0178571428571432E-2</v>
      </c>
      <c r="U1955" s="21">
        <f t="shared" si="1839"/>
        <v>4.0169133192389003E-2</v>
      </c>
      <c r="V1955" s="21">
        <f t="shared" si="1840"/>
        <v>4.3294614572333683E-2</v>
      </c>
      <c r="W1955" s="21">
        <f t="shared" si="1841"/>
        <v>3.9215686274509803E-2</v>
      </c>
      <c r="X1955" s="21">
        <f t="shared" si="1842"/>
        <v>3.722334004024145E-2</v>
      </c>
      <c r="Y1955" s="22">
        <f t="shared" si="1843"/>
        <v>3.722334004024145E-2</v>
      </c>
      <c r="Z1955" s="36" t="s">
        <v>158</v>
      </c>
      <c r="AA1955" s="31" t="s">
        <v>325</v>
      </c>
      <c r="AB1955" s="4" t="s">
        <v>15</v>
      </c>
      <c r="AC1955" s="4" t="s">
        <v>202</v>
      </c>
    </row>
    <row r="1956" spans="1:39" ht="31.5" hidden="1">
      <c r="A1956" t="s">
        <v>350</v>
      </c>
      <c r="B1956" s="4" t="str">
        <f t="shared" ca="1" si="1785"/>
        <v>Словения</v>
      </c>
      <c r="C1956" s="5" t="s">
        <v>5</v>
      </c>
      <c r="D1956" s="3" t="s">
        <v>6</v>
      </c>
      <c r="E1956" s="4" t="str">
        <f t="shared" ca="1" si="1786"/>
        <v xml:space="preserve">I Транспорт, складское хозяйство и связь </v>
      </c>
      <c r="F1956" s="14">
        <v>54</v>
      </c>
      <c r="G1956" s="14">
        <v>60</v>
      </c>
      <c r="H1956" s="14">
        <v>57</v>
      </c>
      <c r="I1956" s="14">
        <v>55</v>
      </c>
      <c r="J1956" s="14">
        <v>59</v>
      </c>
      <c r="K1956" s="14">
        <v>56</v>
      </c>
      <c r="L1956" s="14">
        <v>53</v>
      </c>
      <c r="M1956" s="14">
        <v>54</v>
      </c>
      <c r="N1956" s="14">
        <v>60</v>
      </c>
      <c r="O1956" s="15">
        <v>58.8</v>
      </c>
      <c r="P1956" s="21">
        <f t="shared" si="1834"/>
        <v>6.0538116591928252E-2</v>
      </c>
      <c r="Q1956" s="21">
        <f t="shared" si="1835"/>
        <v>6.7114093959731544E-2</v>
      </c>
      <c r="R1956" s="21">
        <f t="shared" si="1836"/>
        <v>6.2363238512035013E-2</v>
      </c>
      <c r="S1956" s="21">
        <f t="shared" si="1837"/>
        <v>5.9652928416485902E-2</v>
      </c>
      <c r="T1956" s="21">
        <f t="shared" si="1838"/>
        <v>6.5848214285714288E-2</v>
      </c>
      <c r="U1956" s="21">
        <f t="shared" si="1839"/>
        <v>5.9196617336152217E-2</v>
      </c>
      <c r="V1956" s="21">
        <f t="shared" si="1840"/>
        <v>5.59662090813094E-2</v>
      </c>
      <c r="W1956" s="21">
        <f t="shared" si="1841"/>
        <v>5.5727554179566562E-2</v>
      </c>
      <c r="X1956" s="21">
        <f t="shared" si="1842"/>
        <v>6.0362173038229376E-2</v>
      </c>
      <c r="Y1956" s="22">
        <f t="shared" si="1843"/>
        <v>6.0362173038229376E-2</v>
      </c>
      <c r="Z1956" s="36" t="s">
        <v>158</v>
      </c>
      <c r="AA1956" s="31" t="s">
        <v>325</v>
      </c>
      <c r="AB1956" s="4" t="s">
        <v>16</v>
      </c>
      <c r="AC1956" s="4" t="s">
        <v>204</v>
      </c>
    </row>
    <row r="1957" spans="1:39" ht="15.75" hidden="1">
      <c r="A1957" t="s">
        <v>350</v>
      </c>
      <c r="B1957" s="4" t="str">
        <f t="shared" ca="1" si="1785"/>
        <v>Словения</v>
      </c>
      <c r="C1957" s="5" t="s">
        <v>5</v>
      </c>
      <c r="D1957" s="3" t="s">
        <v>6</v>
      </c>
      <c r="E1957" s="4" t="str">
        <f t="shared" ca="1" si="1786"/>
        <v>J Финансовое посредничество</v>
      </c>
      <c r="F1957" s="14">
        <v>21</v>
      </c>
      <c r="G1957" s="14">
        <v>22</v>
      </c>
      <c r="H1957" s="14">
        <v>24</v>
      </c>
      <c r="I1957" s="14">
        <v>22</v>
      </c>
      <c r="J1957" s="14">
        <v>22</v>
      </c>
      <c r="K1957" s="14">
        <v>22</v>
      </c>
      <c r="L1957" s="14">
        <v>23</v>
      </c>
      <c r="M1957" s="14">
        <v>21</v>
      </c>
      <c r="N1957" s="14">
        <v>23</v>
      </c>
      <c r="O1957" s="15">
        <v>22.54</v>
      </c>
      <c r="P1957" s="21">
        <f t="shared" si="1834"/>
        <v>2.3542600896860985E-2</v>
      </c>
      <c r="Q1957" s="21">
        <f t="shared" si="1835"/>
        <v>2.4608501118568233E-2</v>
      </c>
      <c r="R1957" s="21">
        <f t="shared" si="1836"/>
        <v>2.6258205689277898E-2</v>
      </c>
      <c r="S1957" s="21">
        <f t="shared" si="1837"/>
        <v>2.3861171366594359E-2</v>
      </c>
      <c r="T1957" s="21">
        <f t="shared" si="1838"/>
        <v>2.4553571428571428E-2</v>
      </c>
      <c r="U1957" s="21">
        <f t="shared" si="1839"/>
        <v>2.3255813953488372E-2</v>
      </c>
      <c r="V1957" s="21">
        <f t="shared" si="1840"/>
        <v>2.4287222808870117E-2</v>
      </c>
      <c r="W1957" s="21">
        <f t="shared" si="1841"/>
        <v>2.1671826625386997E-2</v>
      </c>
      <c r="X1957" s="21">
        <f t="shared" si="1842"/>
        <v>2.3138832997987926E-2</v>
      </c>
      <c r="Y1957" s="22">
        <f t="shared" si="1843"/>
        <v>2.3138832997987926E-2</v>
      </c>
      <c r="Z1957" s="36" t="s">
        <v>158</v>
      </c>
      <c r="AA1957" s="31" t="s">
        <v>325</v>
      </c>
      <c r="AB1957" s="4" t="s">
        <v>17</v>
      </c>
      <c r="AC1957" s="4" t="s">
        <v>205</v>
      </c>
    </row>
    <row r="1958" spans="1:39" ht="31.5" hidden="1">
      <c r="A1958" t="s">
        <v>350</v>
      </c>
      <c r="B1958" s="4" t="str">
        <f t="shared" ca="1" si="1785"/>
        <v>Словения</v>
      </c>
      <c r="C1958" s="5" t="s">
        <v>5</v>
      </c>
      <c r="D1958" s="3" t="s">
        <v>6</v>
      </c>
      <c r="E1958" s="4" t="str">
        <f t="shared" ca="1" si="1786"/>
        <v>K Недвижимость, аренда и деловая активность</v>
      </c>
      <c r="F1958" s="14">
        <v>49</v>
      </c>
      <c r="G1958" s="14">
        <v>43</v>
      </c>
      <c r="H1958" s="14">
        <v>45</v>
      </c>
      <c r="I1958" s="14">
        <v>45</v>
      </c>
      <c r="J1958" s="14">
        <v>53</v>
      </c>
      <c r="K1958" s="14">
        <v>58</v>
      </c>
      <c r="L1958" s="14">
        <v>62</v>
      </c>
      <c r="M1958" s="14">
        <v>65</v>
      </c>
      <c r="N1958" s="14">
        <v>66</v>
      </c>
      <c r="O1958" s="15">
        <v>64.679999999999993</v>
      </c>
      <c r="P1958" s="21">
        <f t="shared" si="1834"/>
        <v>5.4932735426008968E-2</v>
      </c>
      <c r="Q1958" s="21">
        <f t="shared" si="1835"/>
        <v>4.8098434004474271E-2</v>
      </c>
      <c r="R1958" s="21">
        <f t="shared" si="1836"/>
        <v>4.923413566739606E-2</v>
      </c>
      <c r="S1958" s="21">
        <f t="shared" si="1837"/>
        <v>4.8806941431670282E-2</v>
      </c>
      <c r="T1958" s="21">
        <f t="shared" si="1838"/>
        <v>5.9151785714285712E-2</v>
      </c>
      <c r="U1958" s="21">
        <f t="shared" si="1839"/>
        <v>6.13107822410148E-2</v>
      </c>
      <c r="V1958" s="21">
        <f t="shared" si="1840"/>
        <v>6.5469904963041184E-2</v>
      </c>
      <c r="W1958" s="21">
        <f t="shared" si="1841"/>
        <v>6.7079463364293088E-2</v>
      </c>
      <c r="X1958" s="21">
        <f t="shared" si="1842"/>
        <v>6.6398390342052319E-2</v>
      </c>
      <c r="Y1958" s="22">
        <f t="shared" si="1843"/>
        <v>6.6398390342052305E-2</v>
      </c>
      <c r="Z1958" s="36" t="s">
        <v>158</v>
      </c>
      <c r="AA1958" s="31" t="s">
        <v>325</v>
      </c>
      <c r="AB1958" s="4" t="s">
        <v>18</v>
      </c>
      <c r="AC1958" s="4" t="s">
        <v>206</v>
      </c>
    </row>
    <row r="1959" spans="1:39" ht="47.25" hidden="1">
      <c r="A1959" t="s">
        <v>350</v>
      </c>
      <c r="B1959" s="4" t="str">
        <f t="shared" ca="1" si="1785"/>
        <v>Словения</v>
      </c>
      <c r="C1959" s="5" t="s">
        <v>5</v>
      </c>
      <c r="D1959" s="3" t="s">
        <v>6</v>
      </c>
      <c r="E1959" s="4" t="str">
        <f t="shared" ca="1" si="1786"/>
        <v>L Государственное управление и оборона; обязательное соц.страхование</v>
      </c>
      <c r="F1959" s="14">
        <v>49</v>
      </c>
      <c r="G1959" s="14">
        <v>53</v>
      </c>
      <c r="H1959" s="14">
        <v>48</v>
      </c>
      <c r="I1959" s="14">
        <v>50</v>
      </c>
      <c r="J1959" s="14">
        <v>50</v>
      </c>
      <c r="K1959" s="14">
        <v>56</v>
      </c>
      <c r="L1959" s="14">
        <v>59</v>
      </c>
      <c r="M1959" s="14">
        <v>59</v>
      </c>
      <c r="N1959" s="14">
        <v>59</v>
      </c>
      <c r="O1959" s="15">
        <v>57.82</v>
      </c>
      <c r="P1959" s="21">
        <f t="shared" si="1834"/>
        <v>5.4932735426008968E-2</v>
      </c>
      <c r="Q1959" s="21">
        <f t="shared" si="1835"/>
        <v>5.9284116331096197E-2</v>
      </c>
      <c r="R1959" s="21">
        <f t="shared" si="1836"/>
        <v>5.2516411378555797E-2</v>
      </c>
      <c r="S1959" s="21">
        <f t="shared" si="1837"/>
        <v>5.4229934924078092E-2</v>
      </c>
      <c r="T1959" s="21">
        <f t="shared" si="1838"/>
        <v>5.5803571428571432E-2</v>
      </c>
      <c r="U1959" s="21">
        <f t="shared" si="1839"/>
        <v>5.9196617336152217E-2</v>
      </c>
      <c r="V1959" s="21">
        <f t="shared" si="1840"/>
        <v>6.2302006335797251E-2</v>
      </c>
      <c r="W1959" s="21">
        <f t="shared" si="1841"/>
        <v>6.0887512899896801E-2</v>
      </c>
      <c r="X1959" s="21">
        <f t="shared" si="1842"/>
        <v>5.9356136820925554E-2</v>
      </c>
      <c r="Y1959" s="22">
        <f t="shared" si="1843"/>
        <v>5.9356136820925554E-2</v>
      </c>
      <c r="Z1959" s="36" t="s">
        <v>158</v>
      </c>
      <c r="AA1959" s="31" t="s">
        <v>325</v>
      </c>
      <c r="AB1959" s="4" t="s">
        <v>19</v>
      </c>
      <c r="AC1959" s="4" t="s">
        <v>215</v>
      </c>
    </row>
    <row r="1960" spans="1:39" ht="15.75" hidden="1">
      <c r="A1960" t="s">
        <v>350</v>
      </c>
      <c r="B1960" s="4" t="str">
        <f t="shared" ca="1" si="1785"/>
        <v>Словения</v>
      </c>
      <c r="C1960" s="5" t="s">
        <v>5</v>
      </c>
      <c r="D1960" s="3" t="s">
        <v>6</v>
      </c>
      <c r="E1960" s="4" t="str">
        <f t="shared" ca="1" si="1786"/>
        <v>M Образование</v>
      </c>
      <c r="F1960" s="14">
        <v>60</v>
      </c>
      <c r="G1960" s="14">
        <v>57</v>
      </c>
      <c r="H1960" s="14">
        <v>62</v>
      </c>
      <c r="I1960" s="14">
        <v>61</v>
      </c>
      <c r="J1960" s="14">
        <v>62</v>
      </c>
      <c r="K1960" s="14">
        <v>65</v>
      </c>
      <c r="L1960" s="14">
        <v>68</v>
      </c>
      <c r="M1960" s="14">
        <v>75</v>
      </c>
      <c r="N1960" s="14">
        <v>78</v>
      </c>
      <c r="O1960" s="15">
        <v>76.44</v>
      </c>
      <c r="P1960" s="21">
        <f t="shared" si="1834"/>
        <v>6.726457399103139E-2</v>
      </c>
      <c r="Q1960" s="21">
        <f t="shared" si="1835"/>
        <v>6.3758389261744972E-2</v>
      </c>
      <c r="R1960" s="21">
        <f t="shared" si="1836"/>
        <v>6.7833698030634576E-2</v>
      </c>
      <c r="S1960" s="21">
        <f t="shared" si="1837"/>
        <v>6.6160520607375276E-2</v>
      </c>
      <c r="T1960" s="21">
        <f t="shared" si="1838"/>
        <v>6.9196428571428575E-2</v>
      </c>
      <c r="U1960" s="21">
        <f t="shared" si="1839"/>
        <v>6.8710359408033828E-2</v>
      </c>
      <c r="V1960" s="21">
        <f t="shared" si="1840"/>
        <v>7.1805702217529035E-2</v>
      </c>
      <c r="W1960" s="21">
        <f t="shared" si="1841"/>
        <v>7.7399380804953566E-2</v>
      </c>
      <c r="X1960" s="21">
        <f t="shared" si="1842"/>
        <v>7.847082494969819E-2</v>
      </c>
      <c r="Y1960" s="22">
        <f t="shared" si="1843"/>
        <v>7.847082494969819E-2</v>
      </c>
      <c r="Z1960" s="36" t="s">
        <v>158</v>
      </c>
      <c r="AA1960" s="31" t="s">
        <v>325</v>
      </c>
      <c r="AB1960" s="4" t="s">
        <v>20</v>
      </c>
      <c r="AC1960" s="4" t="s">
        <v>207</v>
      </c>
    </row>
    <row r="1961" spans="1:39" ht="31.5" hidden="1">
      <c r="A1961" t="s">
        <v>350</v>
      </c>
      <c r="B1961" s="4" t="str">
        <f t="shared" ca="1" si="1785"/>
        <v>Словения</v>
      </c>
      <c r="C1961" s="5" t="s">
        <v>5</v>
      </c>
      <c r="D1961" s="3" t="s">
        <v>6</v>
      </c>
      <c r="E1961" s="4" t="str">
        <f t="shared" ca="1" si="1786"/>
        <v>N Здравоохранение и социальная работа</v>
      </c>
      <c r="F1961" s="14">
        <v>45</v>
      </c>
      <c r="G1961" s="14">
        <v>46</v>
      </c>
      <c r="H1961" s="14">
        <v>47</v>
      </c>
      <c r="I1961" s="14">
        <v>51</v>
      </c>
      <c r="J1961" s="14">
        <v>47</v>
      </c>
      <c r="K1961" s="14">
        <v>48</v>
      </c>
      <c r="L1961" s="14">
        <v>51</v>
      </c>
      <c r="M1961" s="14">
        <v>61</v>
      </c>
      <c r="N1961" s="14">
        <v>57</v>
      </c>
      <c r="O1961" s="15">
        <v>55.86</v>
      </c>
      <c r="P1961" s="21">
        <f t="shared" si="1834"/>
        <v>5.0448430493273543E-2</v>
      </c>
      <c r="Q1961" s="21">
        <f t="shared" si="1835"/>
        <v>5.145413870246085E-2</v>
      </c>
      <c r="R1961" s="21">
        <f t="shared" si="1836"/>
        <v>5.1422319474835887E-2</v>
      </c>
      <c r="S1961" s="21">
        <f t="shared" si="1837"/>
        <v>5.5314533622559656E-2</v>
      </c>
      <c r="T1961" s="21">
        <f t="shared" si="1838"/>
        <v>5.2455357142857144E-2</v>
      </c>
      <c r="U1961" s="21">
        <f t="shared" si="1839"/>
        <v>5.0739957716701901E-2</v>
      </c>
      <c r="V1961" s="21">
        <f t="shared" si="1840"/>
        <v>5.385427666314678E-2</v>
      </c>
      <c r="W1961" s="21">
        <f t="shared" si="1841"/>
        <v>6.2951496388028896E-2</v>
      </c>
      <c r="X1961" s="21">
        <f t="shared" si="1842"/>
        <v>5.7344064386317908E-2</v>
      </c>
      <c r="Y1961" s="22">
        <f t="shared" si="1843"/>
        <v>5.7344064386317908E-2</v>
      </c>
      <c r="Z1961" s="36" t="s">
        <v>158</v>
      </c>
      <c r="AA1961" s="31" t="s">
        <v>325</v>
      </c>
      <c r="AB1961" s="4" t="s">
        <v>21</v>
      </c>
      <c r="AC1961" s="4" t="s">
        <v>209</v>
      </c>
    </row>
    <row r="1962" spans="1:39" ht="31.5" hidden="1">
      <c r="A1962" t="s">
        <v>350</v>
      </c>
      <c r="B1962" s="4" t="str">
        <f t="shared" ca="1" si="1785"/>
        <v>Словения</v>
      </c>
      <c r="C1962" s="5" t="s">
        <v>5</v>
      </c>
      <c r="D1962" s="3" t="s">
        <v>6</v>
      </c>
      <c r="E1962" s="4" t="str">
        <f t="shared" ca="1" si="1786"/>
        <v>O Другие коммунальные, социальные и личные виды услуг</v>
      </c>
      <c r="F1962" s="14">
        <v>36</v>
      </c>
      <c r="G1962" s="14">
        <v>34</v>
      </c>
      <c r="H1962" s="14">
        <v>33</v>
      </c>
      <c r="I1962" s="14">
        <v>33</v>
      </c>
      <c r="J1962" s="14">
        <v>37</v>
      </c>
      <c r="K1962" s="14">
        <v>40</v>
      </c>
      <c r="L1962" s="14">
        <v>37</v>
      </c>
      <c r="M1962" s="14">
        <v>39</v>
      </c>
      <c r="N1962" s="14">
        <v>44</v>
      </c>
      <c r="O1962" s="15">
        <v>43.12</v>
      </c>
      <c r="P1962" s="21">
        <f t="shared" si="1834"/>
        <v>4.0358744394618833E-2</v>
      </c>
      <c r="Q1962" s="21">
        <f t="shared" si="1835"/>
        <v>3.803131991051454E-2</v>
      </c>
      <c r="R1962" s="21">
        <f t="shared" si="1836"/>
        <v>3.6105032822757115E-2</v>
      </c>
      <c r="S1962" s="21">
        <f t="shared" si="1837"/>
        <v>3.5791757049891543E-2</v>
      </c>
      <c r="T1962" s="21">
        <f t="shared" si="1838"/>
        <v>4.1294642857142856E-2</v>
      </c>
      <c r="U1962" s="21">
        <f t="shared" si="1839"/>
        <v>4.2283298097251586E-2</v>
      </c>
      <c r="V1962" s="21">
        <f t="shared" si="1840"/>
        <v>3.907074973600845E-2</v>
      </c>
      <c r="W1962" s="21">
        <f t="shared" si="1841"/>
        <v>4.0247678018575851E-2</v>
      </c>
      <c r="X1962" s="21">
        <f t="shared" si="1842"/>
        <v>4.4265593561368208E-2</v>
      </c>
      <c r="Y1962" s="22">
        <f t="shared" si="1843"/>
        <v>4.4265593561368208E-2</v>
      </c>
      <c r="Z1962" s="36" t="s">
        <v>158</v>
      </c>
      <c r="AA1962" s="31" t="s">
        <v>325</v>
      </c>
      <c r="AB1962" s="4" t="s">
        <v>26</v>
      </c>
      <c r="AC1962" s="4" t="s">
        <v>217</v>
      </c>
    </row>
    <row r="1963" spans="1:39" ht="31.5" hidden="1">
      <c r="A1963" t="s">
        <v>350</v>
      </c>
      <c r="B1963" s="4" t="str">
        <f t="shared" ca="1" si="1785"/>
        <v>Словения</v>
      </c>
      <c r="C1963" s="5" t="s">
        <v>5</v>
      </c>
      <c r="D1963" s="3" t="s">
        <v>6</v>
      </c>
      <c r="E1963" s="4" t="str">
        <f t="shared" ca="1" si="1786"/>
        <v>X Неклассифицируемые по экономической деятельности</v>
      </c>
      <c r="F1963" s="14">
        <v>3</v>
      </c>
      <c r="G1963" s="14">
        <v>6</v>
      </c>
      <c r="H1963" s="14">
        <v>10</v>
      </c>
      <c r="I1963" s="14">
        <v>6</v>
      </c>
      <c r="J1963" s="14">
        <v>6</v>
      </c>
      <c r="K1963" s="14">
        <v>10</v>
      </c>
      <c r="L1963" s="14">
        <v>5</v>
      </c>
      <c r="M1963" s="14">
        <v>3</v>
      </c>
      <c r="N1963" s="14">
        <v>10</v>
      </c>
      <c r="O1963" s="15">
        <v>9.8000000000000007</v>
      </c>
      <c r="P1963" s="21">
        <f t="shared" si="1834"/>
        <v>3.3632286995515697E-3</v>
      </c>
      <c r="Q1963" s="21">
        <f t="shared" si="1835"/>
        <v>6.7114093959731542E-3</v>
      </c>
      <c r="R1963" s="21">
        <f t="shared" si="1836"/>
        <v>1.0940919037199124E-2</v>
      </c>
      <c r="S1963" s="21">
        <f t="shared" si="1837"/>
        <v>6.5075921908893707E-3</v>
      </c>
      <c r="T1963" s="21">
        <f t="shared" si="1838"/>
        <v>6.6964285714285711E-3</v>
      </c>
      <c r="U1963" s="21">
        <f t="shared" si="1839"/>
        <v>1.0570824524312896E-2</v>
      </c>
      <c r="V1963" s="21">
        <f t="shared" si="1840"/>
        <v>5.279831045406547E-3</v>
      </c>
      <c r="W1963" s="21">
        <f t="shared" si="1841"/>
        <v>3.0959752321981426E-3</v>
      </c>
      <c r="X1963" s="21">
        <f t="shared" si="1842"/>
        <v>1.0060362173038229E-2</v>
      </c>
      <c r="Y1963" s="22">
        <f t="shared" si="1843"/>
        <v>1.0060362173038229E-2</v>
      </c>
      <c r="Z1963" s="36" t="s">
        <v>158</v>
      </c>
      <c r="AA1963" s="31" t="s">
        <v>325</v>
      </c>
      <c r="AB1963" s="4" t="s">
        <v>23</v>
      </c>
      <c r="AC1963" s="4" t="s">
        <v>213</v>
      </c>
    </row>
    <row r="1964" spans="1:39" ht="15.75" hidden="1">
      <c r="A1964" t="s">
        <v>351</v>
      </c>
      <c r="B1964" s="4" t="str">
        <f t="shared" ca="1" si="1785"/>
        <v>Южная Африка</v>
      </c>
      <c r="C1964" s="2" t="s">
        <v>5</v>
      </c>
      <c r="D1964" s="3" t="s">
        <v>6</v>
      </c>
      <c r="E1964" s="4" t="str">
        <f t="shared" ca="1" si="1786"/>
        <v xml:space="preserve">Итого </v>
      </c>
      <c r="F1964" s="46">
        <v>11993.24</v>
      </c>
      <c r="G1964" s="43">
        <v>12238</v>
      </c>
      <c r="H1964" s="43">
        <v>11181</v>
      </c>
      <c r="I1964" s="43">
        <v>11296</v>
      </c>
      <c r="J1964" s="43">
        <v>11424</v>
      </c>
      <c r="K1964" s="43">
        <v>11643</v>
      </c>
      <c r="L1964" s="43">
        <v>12301</v>
      </c>
      <c r="M1964" s="43">
        <v>12800</v>
      </c>
      <c r="N1964" s="43">
        <v>13234</v>
      </c>
      <c r="O1964" s="44">
        <v>13713</v>
      </c>
      <c r="P1964" s="17">
        <f t="shared" ref="P1964:Y1964" si="1844">F1964/F$1964</f>
        <v>1</v>
      </c>
      <c r="Q1964" s="21">
        <f t="shared" si="1844"/>
        <v>1</v>
      </c>
      <c r="R1964" s="21">
        <f t="shared" si="1844"/>
        <v>1</v>
      </c>
      <c r="S1964" s="21">
        <f t="shared" si="1844"/>
        <v>1</v>
      </c>
      <c r="T1964" s="21">
        <f t="shared" si="1844"/>
        <v>1</v>
      </c>
      <c r="U1964" s="21">
        <f t="shared" si="1844"/>
        <v>1</v>
      </c>
      <c r="V1964" s="21">
        <f t="shared" si="1844"/>
        <v>1</v>
      </c>
      <c r="W1964" s="21">
        <f t="shared" si="1844"/>
        <v>1</v>
      </c>
      <c r="X1964" s="21">
        <f t="shared" si="1844"/>
        <v>1</v>
      </c>
      <c r="Y1964" s="23">
        <f t="shared" si="1844"/>
        <v>1</v>
      </c>
      <c r="Z1964" s="35" t="s">
        <v>159</v>
      </c>
      <c r="AA1964" s="32" t="s">
        <v>326</v>
      </c>
      <c r="AB1964" s="4" t="s">
        <v>7</v>
      </c>
      <c r="AC1964" s="4" t="s">
        <v>214</v>
      </c>
      <c r="AD1964" s="27">
        <f>F1964/F1964</f>
        <v>1</v>
      </c>
      <c r="AE1964" s="27">
        <f>G1964/F1964</f>
        <v>1.0204081632653061</v>
      </c>
      <c r="AF1964" s="27">
        <f t="shared" ref="AF1964" si="1845">H1964/G1964</f>
        <v>0.91362967805196926</v>
      </c>
      <c r="AG1964" s="27">
        <f t="shared" ref="AG1964" si="1846">I1964/H1964</f>
        <v>1.0102853054288525</v>
      </c>
      <c r="AH1964" s="27">
        <f t="shared" ref="AH1964" si="1847">J1964/I1964</f>
        <v>1.0113314447592068</v>
      </c>
      <c r="AI1964" s="27">
        <f t="shared" ref="AI1964" si="1848">K1964/J1964</f>
        <v>1.0191701680672269</v>
      </c>
      <c r="AJ1964" s="27">
        <f t="shared" ref="AJ1964" si="1849">L1964/K1964</f>
        <v>1.0565146439920983</v>
      </c>
      <c r="AK1964" s="27">
        <f t="shared" ref="AK1964" si="1850">M1964/L1964</f>
        <v>1.0405658076579141</v>
      </c>
      <c r="AL1964" s="27">
        <f t="shared" ref="AL1964" si="1851">N1964/M1964</f>
        <v>1.03390625</v>
      </c>
      <c r="AM1964" s="27">
        <f t="shared" ref="AM1964" si="1852">O1964/N1964</f>
        <v>1.0361946501435695</v>
      </c>
    </row>
    <row r="1965" spans="1:39" ht="15.75" hidden="1">
      <c r="A1965" t="s">
        <v>351</v>
      </c>
      <c r="B1965" s="4" t="str">
        <f t="shared" ca="1" si="1785"/>
        <v>Южная Африка</v>
      </c>
      <c r="C1965" s="5" t="s">
        <v>5</v>
      </c>
      <c r="D1965" s="6" t="s">
        <v>6</v>
      </c>
      <c r="E1965" s="4" t="str">
        <f t="shared" ca="1" si="1786"/>
        <v xml:space="preserve">A-B </v>
      </c>
      <c r="F1965" s="13">
        <v>1875.72</v>
      </c>
      <c r="G1965" s="14">
        <v>1914</v>
      </c>
      <c r="H1965" s="14">
        <v>1178</v>
      </c>
      <c r="I1965" s="14">
        <v>1420</v>
      </c>
      <c r="J1965" s="14">
        <v>1212</v>
      </c>
      <c r="K1965" s="14">
        <v>1063</v>
      </c>
      <c r="L1965" s="14">
        <v>925</v>
      </c>
      <c r="M1965" s="14">
        <v>1088</v>
      </c>
      <c r="N1965" s="14">
        <v>1164</v>
      </c>
      <c r="O1965" s="16">
        <v>776</v>
      </c>
      <c r="P1965" s="17">
        <f t="shared" ref="P1965:P1974" si="1853">F1965/F$1964</f>
        <v>0.15639810426540285</v>
      </c>
      <c r="Q1965" s="21">
        <f t="shared" ref="Q1965:Q1974" si="1854">G1965/G$1964</f>
        <v>0.15639810426540285</v>
      </c>
      <c r="R1965" s="21">
        <f t="shared" ref="R1965:R1974" si="1855">H1965/H$1964</f>
        <v>0.10535730256685448</v>
      </c>
      <c r="S1965" s="21">
        <f t="shared" ref="S1965:S1974" si="1856">I1965/I$1964</f>
        <v>0.12570821529745044</v>
      </c>
      <c r="T1965" s="21">
        <f t="shared" ref="T1965:T1974" si="1857">J1965/J$1964</f>
        <v>0.10609243697478991</v>
      </c>
      <c r="U1965" s="21">
        <f t="shared" ref="U1965:U1974" si="1858">K1965/K$1964</f>
        <v>9.1299493257751441E-2</v>
      </c>
      <c r="V1965" s="21">
        <f t="shared" ref="V1965:V1974" si="1859">L1965/L$1964</f>
        <v>7.5197138444028935E-2</v>
      </c>
      <c r="W1965" s="21">
        <f t="shared" ref="W1965:W1974" si="1860">M1965/M$1964</f>
        <v>8.5000000000000006E-2</v>
      </c>
      <c r="X1965" s="21">
        <f t="shared" ref="X1965:X1974" si="1861">N1965/N$1964</f>
        <v>8.7955266737192075E-2</v>
      </c>
      <c r="Y1965" s="23">
        <f t="shared" ref="Y1965:Y1974" si="1862">O1965/O$1964</f>
        <v>5.6588638518194415E-2</v>
      </c>
      <c r="Z1965" s="36" t="s">
        <v>159</v>
      </c>
      <c r="AA1965" s="31" t="s">
        <v>326</v>
      </c>
      <c r="AB1965" s="4" t="s">
        <v>38</v>
      </c>
      <c r="AC1965" s="4" t="s">
        <v>38</v>
      </c>
    </row>
    <row r="1966" spans="1:39" ht="15.75" hidden="1">
      <c r="A1966" t="s">
        <v>351</v>
      </c>
      <c r="B1966" s="4" t="str">
        <f t="shared" ca="1" si="1785"/>
        <v>Южная Африка</v>
      </c>
      <c r="C1966" s="5" t="s">
        <v>5</v>
      </c>
      <c r="D1966" s="6" t="s">
        <v>6</v>
      </c>
      <c r="E1966" s="4" t="str">
        <f t="shared" ca="1" si="1786"/>
        <v xml:space="preserve">C Добыча полезных ископаемых </v>
      </c>
      <c r="F1966" s="13">
        <v>590.93999999999994</v>
      </c>
      <c r="G1966" s="14">
        <v>603</v>
      </c>
      <c r="H1966" s="14">
        <v>554</v>
      </c>
      <c r="I1966" s="14">
        <v>559</v>
      </c>
      <c r="J1966" s="14">
        <v>552</v>
      </c>
      <c r="K1966" s="14">
        <v>405</v>
      </c>
      <c r="L1966" s="14">
        <v>411</v>
      </c>
      <c r="M1966" s="14">
        <v>398</v>
      </c>
      <c r="N1966" s="14">
        <v>455</v>
      </c>
      <c r="O1966" s="16">
        <v>328</v>
      </c>
      <c r="P1966" s="17">
        <f t="shared" si="1853"/>
        <v>4.9272756986435691E-2</v>
      </c>
      <c r="Q1966" s="21">
        <f t="shared" si="1854"/>
        <v>4.9272756986435691E-2</v>
      </c>
      <c r="R1966" s="21">
        <f t="shared" si="1855"/>
        <v>4.9548340935515606E-2</v>
      </c>
      <c r="S1966" s="21">
        <f t="shared" si="1856"/>
        <v>4.9486543909348445E-2</v>
      </c>
      <c r="T1966" s="21">
        <f t="shared" si="1857"/>
        <v>4.8319327731092439E-2</v>
      </c>
      <c r="U1966" s="21">
        <f t="shared" si="1858"/>
        <v>3.478484926565318E-2</v>
      </c>
      <c r="V1966" s="21">
        <f t="shared" si="1859"/>
        <v>3.3411917730265833E-2</v>
      </c>
      <c r="W1966" s="21">
        <f t="shared" si="1860"/>
        <v>3.109375E-2</v>
      </c>
      <c r="X1966" s="21">
        <f t="shared" si="1861"/>
        <v>3.4381139489194502E-2</v>
      </c>
      <c r="Y1966" s="23">
        <f t="shared" si="1862"/>
        <v>2.3918909064391453E-2</v>
      </c>
      <c r="Z1966" s="36" t="s">
        <v>159</v>
      </c>
      <c r="AA1966" s="31" t="s">
        <v>326</v>
      </c>
      <c r="AB1966" s="4" t="s">
        <v>10</v>
      </c>
      <c r="AC1966" s="4" t="s">
        <v>197</v>
      </c>
    </row>
    <row r="1967" spans="1:39" ht="15.75" hidden="1">
      <c r="A1967" t="s">
        <v>351</v>
      </c>
      <c r="B1967" s="4" t="str">
        <f t="shared" ca="1" si="1785"/>
        <v>Южная Африка</v>
      </c>
      <c r="C1967" s="5" t="s">
        <v>5</v>
      </c>
      <c r="D1967" s="10" t="s">
        <v>6</v>
      </c>
      <c r="E1967" s="4" t="str">
        <f t="shared" ca="1" si="1786"/>
        <v xml:space="preserve">D Промышленность </v>
      </c>
      <c r="F1967" s="13">
        <v>1546.44</v>
      </c>
      <c r="G1967" s="14">
        <v>1578</v>
      </c>
      <c r="H1967" s="14">
        <v>1620</v>
      </c>
      <c r="I1967" s="14">
        <v>1633</v>
      </c>
      <c r="J1967" s="14">
        <v>1550</v>
      </c>
      <c r="K1967" s="14">
        <v>1714</v>
      </c>
      <c r="L1967" s="14">
        <v>1706</v>
      </c>
      <c r="M1967" s="14">
        <v>1737</v>
      </c>
      <c r="N1967" s="14">
        <v>1799</v>
      </c>
      <c r="O1967" s="16">
        <v>1961</v>
      </c>
      <c r="P1967" s="17">
        <f t="shared" si="1853"/>
        <v>0.12894263768589639</v>
      </c>
      <c r="Q1967" s="21">
        <f t="shared" si="1854"/>
        <v>0.12894263768589639</v>
      </c>
      <c r="R1967" s="21">
        <f t="shared" si="1855"/>
        <v>0.14488865038905285</v>
      </c>
      <c r="S1967" s="21">
        <f t="shared" si="1856"/>
        <v>0.14456444759206799</v>
      </c>
      <c r="T1967" s="21">
        <f t="shared" si="1857"/>
        <v>0.13567927170868346</v>
      </c>
      <c r="U1967" s="21">
        <f t="shared" si="1858"/>
        <v>0.14721291763291247</v>
      </c>
      <c r="V1967" s="21">
        <f t="shared" si="1859"/>
        <v>0.13868791155190635</v>
      </c>
      <c r="W1967" s="21">
        <f t="shared" si="1860"/>
        <v>0.13570312500000001</v>
      </c>
      <c r="X1967" s="21">
        <f t="shared" si="1861"/>
        <v>0.13593773613419979</v>
      </c>
      <c r="Y1967" s="23">
        <f t="shared" si="1862"/>
        <v>0.14300298986363305</v>
      </c>
      <c r="Z1967" s="36" t="s">
        <v>159</v>
      </c>
      <c r="AA1967" s="31" t="s">
        <v>326</v>
      </c>
      <c r="AB1967" s="4" t="s">
        <v>11</v>
      </c>
      <c r="AC1967" s="4" t="s">
        <v>198</v>
      </c>
    </row>
    <row r="1968" spans="1:39" ht="31.5" hidden="1">
      <c r="A1968" t="s">
        <v>351</v>
      </c>
      <c r="B1968" s="4" t="str">
        <f t="shared" ca="1" si="1785"/>
        <v>Южная Африка</v>
      </c>
      <c r="C1968" s="7" t="s">
        <v>5</v>
      </c>
      <c r="D1968" s="3" t="s">
        <v>6</v>
      </c>
      <c r="E1968" s="4" t="str">
        <f t="shared" ca="1" si="1786"/>
        <v xml:space="preserve">E Электро-, газо- и водоснабжение </v>
      </c>
      <c r="F1968" s="13">
        <v>92.12</v>
      </c>
      <c r="G1968" s="14">
        <v>94</v>
      </c>
      <c r="H1968" s="14">
        <v>94</v>
      </c>
      <c r="I1968" s="14">
        <v>84</v>
      </c>
      <c r="J1968" s="14">
        <v>91</v>
      </c>
      <c r="K1968" s="14">
        <v>99</v>
      </c>
      <c r="L1968" s="14">
        <v>100</v>
      </c>
      <c r="M1968" s="14">
        <v>119</v>
      </c>
      <c r="N1968" s="14">
        <v>116</v>
      </c>
      <c r="O1968" s="16">
        <v>94</v>
      </c>
      <c r="P1968" s="17">
        <f t="shared" si="1853"/>
        <v>7.6809936264095446E-3</v>
      </c>
      <c r="Q1968" s="21">
        <f t="shared" si="1854"/>
        <v>7.6809936264095437E-3</v>
      </c>
      <c r="R1968" s="21">
        <f t="shared" si="1855"/>
        <v>8.4071192201055356E-3</v>
      </c>
      <c r="S1968" s="21">
        <f t="shared" si="1856"/>
        <v>7.4362606232294621E-3</v>
      </c>
      <c r="T1968" s="21">
        <f t="shared" si="1857"/>
        <v>7.9656862745098034E-3</v>
      </c>
      <c r="U1968" s="21">
        <f t="shared" si="1858"/>
        <v>8.5029631538263342E-3</v>
      </c>
      <c r="V1968" s="21">
        <f t="shared" si="1859"/>
        <v>8.1294203723274536E-3</v>
      </c>
      <c r="W1968" s="21">
        <f t="shared" si="1860"/>
        <v>9.2968749999999996E-3</v>
      </c>
      <c r="X1968" s="21">
        <f t="shared" si="1861"/>
        <v>8.7653014961462904E-3</v>
      </c>
      <c r="Y1968" s="23">
        <f t="shared" si="1862"/>
        <v>6.8548093050390139E-3</v>
      </c>
      <c r="Z1968" s="38" t="s">
        <v>159</v>
      </c>
      <c r="AA1968" s="31" t="s">
        <v>326</v>
      </c>
      <c r="AB1968" s="4" t="s">
        <v>12</v>
      </c>
      <c r="AC1968" s="4" t="s">
        <v>201</v>
      </c>
    </row>
    <row r="1969" spans="1:39" ht="15.75" hidden="1">
      <c r="A1969" t="s">
        <v>351</v>
      </c>
      <c r="B1969" s="4" t="str">
        <f t="shared" ca="1" si="1785"/>
        <v>Южная Африка</v>
      </c>
      <c r="C1969" s="5" t="s">
        <v>5</v>
      </c>
      <c r="D1969" s="6" t="s">
        <v>6</v>
      </c>
      <c r="E1969" s="4" t="str">
        <f t="shared" ca="1" si="1786"/>
        <v xml:space="preserve">F Строительство </v>
      </c>
      <c r="F1969" s="13">
        <v>669.34</v>
      </c>
      <c r="G1969" s="14">
        <v>683</v>
      </c>
      <c r="H1969" s="14">
        <v>634</v>
      </c>
      <c r="I1969" s="14">
        <v>605</v>
      </c>
      <c r="J1969" s="14">
        <v>664</v>
      </c>
      <c r="K1969" s="14">
        <v>824</v>
      </c>
      <c r="L1969" s="14">
        <v>935</v>
      </c>
      <c r="M1969" s="14">
        <v>1024</v>
      </c>
      <c r="N1969" s="14">
        <v>1066</v>
      </c>
      <c r="O1969" s="16">
        <v>1141</v>
      </c>
      <c r="P1969" s="17">
        <f t="shared" si="1853"/>
        <v>5.5809772838699138E-2</v>
      </c>
      <c r="Q1969" s="21">
        <f t="shared" si="1854"/>
        <v>5.5809772838699132E-2</v>
      </c>
      <c r="R1969" s="21">
        <f t="shared" si="1855"/>
        <v>5.6703336016456489E-2</v>
      </c>
      <c r="S1969" s="21">
        <f t="shared" si="1856"/>
        <v>5.3558781869688384E-2</v>
      </c>
      <c r="T1969" s="21">
        <f t="shared" si="1857"/>
        <v>5.812324929971989E-2</v>
      </c>
      <c r="U1969" s="21">
        <f t="shared" si="1858"/>
        <v>7.0772137765180793E-2</v>
      </c>
      <c r="V1969" s="21">
        <f t="shared" si="1859"/>
        <v>7.6010080481261691E-2</v>
      </c>
      <c r="W1969" s="21">
        <f t="shared" si="1860"/>
        <v>0.08</v>
      </c>
      <c r="X1969" s="21">
        <f t="shared" si="1861"/>
        <v>8.0550098231827114E-2</v>
      </c>
      <c r="Y1969" s="23">
        <f t="shared" si="1862"/>
        <v>8.320571720265442E-2</v>
      </c>
      <c r="Z1969" s="36" t="s">
        <v>159</v>
      </c>
      <c r="AA1969" s="31" t="s">
        <v>326</v>
      </c>
      <c r="AB1969" s="4" t="s">
        <v>13</v>
      </c>
      <c r="AC1969" s="4" t="s">
        <v>200</v>
      </c>
    </row>
    <row r="1970" spans="1:39" ht="15.75" hidden="1">
      <c r="A1970" t="s">
        <v>351</v>
      </c>
      <c r="B1970" s="4" t="str">
        <f t="shared" ca="1" si="1785"/>
        <v>Южная Африка</v>
      </c>
      <c r="C1970" s="8" t="s">
        <v>5</v>
      </c>
      <c r="D1970" s="3" t="s">
        <v>6</v>
      </c>
      <c r="E1970" s="4" t="str">
        <f t="shared" ca="1" si="1786"/>
        <v xml:space="preserve">G-H </v>
      </c>
      <c r="F1970" s="13">
        <v>2426.48</v>
      </c>
      <c r="G1970" s="14">
        <v>2476</v>
      </c>
      <c r="H1970" s="14">
        <v>2454</v>
      </c>
      <c r="I1970" s="14">
        <v>2194</v>
      </c>
      <c r="J1970" s="14">
        <v>2429</v>
      </c>
      <c r="K1970" s="14">
        <v>2542</v>
      </c>
      <c r="L1970" s="14">
        <v>3024</v>
      </c>
      <c r="M1970" s="14">
        <v>3055</v>
      </c>
      <c r="N1970" s="14">
        <v>2952</v>
      </c>
      <c r="O1970" s="16">
        <v>3141</v>
      </c>
      <c r="P1970" s="17">
        <f t="shared" si="1853"/>
        <v>0.20232064062755353</v>
      </c>
      <c r="Q1970" s="21">
        <f t="shared" si="1854"/>
        <v>0.20232064062755353</v>
      </c>
      <c r="R1970" s="21">
        <f t="shared" si="1855"/>
        <v>0.21947947410786156</v>
      </c>
      <c r="S1970" s="21">
        <f t="shared" si="1856"/>
        <v>0.19422804532577903</v>
      </c>
      <c r="T1970" s="21">
        <f t="shared" si="1857"/>
        <v>0.21262254901960784</v>
      </c>
      <c r="U1970" s="21">
        <f t="shared" si="1858"/>
        <v>0.21832860946491453</v>
      </c>
      <c r="V1970" s="21">
        <f t="shared" si="1859"/>
        <v>0.24583367205918219</v>
      </c>
      <c r="W1970" s="21">
        <f t="shared" si="1860"/>
        <v>0.23867187500000001</v>
      </c>
      <c r="X1970" s="21">
        <f t="shared" si="1861"/>
        <v>0.22306181048813661</v>
      </c>
      <c r="Y1970" s="23">
        <f t="shared" si="1862"/>
        <v>0.22905272369284621</v>
      </c>
      <c r="Z1970" s="39" t="s">
        <v>159</v>
      </c>
      <c r="AA1970" s="31" t="s">
        <v>326</v>
      </c>
      <c r="AB1970" s="4" t="s">
        <v>75</v>
      </c>
      <c r="AC1970" s="4" t="s">
        <v>75</v>
      </c>
    </row>
    <row r="1971" spans="1:39" ht="31.5" hidden="1">
      <c r="A1971" t="s">
        <v>351</v>
      </c>
      <c r="B1971" s="4" t="str">
        <f t="shared" ref="B1971:B2034" ca="1" si="1863">OFFSET(Z1971,0,$AA$1)</f>
        <v>Южная Африка</v>
      </c>
      <c r="C1971" s="5" t="s">
        <v>5</v>
      </c>
      <c r="D1971" s="3" t="s">
        <v>6</v>
      </c>
      <c r="E1971" s="4" t="str">
        <f t="shared" ref="E1971:E2034" ca="1" si="1864">OFFSET(AB1971,0,$AA$1)</f>
        <v xml:space="preserve">I Транспорт, складское хозяйство и связь </v>
      </c>
      <c r="F1971" s="13">
        <v>570.36</v>
      </c>
      <c r="G1971" s="14">
        <v>582</v>
      </c>
      <c r="H1971" s="14">
        <v>546</v>
      </c>
      <c r="I1971" s="14">
        <v>574</v>
      </c>
      <c r="J1971" s="14">
        <v>537</v>
      </c>
      <c r="K1971" s="14">
        <v>563</v>
      </c>
      <c r="L1971" s="14">
        <v>616</v>
      </c>
      <c r="M1971" s="14">
        <v>611</v>
      </c>
      <c r="N1971" s="14">
        <v>596</v>
      </c>
      <c r="O1971" s="16">
        <v>767</v>
      </c>
      <c r="P1971" s="17">
        <f t="shared" si="1853"/>
        <v>4.7556790325216543E-2</v>
      </c>
      <c r="Q1971" s="21">
        <f t="shared" si="1854"/>
        <v>4.7556790325216536E-2</v>
      </c>
      <c r="R1971" s="21">
        <f t="shared" si="1855"/>
        <v>4.8832841427421517E-2</v>
      </c>
      <c r="S1971" s="21">
        <f t="shared" si="1856"/>
        <v>5.0814447592067991E-2</v>
      </c>
      <c r="T1971" s="21">
        <f t="shared" si="1857"/>
        <v>4.7006302521008403E-2</v>
      </c>
      <c r="U1971" s="21">
        <f t="shared" si="1858"/>
        <v>4.8355234905093192E-2</v>
      </c>
      <c r="V1971" s="21">
        <f t="shared" si="1859"/>
        <v>5.0077229493537108E-2</v>
      </c>
      <c r="W1971" s="21">
        <f t="shared" si="1860"/>
        <v>4.7734375000000002E-2</v>
      </c>
      <c r="X1971" s="21">
        <f t="shared" si="1861"/>
        <v>4.5035514583648177E-2</v>
      </c>
      <c r="Y1971" s="23">
        <f t="shared" si="1862"/>
        <v>5.5932326988988548E-2</v>
      </c>
      <c r="Z1971" s="36" t="s">
        <v>159</v>
      </c>
      <c r="AA1971" s="31" t="s">
        <v>326</v>
      </c>
      <c r="AB1971" s="4" t="s">
        <v>16</v>
      </c>
      <c r="AC1971" s="4" t="s">
        <v>204</v>
      </c>
    </row>
    <row r="1972" spans="1:39" ht="15.75" hidden="1">
      <c r="A1972" t="s">
        <v>351</v>
      </c>
      <c r="B1972" s="4" t="str">
        <f t="shared" ca="1" si="1863"/>
        <v>Южная Африка</v>
      </c>
      <c r="C1972" s="5" t="s">
        <v>5</v>
      </c>
      <c r="D1972" s="3" t="s">
        <v>6</v>
      </c>
      <c r="E1972" s="4" t="str">
        <f t="shared" ca="1" si="1864"/>
        <v xml:space="preserve">J-K </v>
      </c>
      <c r="F1972" s="13">
        <v>956.48</v>
      </c>
      <c r="G1972" s="14">
        <v>976</v>
      </c>
      <c r="H1972" s="14">
        <v>1035</v>
      </c>
      <c r="I1972" s="14">
        <v>1084</v>
      </c>
      <c r="J1972" s="14">
        <v>1098</v>
      </c>
      <c r="K1972" s="14">
        <v>1147</v>
      </c>
      <c r="L1972" s="14">
        <v>1296</v>
      </c>
      <c r="M1972" s="14">
        <v>1309</v>
      </c>
      <c r="N1972" s="14">
        <v>1340</v>
      </c>
      <c r="O1972" s="16">
        <v>1646</v>
      </c>
      <c r="P1972" s="17">
        <f t="shared" si="1853"/>
        <v>7.9751593397613993E-2</v>
      </c>
      <c r="Q1972" s="21">
        <f t="shared" si="1854"/>
        <v>7.9751593397613993E-2</v>
      </c>
      <c r="R1972" s="21">
        <f t="shared" si="1855"/>
        <v>9.2567748859672658E-2</v>
      </c>
      <c r="S1972" s="21">
        <f t="shared" si="1856"/>
        <v>9.5963172804532579E-2</v>
      </c>
      <c r="T1972" s="21">
        <f t="shared" si="1857"/>
        <v>9.6113445378151266E-2</v>
      </c>
      <c r="U1972" s="21">
        <f t="shared" si="1858"/>
        <v>9.8514128660998027E-2</v>
      </c>
      <c r="V1972" s="21">
        <f t="shared" si="1859"/>
        <v>0.10535728802536379</v>
      </c>
      <c r="W1972" s="21">
        <f t="shared" si="1860"/>
        <v>0.102265625</v>
      </c>
      <c r="X1972" s="21">
        <f t="shared" si="1861"/>
        <v>0.10125434486927611</v>
      </c>
      <c r="Y1972" s="23">
        <f t="shared" si="1862"/>
        <v>0.12003208634142784</v>
      </c>
      <c r="Z1972" s="36" t="s">
        <v>159</v>
      </c>
      <c r="AA1972" s="31" t="s">
        <v>326</v>
      </c>
      <c r="AB1972" s="4" t="s">
        <v>27</v>
      </c>
      <c r="AC1972" s="4" t="s">
        <v>27</v>
      </c>
    </row>
    <row r="1973" spans="1:39" ht="15.75" hidden="1">
      <c r="A1973" t="s">
        <v>351</v>
      </c>
      <c r="B1973" s="4" t="str">
        <f t="shared" ca="1" si="1863"/>
        <v>Южная Африка</v>
      </c>
      <c r="C1973" s="5" t="s">
        <v>5</v>
      </c>
      <c r="D1973" s="3" t="s">
        <v>6</v>
      </c>
      <c r="E1973" s="4" t="str">
        <f t="shared" ca="1" si="1864"/>
        <v xml:space="preserve">L-O </v>
      </c>
      <c r="F1973" s="13">
        <v>2042.32</v>
      </c>
      <c r="G1973" s="14">
        <v>2084</v>
      </c>
      <c r="H1973" s="14">
        <v>1989</v>
      </c>
      <c r="I1973" s="14">
        <v>2043</v>
      </c>
      <c r="J1973" s="14">
        <v>2180</v>
      </c>
      <c r="K1973" s="14">
        <v>2185</v>
      </c>
      <c r="L1973" s="14">
        <v>2192</v>
      </c>
      <c r="M1973" s="14">
        <v>2319</v>
      </c>
      <c r="N1973" s="14">
        <v>2452</v>
      </c>
      <c r="O1973" s="16">
        <v>2624</v>
      </c>
      <c r="P1973" s="17">
        <f t="shared" si="1853"/>
        <v>0.17028926295146266</v>
      </c>
      <c r="Q1973" s="21">
        <f t="shared" si="1854"/>
        <v>0.17028926295146266</v>
      </c>
      <c r="R1973" s="21">
        <f t="shared" si="1855"/>
        <v>0.17789106519989267</v>
      </c>
      <c r="S1973" s="21">
        <f t="shared" si="1856"/>
        <v>0.18086048158640228</v>
      </c>
      <c r="T1973" s="21">
        <f t="shared" si="1857"/>
        <v>0.19082633053221287</v>
      </c>
      <c r="U1973" s="21">
        <f t="shared" si="1858"/>
        <v>0.18766640900111656</v>
      </c>
      <c r="V1973" s="21">
        <f t="shared" si="1859"/>
        <v>0.17819689456141777</v>
      </c>
      <c r="W1973" s="21">
        <f t="shared" si="1860"/>
        <v>0.18117187500000001</v>
      </c>
      <c r="X1973" s="21">
        <f t="shared" si="1861"/>
        <v>0.18528033852198883</v>
      </c>
      <c r="Y1973" s="23">
        <f t="shared" si="1862"/>
        <v>0.19135127251513162</v>
      </c>
      <c r="Z1973" s="36" t="s">
        <v>159</v>
      </c>
      <c r="AA1973" s="31" t="s">
        <v>326</v>
      </c>
      <c r="AB1973" s="4" t="s">
        <v>44</v>
      </c>
      <c r="AC1973" s="4" t="s">
        <v>44</v>
      </c>
    </row>
    <row r="1974" spans="1:39" ht="31.5" hidden="1">
      <c r="A1974" t="s">
        <v>351</v>
      </c>
      <c r="B1974" s="4" t="str">
        <f t="shared" ca="1" si="1863"/>
        <v>Южная Африка</v>
      </c>
      <c r="C1974" s="5" t="s">
        <v>5</v>
      </c>
      <c r="D1974" s="3" t="s">
        <v>6</v>
      </c>
      <c r="E1974" s="4" t="str">
        <f t="shared" ca="1" si="1864"/>
        <v>X Неклассифицируемые по экономической деятельности</v>
      </c>
      <c r="F1974" s="13">
        <v>100.94</v>
      </c>
      <c r="G1974" s="14">
        <v>103</v>
      </c>
      <c r="H1974" s="14">
        <v>42</v>
      </c>
      <c r="I1974" s="14">
        <v>72</v>
      </c>
      <c r="J1974" s="14">
        <v>34</v>
      </c>
      <c r="K1974" s="14">
        <v>26</v>
      </c>
      <c r="L1974" s="14">
        <v>29</v>
      </c>
      <c r="M1974" s="14">
        <v>33</v>
      </c>
      <c r="N1974" s="14">
        <v>51</v>
      </c>
      <c r="O1974" s="16">
        <v>3</v>
      </c>
      <c r="P1974" s="17">
        <f t="shared" si="1853"/>
        <v>8.4164079097891805E-3</v>
      </c>
      <c r="Q1974" s="21">
        <f t="shared" si="1854"/>
        <v>8.4164079097891805E-3</v>
      </c>
      <c r="R1974" s="21">
        <f t="shared" si="1855"/>
        <v>3.756372417493963E-3</v>
      </c>
      <c r="S1974" s="21">
        <f t="shared" si="1856"/>
        <v>6.3739376770538241E-3</v>
      </c>
      <c r="T1974" s="21">
        <f t="shared" si="1857"/>
        <v>2.976190476190476E-3</v>
      </c>
      <c r="U1974" s="21">
        <f t="shared" si="1858"/>
        <v>2.2331014343382289E-3</v>
      </c>
      <c r="V1974" s="21">
        <f t="shared" si="1859"/>
        <v>2.3575319079749612E-3</v>
      </c>
      <c r="W1974" s="21">
        <f t="shared" si="1860"/>
        <v>2.5781250000000001E-3</v>
      </c>
      <c r="X1974" s="21">
        <f t="shared" si="1861"/>
        <v>3.8537101405470759E-3</v>
      </c>
      <c r="Y1974" s="23">
        <f t="shared" si="1862"/>
        <v>2.1877050973528769E-4</v>
      </c>
      <c r="Z1974" s="36" t="s">
        <v>159</v>
      </c>
      <c r="AA1974" s="31" t="s">
        <v>326</v>
      </c>
      <c r="AB1974" s="4" t="s">
        <v>23</v>
      </c>
      <c r="AC1974" s="4" t="s">
        <v>213</v>
      </c>
    </row>
    <row r="1975" spans="1:39" ht="15.75" hidden="1">
      <c r="A1975" t="s">
        <v>351</v>
      </c>
      <c r="B1975" s="4" t="str">
        <f t="shared" ca="1" si="1863"/>
        <v>Испания</v>
      </c>
      <c r="C1975" s="2" t="s">
        <v>5</v>
      </c>
      <c r="D1975" s="3" t="s">
        <v>6</v>
      </c>
      <c r="E1975" s="4" t="str">
        <f t="shared" ca="1" si="1864"/>
        <v xml:space="preserve">Итого </v>
      </c>
      <c r="F1975" s="43">
        <v>14689.8</v>
      </c>
      <c r="G1975" s="43">
        <v>15505.9</v>
      </c>
      <c r="H1975" s="43">
        <v>16146.3</v>
      </c>
      <c r="I1975" s="43">
        <v>16630.3</v>
      </c>
      <c r="J1975" s="43">
        <v>17295.900000000001</v>
      </c>
      <c r="K1975" s="43">
        <v>17970.8</v>
      </c>
      <c r="L1975" s="44">
        <v>18973.2</v>
      </c>
      <c r="M1975" s="43">
        <v>19747.7</v>
      </c>
      <c r="N1975" s="43">
        <v>20356</v>
      </c>
      <c r="O1975" s="43">
        <v>20257.599999999999</v>
      </c>
      <c r="P1975" s="21">
        <f t="shared" ref="P1975:Y1975" si="1865">F1975/F$1975</f>
        <v>1</v>
      </c>
      <c r="Q1975" s="21">
        <f t="shared" si="1865"/>
        <v>1</v>
      </c>
      <c r="R1975" s="21">
        <f t="shared" si="1865"/>
        <v>1</v>
      </c>
      <c r="S1975" s="21">
        <f t="shared" si="1865"/>
        <v>1</v>
      </c>
      <c r="T1975" s="21">
        <f t="shared" si="1865"/>
        <v>1</v>
      </c>
      <c r="U1975" s="21">
        <f t="shared" si="1865"/>
        <v>1</v>
      </c>
      <c r="V1975" s="23">
        <f t="shared" si="1865"/>
        <v>1</v>
      </c>
      <c r="W1975" s="21">
        <f t="shared" si="1865"/>
        <v>1</v>
      </c>
      <c r="X1975" s="21">
        <f t="shared" si="1865"/>
        <v>1</v>
      </c>
      <c r="Y1975" s="21">
        <f t="shared" si="1865"/>
        <v>1</v>
      </c>
      <c r="Z1975" s="35" t="s">
        <v>160</v>
      </c>
      <c r="AA1975" s="32" t="s">
        <v>327</v>
      </c>
      <c r="AB1975" s="4" t="s">
        <v>7</v>
      </c>
      <c r="AC1975" s="4" t="s">
        <v>214</v>
      </c>
      <c r="AD1975" s="27">
        <f>F1975/F1975</f>
        <v>1</v>
      </c>
      <c r="AE1975" s="27">
        <f>G1975/F1975</f>
        <v>1.0555555555555556</v>
      </c>
      <c r="AF1975" s="27">
        <f t="shared" ref="AF1975" si="1866">H1975/G1975</f>
        <v>1.0413004082317052</v>
      </c>
      <c r="AG1975" s="27">
        <f t="shared" ref="AG1975" si="1867">I1975/H1975</f>
        <v>1.0299759077931168</v>
      </c>
      <c r="AH1975" s="27">
        <f t="shared" ref="AH1975" si="1868">J1975/I1975</f>
        <v>1.0400233309080416</v>
      </c>
      <c r="AI1975" s="27">
        <f t="shared" ref="AI1975" si="1869">K1975/J1975</f>
        <v>1.0390208083996784</v>
      </c>
      <c r="AJ1975" s="27">
        <f t="shared" ref="AJ1975" si="1870">L1975/K1975</f>
        <v>1.0557793754312552</v>
      </c>
      <c r="AK1975" s="27">
        <f t="shared" ref="AK1975" si="1871">M1975/L1975</f>
        <v>1.0408207366179665</v>
      </c>
      <c r="AL1975" s="27">
        <f t="shared" ref="AL1975" si="1872">N1975/M1975</f>
        <v>1.0308035872531991</v>
      </c>
      <c r="AM1975" s="27">
        <f t="shared" ref="AM1975" si="1873">O1975/N1975</f>
        <v>0.99516604440951062</v>
      </c>
    </row>
    <row r="1976" spans="1:39" ht="31.5" hidden="1">
      <c r="A1976" t="s">
        <v>351</v>
      </c>
      <c r="B1976" s="4" t="str">
        <f t="shared" ca="1" si="1863"/>
        <v>Испания</v>
      </c>
      <c r="C1976" s="5" t="s">
        <v>5</v>
      </c>
      <c r="D1976" s="6" t="s">
        <v>6</v>
      </c>
      <c r="E1976" s="4" t="str">
        <f t="shared" ca="1" si="1864"/>
        <v xml:space="preserve">A Сельское, лесное и охотничье хоз-во </v>
      </c>
      <c r="F1976" s="14">
        <v>989.5</v>
      </c>
      <c r="G1976" s="14">
        <v>964.5</v>
      </c>
      <c r="H1976" s="14">
        <v>981.8</v>
      </c>
      <c r="I1976" s="14">
        <v>940.7</v>
      </c>
      <c r="J1976" s="14">
        <v>942.9</v>
      </c>
      <c r="K1976" s="14">
        <v>937.6</v>
      </c>
      <c r="L1976" s="16">
        <v>940.6</v>
      </c>
      <c r="M1976" s="14">
        <v>893</v>
      </c>
      <c r="N1976" s="14">
        <v>873.3</v>
      </c>
      <c r="O1976" s="14">
        <v>831.3</v>
      </c>
      <c r="P1976" s="21">
        <f t="shared" ref="P1976:P1991" si="1874">F1976/F$1975</f>
        <v>6.735966452912906E-2</v>
      </c>
      <c r="Q1976" s="21">
        <f t="shared" ref="Q1976:Q1991" si="1875">G1976/G$1975</f>
        <v>6.2202129511992207E-2</v>
      </c>
      <c r="R1976" s="21">
        <f t="shared" ref="R1976:R1991" si="1876">H1976/H$1975</f>
        <v>6.0806500560499931E-2</v>
      </c>
      <c r="S1976" s="21">
        <f t="shared" ref="S1976:S1991" si="1877">I1976/I$1975</f>
        <v>5.6565425759006159E-2</v>
      </c>
      <c r="T1976" s="21">
        <f t="shared" ref="T1976:T1991" si="1878">J1976/J$1975</f>
        <v>5.4515810105285063E-2</v>
      </c>
      <c r="U1976" s="21">
        <f t="shared" ref="U1976:U1991" si="1879">K1976/K$1975</f>
        <v>5.2173525942083826E-2</v>
      </c>
      <c r="V1976" s="23">
        <f t="shared" ref="V1976:V1991" si="1880">L1976/L$1975</f>
        <v>4.9575190268378554E-2</v>
      </c>
      <c r="W1976" s="21">
        <f t="shared" ref="W1976:W1991" si="1881">M1976/M$1975</f>
        <v>4.5220456053109981E-2</v>
      </c>
      <c r="X1976" s="21">
        <f t="shared" ref="X1976:X1991" si="1882">N1976/N$1975</f>
        <v>4.2901355865592454E-2</v>
      </c>
      <c r="Y1976" s="21">
        <f t="shared" ref="Y1976:Y1991" si="1883">O1976/O$1975</f>
        <v>4.1036450517336703E-2</v>
      </c>
      <c r="Z1976" s="36" t="s">
        <v>160</v>
      </c>
      <c r="AA1976" s="31" t="s">
        <v>327</v>
      </c>
      <c r="AB1976" s="4" t="s">
        <v>8</v>
      </c>
      <c r="AC1976" s="4" t="s">
        <v>193</v>
      </c>
    </row>
    <row r="1977" spans="1:39" ht="15.75" hidden="1">
      <c r="A1977" t="s">
        <v>351</v>
      </c>
      <c r="B1977" s="4" t="str">
        <f t="shared" ca="1" si="1863"/>
        <v>Испания</v>
      </c>
      <c r="C1977" s="5" t="s">
        <v>5</v>
      </c>
      <c r="D1977" s="6" t="s">
        <v>6</v>
      </c>
      <c r="E1977" s="4" t="str">
        <f t="shared" ca="1" si="1864"/>
        <v>B Рыбное хоз-во</v>
      </c>
      <c r="F1977" s="14">
        <v>59.2</v>
      </c>
      <c r="G1977" s="14">
        <v>64.099999999999994</v>
      </c>
      <c r="H1977" s="14">
        <v>63.4</v>
      </c>
      <c r="I1977" s="14">
        <v>54.7</v>
      </c>
      <c r="J1977" s="14">
        <v>48.1</v>
      </c>
      <c r="K1977" s="14">
        <v>51.4</v>
      </c>
      <c r="L1977" s="16">
        <v>60.1</v>
      </c>
      <c r="M1977" s="14">
        <v>51.3</v>
      </c>
      <c r="N1977" s="14">
        <v>52.2</v>
      </c>
      <c r="O1977" s="14">
        <v>47.8</v>
      </c>
      <c r="P1977" s="21">
        <f t="shared" si="1874"/>
        <v>4.0300072158912991E-3</v>
      </c>
      <c r="Q1977" s="21">
        <f t="shared" si="1875"/>
        <v>4.1339103180079839E-3</v>
      </c>
      <c r="R1977" s="21">
        <f t="shared" si="1876"/>
        <v>3.9265961861231369E-3</v>
      </c>
      <c r="S1977" s="21">
        <f t="shared" si="1877"/>
        <v>3.2891769841794801E-3</v>
      </c>
      <c r="T1977" s="21">
        <f t="shared" si="1878"/>
        <v>2.7810059031331122E-3</v>
      </c>
      <c r="U1977" s="21">
        <f t="shared" si="1879"/>
        <v>2.8601954281389811E-3</v>
      </c>
      <c r="V1977" s="23">
        <f t="shared" si="1880"/>
        <v>3.1676259144477474E-3</v>
      </c>
      <c r="W1977" s="21">
        <f t="shared" si="1881"/>
        <v>2.5977708796467436E-3</v>
      </c>
      <c r="X1977" s="21">
        <f t="shared" si="1882"/>
        <v>2.564354490076636E-3</v>
      </c>
      <c r="Y1977" s="21">
        <f t="shared" si="1883"/>
        <v>2.3596082457941711E-3</v>
      </c>
      <c r="Z1977" s="36" t="s">
        <v>160</v>
      </c>
      <c r="AA1977" s="31" t="s">
        <v>327</v>
      </c>
      <c r="AB1977" s="4" t="s">
        <v>9</v>
      </c>
      <c r="AC1977" s="4" t="s">
        <v>195</v>
      </c>
    </row>
    <row r="1978" spans="1:39" ht="15.75" hidden="1">
      <c r="A1978" t="s">
        <v>351</v>
      </c>
      <c r="B1978" s="4" t="str">
        <f t="shared" ca="1" si="1863"/>
        <v>Испания</v>
      </c>
      <c r="C1978" s="5" t="s">
        <v>5</v>
      </c>
      <c r="D1978" s="6" t="s">
        <v>6</v>
      </c>
      <c r="E1978" s="4" t="str">
        <f t="shared" ca="1" si="1864"/>
        <v xml:space="preserve">C Добыча полезных ископаемых </v>
      </c>
      <c r="F1978" s="14">
        <v>67.099999999999994</v>
      </c>
      <c r="G1978" s="14">
        <v>65.900000000000006</v>
      </c>
      <c r="H1978" s="14">
        <v>64.099999999999994</v>
      </c>
      <c r="I1978" s="14">
        <v>65.2</v>
      </c>
      <c r="J1978" s="14">
        <v>63.6</v>
      </c>
      <c r="K1978" s="14">
        <v>59.6</v>
      </c>
      <c r="L1978" s="16">
        <v>60.4</v>
      </c>
      <c r="M1978" s="14">
        <v>66.400000000000006</v>
      </c>
      <c r="N1978" s="14">
        <v>60.1</v>
      </c>
      <c r="O1978" s="14">
        <v>53</v>
      </c>
      <c r="P1978" s="21">
        <f t="shared" si="1874"/>
        <v>4.5677953409849013E-3</v>
      </c>
      <c r="Q1978" s="21">
        <f t="shared" si="1875"/>
        <v>4.249995163131454E-3</v>
      </c>
      <c r="R1978" s="21">
        <f t="shared" si="1876"/>
        <v>3.9699497717743384E-3</v>
      </c>
      <c r="S1978" s="21">
        <f t="shared" si="1877"/>
        <v>3.9205546502468387E-3</v>
      </c>
      <c r="T1978" s="21">
        <f t="shared" si="1878"/>
        <v>3.6771720465543856E-3</v>
      </c>
      <c r="U1978" s="21">
        <f t="shared" si="1879"/>
        <v>3.3164911968304139E-3</v>
      </c>
      <c r="V1978" s="23">
        <f t="shared" si="1880"/>
        <v>3.1834376910589673E-3</v>
      </c>
      <c r="W1978" s="21">
        <f t="shared" si="1881"/>
        <v>3.3624168890554343E-3</v>
      </c>
      <c r="X1978" s="21">
        <f t="shared" si="1882"/>
        <v>2.9524464531342112E-3</v>
      </c>
      <c r="Y1978" s="21">
        <f t="shared" si="1883"/>
        <v>2.6163020298554619E-3</v>
      </c>
      <c r="Z1978" s="36" t="s">
        <v>160</v>
      </c>
      <c r="AA1978" s="31" t="s">
        <v>327</v>
      </c>
      <c r="AB1978" s="4" t="s">
        <v>10</v>
      </c>
      <c r="AC1978" s="4" t="s">
        <v>197</v>
      </c>
    </row>
    <row r="1979" spans="1:39" ht="15.75" hidden="1">
      <c r="A1979" t="s">
        <v>351</v>
      </c>
      <c r="B1979" s="4" t="str">
        <f t="shared" ca="1" si="1863"/>
        <v>Испания</v>
      </c>
      <c r="C1979" s="5" t="s">
        <v>5</v>
      </c>
      <c r="D1979" s="10" t="s">
        <v>6</v>
      </c>
      <c r="E1979" s="4" t="str">
        <f t="shared" ca="1" si="1864"/>
        <v xml:space="preserve">D Промышленность </v>
      </c>
      <c r="F1979" s="14">
        <v>2800.3</v>
      </c>
      <c r="G1979" s="14">
        <v>2918.4</v>
      </c>
      <c r="H1979" s="14">
        <v>3014.8</v>
      </c>
      <c r="I1979" s="14">
        <v>3035.1</v>
      </c>
      <c r="J1979" s="14">
        <v>3034.6</v>
      </c>
      <c r="K1979" s="14">
        <v>3047.6</v>
      </c>
      <c r="L1979" s="16">
        <v>3113</v>
      </c>
      <c r="M1979" s="14">
        <v>3106.9</v>
      </c>
      <c r="N1979" s="14">
        <v>3089.8</v>
      </c>
      <c r="O1979" s="14">
        <v>3059.8</v>
      </c>
      <c r="P1979" s="21">
        <f t="shared" si="1874"/>
        <v>0.19062887173412846</v>
      </c>
      <c r="Q1979" s="21">
        <f t="shared" si="1875"/>
        <v>0.18821222889351796</v>
      </c>
      <c r="R1979" s="21">
        <f t="shared" si="1876"/>
        <v>0.18671770003034752</v>
      </c>
      <c r="S1979" s="21">
        <f t="shared" si="1877"/>
        <v>0.18250422421724202</v>
      </c>
      <c r="T1979" s="21">
        <f t="shared" si="1878"/>
        <v>0.17545198573072229</v>
      </c>
      <c r="U1979" s="21">
        <f t="shared" si="1879"/>
        <v>0.1695862176419525</v>
      </c>
      <c r="V1979" s="23">
        <f t="shared" si="1880"/>
        <v>0.16407353530242658</v>
      </c>
      <c r="W1979" s="21">
        <f t="shared" si="1881"/>
        <v>0.15732971434648085</v>
      </c>
      <c r="X1979" s="21">
        <f t="shared" si="1882"/>
        <v>0.15178817056396149</v>
      </c>
      <c r="Y1979" s="21">
        <f t="shared" si="1883"/>
        <v>0.1510445462443725</v>
      </c>
      <c r="Z1979" s="36" t="s">
        <v>160</v>
      </c>
      <c r="AA1979" s="31" t="s">
        <v>327</v>
      </c>
      <c r="AB1979" s="4" t="s">
        <v>11</v>
      </c>
      <c r="AC1979" s="4" t="s">
        <v>198</v>
      </c>
    </row>
    <row r="1980" spans="1:39" ht="31.5" hidden="1">
      <c r="A1980" t="s">
        <v>351</v>
      </c>
      <c r="B1980" s="4" t="str">
        <f t="shared" ca="1" si="1863"/>
        <v>Испания</v>
      </c>
      <c r="C1980" s="7" t="s">
        <v>5</v>
      </c>
      <c r="D1980" s="3" t="s">
        <v>6</v>
      </c>
      <c r="E1980" s="4" t="str">
        <f t="shared" ca="1" si="1864"/>
        <v xml:space="preserve">E Электро-, газо- и водоснабжение </v>
      </c>
      <c r="F1980" s="14">
        <v>90.6</v>
      </c>
      <c r="G1980" s="14">
        <v>98.1</v>
      </c>
      <c r="H1980" s="14">
        <v>97.8</v>
      </c>
      <c r="I1980" s="14">
        <v>90.4</v>
      </c>
      <c r="J1980" s="14">
        <v>99.6</v>
      </c>
      <c r="K1980" s="14">
        <v>103.7</v>
      </c>
      <c r="L1980" s="16">
        <v>106.6</v>
      </c>
      <c r="M1980" s="14">
        <v>118.8</v>
      </c>
      <c r="N1980" s="14">
        <v>111.9</v>
      </c>
      <c r="O1980" s="14">
        <v>112.7</v>
      </c>
      <c r="P1980" s="21">
        <f t="shared" si="1874"/>
        <v>6.1675448270228318E-3</v>
      </c>
      <c r="Q1980" s="21">
        <f t="shared" si="1875"/>
        <v>6.3266240592290673E-3</v>
      </c>
      <c r="R1980" s="21">
        <f t="shared" si="1876"/>
        <v>6.0571152524107694E-3</v>
      </c>
      <c r="S1980" s="21">
        <f t="shared" si="1877"/>
        <v>5.4358610488085008E-3</v>
      </c>
      <c r="T1980" s="21">
        <f t="shared" si="1878"/>
        <v>5.7585901861134711E-3</v>
      </c>
      <c r="U1980" s="21">
        <f t="shared" si="1879"/>
        <v>5.7704720991831196E-3</v>
      </c>
      <c r="V1980" s="23">
        <f t="shared" si="1880"/>
        <v>5.6184512891868524E-3</v>
      </c>
      <c r="W1980" s="21">
        <f t="shared" si="1881"/>
        <v>6.0158904581293004E-3</v>
      </c>
      <c r="X1980" s="21">
        <f t="shared" si="1882"/>
        <v>5.4971507172332486E-3</v>
      </c>
      <c r="Y1980" s="21">
        <f t="shared" si="1883"/>
        <v>5.563344127636048E-3</v>
      </c>
      <c r="Z1980" s="38" t="s">
        <v>160</v>
      </c>
      <c r="AA1980" s="31" t="s">
        <v>327</v>
      </c>
      <c r="AB1980" s="4" t="s">
        <v>12</v>
      </c>
      <c r="AC1980" s="4" t="s">
        <v>201</v>
      </c>
    </row>
    <row r="1981" spans="1:39" ht="15.75" hidden="1">
      <c r="A1981" t="s">
        <v>351</v>
      </c>
      <c r="B1981" s="4" t="str">
        <f t="shared" ca="1" si="1863"/>
        <v>Испания</v>
      </c>
      <c r="C1981" s="5" t="s">
        <v>5</v>
      </c>
      <c r="D1981" s="6" t="s">
        <v>6</v>
      </c>
      <c r="E1981" s="4" t="str">
        <f t="shared" ca="1" si="1864"/>
        <v xml:space="preserve">F Строительство </v>
      </c>
      <c r="F1981" s="14">
        <v>1572.2</v>
      </c>
      <c r="G1981" s="14">
        <v>1722.7</v>
      </c>
      <c r="H1981" s="14">
        <v>1876.2</v>
      </c>
      <c r="I1981" s="14">
        <v>1980.2</v>
      </c>
      <c r="J1981" s="14">
        <v>2101.6</v>
      </c>
      <c r="K1981" s="14">
        <v>2253.1999999999998</v>
      </c>
      <c r="L1981" s="16">
        <v>2357.1999999999998</v>
      </c>
      <c r="M1981" s="14">
        <v>2542.9</v>
      </c>
      <c r="N1981" s="14">
        <v>2697.3</v>
      </c>
      <c r="O1981" s="14">
        <v>2404.1999999999998</v>
      </c>
      <c r="P1981" s="21">
        <f t="shared" si="1874"/>
        <v>0.10702664433824832</v>
      </c>
      <c r="Q1981" s="21">
        <f t="shared" si="1875"/>
        <v>0.11109964594122237</v>
      </c>
      <c r="R1981" s="21">
        <f t="shared" si="1876"/>
        <v>0.11619999628397838</v>
      </c>
      <c r="S1981" s="21">
        <f t="shared" si="1877"/>
        <v>0.11907181469967469</v>
      </c>
      <c r="T1981" s="21">
        <f t="shared" si="1878"/>
        <v>0.12150856561381597</v>
      </c>
      <c r="U1981" s="21">
        <f t="shared" si="1879"/>
        <v>0.1253811739043337</v>
      </c>
      <c r="V1981" s="23">
        <f t="shared" si="1880"/>
        <v>0.12423839942655955</v>
      </c>
      <c r="W1981" s="21">
        <f t="shared" si="1881"/>
        <v>0.1287694263129377</v>
      </c>
      <c r="X1981" s="21">
        <f t="shared" si="1882"/>
        <v>0.13250638632344272</v>
      </c>
      <c r="Y1981" s="21">
        <f t="shared" si="1883"/>
        <v>0.11868138377695285</v>
      </c>
      <c r="Z1981" s="36" t="s">
        <v>160</v>
      </c>
      <c r="AA1981" s="31" t="s">
        <v>327</v>
      </c>
      <c r="AB1981" s="4" t="s">
        <v>13</v>
      </c>
      <c r="AC1981" s="4" t="s">
        <v>200</v>
      </c>
    </row>
    <row r="1982" spans="1:39" ht="47.25" hidden="1">
      <c r="A1982" t="s">
        <v>351</v>
      </c>
      <c r="B1982" s="4" t="str">
        <f t="shared" ca="1" si="1863"/>
        <v>Испания</v>
      </c>
      <c r="C1982" s="8" t="s">
        <v>5</v>
      </c>
      <c r="D1982" s="3" t="s">
        <v>6</v>
      </c>
      <c r="E1982" s="4" t="str">
        <f t="shared" ca="1" si="1864"/>
        <v xml:space="preserve">G Оптовая и розничная торгоалв, ремонт автомашин, мотоциклов и личного имущества домохозяйств </v>
      </c>
      <c r="F1982" s="14">
        <v>2399.8000000000002</v>
      </c>
      <c r="G1982" s="14">
        <v>2512</v>
      </c>
      <c r="H1982" s="14">
        <v>2565.3000000000002</v>
      </c>
      <c r="I1982" s="14">
        <v>2577.1</v>
      </c>
      <c r="J1982" s="14">
        <v>2698.8</v>
      </c>
      <c r="K1982" s="14">
        <v>2817.5</v>
      </c>
      <c r="L1982" s="16">
        <v>2886.8</v>
      </c>
      <c r="M1982" s="14">
        <v>2983.5</v>
      </c>
      <c r="N1982" s="14">
        <v>3128.6</v>
      </c>
      <c r="O1982" s="14">
        <v>3239.1</v>
      </c>
      <c r="P1982" s="21">
        <f t="shared" si="1874"/>
        <v>0.16336505602526927</v>
      </c>
      <c r="Q1982" s="21">
        <f t="shared" si="1875"/>
        <v>0.16200285052786359</v>
      </c>
      <c r="R1982" s="21">
        <f t="shared" si="1876"/>
        <v>0.15887850467289721</v>
      </c>
      <c r="S1982" s="21">
        <f t="shared" si="1877"/>
        <v>0.15496413173544674</v>
      </c>
      <c r="T1982" s="21">
        <f t="shared" si="1878"/>
        <v>0.15603697986227949</v>
      </c>
      <c r="U1982" s="21">
        <f t="shared" si="1879"/>
        <v>0.1567821132058673</v>
      </c>
      <c r="V1982" s="23">
        <f t="shared" si="1880"/>
        <v>0.15215145573756667</v>
      </c>
      <c r="W1982" s="21">
        <f t="shared" si="1881"/>
        <v>0.15108088536892902</v>
      </c>
      <c r="X1982" s="21">
        <f t="shared" si="1882"/>
        <v>0.15369424248378855</v>
      </c>
      <c r="Y1982" s="21">
        <f t="shared" si="1883"/>
        <v>0.15989554537556275</v>
      </c>
      <c r="Z1982" s="39" t="s">
        <v>160</v>
      </c>
      <c r="AA1982" s="31" t="s">
        <v>327</v>
      </c>
      <c r="AB1982" s="4" t="s">
        <v>14</v>
      </c>
      <c r="AC1982" s="4" t="s">
        <v>203</v>
      </c>
    </row>
    <row r="1983" spans="1:39" ht="15.75" hidden="1">
      <c r="A1983" t="s">
        <v>351</v>
      </c>
      <c r="B1983" s="4" t="str">
        <f t="shared" ca="1" si="1863"/>
        <v>Испания</v>
      </c>
      <c r="C1983" s="5" t="s">
        <v>5</v>
      </c>
      <c r="D1983" s="3" t="s">
        <v>6</v>
      </c>
      <c r="E1983" s="4" t="str">
        <f t="shared" ca="1" si="1864"/>
        <v xml:space="preserve">H Отели и рестораны </v>
      </c>
      <c r="F1983" s="14">
        <v>923.2</v>
      </c>
      <c r="G1983" s="14">
        <v>1003.6</v>
      </c>
      <c r="H1983" s="14">
        <v>1023.5</v>
      </c>
      <c r="I1983" s="14">
        <v>1102.0999999999999</v>
      </c>
      <c r="J1983" s="14">
        <v>1136.9000000000001</v>
      </c>
      <c r="K1983" s="14">
        <v>1200.5</v>
      </c>
      <c r="L1983" s="16">
        <v>1291.0999999999999</v>
      </c>
      <c r="M1983" s="14">
        <v>1402.7</v>
      </c>
      <c r="N1983" s="14">
        <v>1450.5</v>
      </c>
      <c r="O1983" s="14">
        <v>1452.6</v>
      </c>
      <c r="P1983" s="21">
        <f t="shared" si="1874"/>
        <v>6.284632874511567E-2</v>
      </c>
      <c r="Q1983" s="21">
        <f t="shared" si="1875"/>
        <v>6.4723750314396464E-2</v>
      </c>
      <c r="R1983" s="21">
        <f t="shared" si="1876"/>
        <v>6.3389135591435816E-2</v>
      </c>
      <c r="S1983" s="21">
        <f t="shared" si="1877"/>
        <v>6.6270602454555835E-2</v>
      </c>
      <c r="T1983" s="21">
        <f t="shared" si="1878"/>
        <v>6.5732341190686813E-2</v>
      </c>
      <c r="U1983" s="21">
        <f t="shared" si="1879"/>
        <v>6.6802813452934762E-2</v>
      </c>
      <c r="V1983" s="23">
        <f t="shared" si="1880"/>
        <v>6.8048615942487289E-2</v>
      </c>
      <c r="W1983" s="21">
        <f t="shared" si="1881"/>
        <v>7.1031056781296051E-2</v>
      </c>
      <c r="X1983" s="21">
        <f t="shared" si="1882"/>
        <v>7.1256631951267441E-2</v>
      </c>
      <c r="Y1983" s="21">
        <f t="shared" si="1883"/>
        <v>7.1706421293736666E-2</v>
      </c>
      <c r="Z1983" s="36" t="s">
        <v>160</v>
      </c>
      <c r="AA1983" s="31" t="s">
        <v>327</v>
      </c>
      <c r="AB1983" s="4" t="s">
        <v>15</v>
      </c>
      <c r="AC1983" s="4" t="s">
        <v>202</v>
      </c>
    </row>
    <row r="1984" spans="1:39" ht="31.5" hidden="1">
      <c r="A1984" t="s">
        <v>351</v>
      </c>
      <c r="B1984" s="4" t="str">
        <f t="shared" ca="1" si="1863"/>
        <v>Испания</v>
      </c>
      <c r="C1984" s="5" t="s">
        <v>5</v>
      </c>
      <c r="D1984" s="3" t="s">
        <v>6</v>
      </c>
      <c r="E1984" s="4" t="str">
        <f t="shared" ca="1" si="1864"/>
        <v xml:space="preserve">I Транспорт, складское хозяйство и связь </v>
      </c>
      <c r="F1984" s="14">
        <v>868</v>
      </c>
      <c r="G1984" s="14">
        <v>929.9</v>
      </c>
      <c r="H1984" s="14">
        <v>975.9</v>
      </c>
      <c r="I1984" s="14">
        <v>1008.3</v>
      </c>
      <c r="J1984" s="14">
        <v>1050.7</v>
      </c>
      <c r="K1984" s="14">
        <v>1067.2</v>
      </c>
      <c r="L1984" s="16">
        <v>1117.2</v>
      </c>
      <c r="M1984" s="14">
        <v>1158.2</v>
      </c>
      <c r="N1984" s="14">
        <v>1177.0999999999999</v>
      </c>
      <c r="O1984" s="14">
        <v>1182</v>
      </c>
      <c r="P1984" s="21">
        <f t="shared" si="1874"/>
        <v>5.9088619314081881E-2</v>
      </c>
      <c r="Q1984" s="21">
        <f t="shared" si="1875"/>
        <v>5.9970720822396635E-2</v>
      </c>
      <c r="R1984" s="21">
        <f t="shared" si="1876"/>
        <v>6.0441091767154086E-2</v>
      </c>
      <c r="S1984" s="21">
        <f t="shared" si="1877"/>
        <v>6.0630295304354098E-2</v>
      </c>
      <c r="T1984" s="21">
        <f t="shared" si="1878"/>
        <v>6.0748501089853663E-2</v>
      </c>
      <c r="U1984" s="21">
        <f t="shared" si="1879"/>
        <v>5.9385224920426471E-2</v>
      </c>
      <c r="V1984" s="23">
        <f t="shared" si="1880"/>
        <v>5.888305610018342E-2</v>
      </c>
      <c r="W1984" s="21">
        <f t="shared" si="1881"/>
        <v>5.8649868085903674E-2</v>
      </c>
      <c r="X1984" s="21">
        <f t="shared" si="1882"/>
        <v>5.7825702495578696E-2</v>
      </c>
      <c r="Y1984" s="21">
        <f t="shared" si="1883"/>
        <v>5.8348471684701052E-2</v>
      </c>
      <c r="Z1984" s="36" t="s">
        <v>160</v>
      </c>
      <c r="AA1984" s="31" t="s">
        <v>327</v>
      </c>
      <c r="AB1984" s="4" t="s">
        <v>16</v>
      </c>
      <c r="AC1984" s="4" t="s">
        <v>204</v>
      </c>
    </row>
    <row r="1985" spans="1:29" ht="15.75" hidden="1">
      <c r="A1985" t="s">
        <v>351</v>
      </c>
      <c r="B1985" s="4" t="str">
        <f t="shared" ca="1" si="1863"/>
        <v>Испания</v>
      </c>
      <c r="C1985" s="5" t="s">
        <v>5</v>
      </c>
      <c r="D1985" s="3" t="s">
        <v>6</v>
      </c>
      <c r="E1985" s="4" t="str">
        <f t="shared" ca="1" si="1864"/>
        <v>J Финансовое посредничество</v>
      </c>
      <c r="F1985" s="14">
        <v>384.6</v>
      </c>
      <c r="G1985" s="14">
        <v>411.6</v>
      </c>
      <c r="H1985" s="14">
        <v>392.9</v>
      </c>
      <c r="I1985" s="14">
        <v>399.9</v>
      </c>
      <c r="J1985" s="14">
        <v>397.6</v>
      </c>
      <c r="K1985" s="14">
        <v>401</v>
      </c>
      <c r="L1985" s="16">
        <v>457.3</v>
      </c>
      <c r="M1985" s="14">
        <v>472.5</v>
      </c>
      <c r="N1985" s="14">
        <v>500</v>
      </c>
      <c r="O1985" s="14">
        <v>506.9</v>
      </c>
      <c r="P1985" s="21">
        <f t="shared" si="1874"/>
        <v>2.6181432014050567E-2</v>
      </c>
      <c r="Q1985" s="21">
        <f t="shared" si="1875"/>
        <v>2.6544734584899945E-2</v>
      </c>
      <c r="R1985" s="21">
        <f t="shared" si="1876"/>
        <v>2.4333748289081709E-2</v>
      </c>
      <c r="S1985" s="21">
        <f t="shared" si="1877"/>
        <v>2.4046469396222556E-2</v>
      </c>
      <c r="T1985" s="21">
        <f t="shared" si="1878"/>
        <v>2.2988107008019242E-2</v>
      </c>
      <c r="U1985" s="21">
        <f t="shared" si="1879"/>
        <v>2.2313976005520066E-2</v>
      </c>
      <c r="V1985" s="23">
        <f t="shared" si="1880"/>
        <v>2.4102418147703076E-2</v>
      </c>
      <c r="W1985" s="21">
        <f t="shared" si="1881"/>
        <v>2.39268370493779E-2</v>
      </c>
      <c r="X1985" s="21">
        <f t="shared" si="1882"/>
        <v>2.4562782471998428E-2</v>
      </c>
      <c r="Y1985" s="21">
        <f t="shared" si="1883"/>
        <v>2.5022707527051578E-2</v>
      </c>
      <c r="Z1985" s="36" t="s">
        <v>160</v>
      </c>
      <c r="AA1985" s="31" t="s">
        <v>327</v>
      </c>
      <c r="AB1985" s="4" t="s">
        <v>17</v>
      </c>
      <c r="AC1985" s="4" t="s">
        <v>205</v>
      </c>
    </row>
    <row r="1986" spans="1:29" ht="31.5" hidden="1">
      <c r="A1986" t="s">
        <v>351</v>
      </c>
      <c r="B1986" s="4" t="str">
        <f t="shared" ca="1" si="1863"/>
        <v>Испания</v>
      </c>
      <c r="C1986" s="5" t="s">
        <v>5</v>
      </c>
      <c r="D1986" s="3" t="s">
        <v>6</v>
      </c>
      <c r="E1986" s="4" t="str">
        <f t="shared" ca="1" si="1864"/>
        <v>K Недвижимость, аренда и деловая активность</v>
      </c>
      <c r="F1986" s="14">
        <v>1016.3</v>
      </c>
      <c r="G1986" s="14">
        <v>1135.5</v>
      </c>
      <c r="H1986" s="14">
        <v>1251.7</v>
      </c>
      <c r="I1986" s="14">
        <v>1327.5</v>
      </c>
      <c r="J1986" s="14">
        <v>1418.6</v>
      </c>
      <c r="K1986" s="14">
        <v>1545.5</v>
      </c>
      <c r="L1986" s="16">
        <v>1678.4</v>
      </c>
      <c r="M1986" s="14">
        <v>1857.4</v>
      </c>
      <c r="N1986" s="14">
        <v>2017.1</v>
      </c>
      <c r="O1986" s="14">
        <v>2073.6999999999998</v>
      </c>
      <c r="P1986" s="21">
        <f t="shared" si="1874"/>
        <v>6.9184059687674437E-2</v>
      </c>
      <c r="Q1986" s="21">
        <f t="shared" si="1875"/>
        <v>7.3230189798721784E-2</v>
      </c>
      <c r="R1986" s="21">
        <f t="shared" si="1876"/>
        <v>7.7522404513727605E-2</v>
      </c>
      <c r="S1986" s="21">
        <f t="shared" si="1877"/>
        <v>7.9824176352801812E-2</v>
      </c>
      <c r="T1986" s="21">
        <f t="shared" si="1878"/>
        <v>8.2019438132736641E-2</v>
      </c>
      <c r="U1986" s="21">
        <f t="shared" si="1879"/>
        <v>8.6000623233245047E-2</v>
      </c>
      <c r="V1986" s="23">
        <f t="shared" si="1880"/>
        <v>8.8461619547572368E-2</v>
      </c>
      <c r="W1986" s="21">
        <f t="shared" si="1881"/>
        <v>9.4056523038125964E-2</v>
      </c>
      <c r="X1986" s="21">
        <f t="shared" si="1882"/>
        <v>9.9091177048536053E-2</v>
      </c>
      <c r="Y1986" s="21">
        <f t="shared" si="1883"/>
        <v>0.10236651923228812</v>
      </c>
      <c r="Z1986" s="36" t="s">
        <v>160</v>
      </c>
      <c r="AA1986" s="31" t="s">
        <v>327</v>
      </c>
      <c r="AB1986" s="4" t="s">
        <v>18</v>
      </c>
      <c r="AC1986" s="4" t="s">
        <v>206</v>
      </c>
    </row>
    <row r="1987" spans="1:29" ht="47.25" hidden="1">
      <c r="A1987" t="s">
        <v>351</v>
      </c>
      <c r="B1987" s="4" t="str">
        <f t="shared" ca="1" si="1863"/>
        <v>Испания</v>
      </c>
      <c r="C1987" s="5" t="s">
        <v>5</v>
      </c>
      <c r="D1987" s="3" t="s">
        <v>6</v>
      </c>
      <c r="E1987" s="4" t="str">
        <f t="shared" ca="1" si="1864"/>
        <v>L Государственное управление и оборона; обязательное соц.страхование</v>
      </c>
      <c r="F1987" s="14">
        <v>936.3</v>
      </c>
      <c r="G1987" s="14">
        <v>974.9</v>
      </c>
      <c r="H1987" s="14">
        <v>1002.3</v>
      </c>
      <c r="I1987" s="14">
        <v>1035.4000000000001</v>
      </c>
      <c r="J1987" s="14">
        <v>1089.9000000000001</v>
      </c>
      <c r="K1987" s="14">
        <v>1125.5</v>
      </c>
      <c r="L1987" s="16">
        <v>1196.7</v>
      </c>
      <c r="M1987" s="14">
        <v>1221.5999999999999</v>
      </c>
      <c r="N1987" s="14">
        <v>1238.4000000000001</v>
      </c>
      <c r="O1987" s="14">
        <v>1277.3</v>
      </c>
      <c r="P1987" s="21">
        <f t="shared" si="1874"/>
        <v>6.3738103990524042E-2</v>
      </c>
      <c r="Q1987" s="21">
        <f t="shared" si="1875"/>
        <v>6.2872841950483371E-2</v>
      </c>
      <c r="R1987" s="21">
        <f t="shared" si="1876"/>
        <v>6.2076141283142268E-2</v>
      </c>
      <c r="S1987" s="21">
        <f t="shared" si="1877"/>
        <v>6.2259850994870816E-2</v>
      </c>
      <c r="T1987" s="21">
        <f t="shared" si="1878"/>
        <v>6.3014934175151333E-2</v>
      </c>
      <c r="U1987" s="21">
        <f t="shared" si="1879"/>
        <v>6.2629376544171653E-2</v>
      </c>
      <c r="V1987" s="23">
        <f t="shared" si="1880"/>
        <v>6.3073176902156733E-2</v>
      </c>
      <c r="W1987" s="21">
        <f t="shared" si="1881"/>
        <v>6.1860368549248763E-2</v>
      </c>
      <c r="X1987" s="21">
        <f t="shared" si="1882"/>
        <v>6.0837099626645713E-2</v>
      </c>
      <c r="Y1987" s="21">
        <f t="shared" si="1883"/>
        <v>6.3052878919516622E-2</v>
      </c>
      <c r="Z1987" s="36" t="s">
        <v>160</v>
      </c>
      <c r="AA1987" s="31" t="s">
        <v>327</v>
      </c>
      <c r="AB1987" s="4" t="s">
        <v>19</v>
      </c>
      <c r="AC1987" s="4" t="s">
        <v>215</v>
      </c>
    </row>
    <row r="1988" spans="1:29" ht="15.75" hidden="1">
      <c r="A1988" t="s">
        <v>351</v>
      </c>
      <c r="B1988" s="4" t="str">
        <f t="shared" ca="1" si="1863"/>
        <v>Испания</v>
      </c>
      <c r="C1988" s="5" t="s">
        <v>5</v>
      </c>
      <c r="D1988" s="3" t="s">
        <v>6</v>
      </c>
      <c r="E1988" s="4" t="str">
        <f t="shared" ca="1" si="1864"/>
        <v>M Образование</v>
      </c>
      <c r="F1988" s="14">
        <v>835.5</v>
      </c>
      <c r="G1988" s="14">
        <v>841.4</v>
      </c>
      <c r="H1988" s="14">
        <v>891.4</v>
      </c>
      <c r="I1988" s="14">
        <v>946.8</v>
      </c>
      <c r="J1988" s="14">
        <v>957.4</v>
      </c>
      <c r="K1988" s="14">
        <v>1009.9</v>
      </c>
      <c r="L1988" s="16">
        <v>1090.5</v>
      </c>
      <c r="M1988" s="14">
        <v>1108.8</v>
      </c>
      <c r="N1988" s="14">
        <v>1112.3</v>
      </c>
      <c r="O1988" s="14">
        <v>1132.5999999999999</v>
      </c>
      <c r="P1988" s="21">
        <f t="shared" si="1874"/>
        <v>5.6876199812114531E-2</v>
      </c>
      <c r="Q1988" s="21">
        <f t="shared" si="1875"/>
        <v>5.4263215937159402E-2</v>
      </c>
      <c r="R1988" s="21">
        <f t="shared" si="1876"/>
        <v>5.5207694642116154E-2</v>
      </c>
      <c r="S1988" s="21">
        <f t="shared" si="1877"/>
        <v>5.6932226117388143E-2</v>
      </c>
      <c r="T1988" s="21">
        <f t="shared" si="1878"/>
        <v>5.5354159078163025E-2</v>
      </c>
      <c r="U1988" s="21">
        <f t="shared" si="1879"/>
        <v>5.6196719122131457E-2</v>
      </c>
      <c r="V1988" s="23">
        <f t="shared" si="1880"/>
        <v>5.7475807981784831E-2</v>
      </c>
      <c r="W1988" s="21">
        <f t="shared" si="1881"/>
        <v>5.6148310942540136E-2</v>
      </c>
      <c r="X1988" s="21">
        <f t="shared" si="1882"/>
        <v>5.4642365887207701E-2</v>
      </c>
      <c r="Y1988" s="21">
        <f t="shared" si="1883"/>
        <v>5.5909880736118786E-2</v>
      </c>
      <c r="Z1988" s="36" t="s">
        <v>160</v>
      </c>
      <c r="AA1988" s="31" t="s">
        <v>327</v>
      </c>
      <c r="AB1988" s="4" t="s">
        <v>20</v>
      </c>
      <c r="AC1988" s="4" t="s">
        <v>207</v>
      </c>
    </row>
    <row r="1989" spans="1:29" ht="31.5" hidden="1">
      <c r="A1989" t="s">
        <v>351</v>
      </c>
      <c r="B1989" s="4" t="str">
        <f t="shared" ca="1" si="1863"/>
        <v>Испания</v>
      </c>
      <c r="C1989" s="5" t="s">
        <v>5</v>
      </c>
      <c r="D1989" s="3" t="s">
        <v>6</v>
      </c>
      <c r="E1989" s="4" t="str">
        <f t="shared" ca="1" si="1864"/>
        <v>N Здравоохранение и социальная работа</v>
      </c>
      <c r="F1989" s="14">
        <v>781.3</v>
      </c>
      <c r="G1989" s="14">
        <v>830.4</v>
      </c>
      <c r="H1989" s="14">
        <v>852.4</v>
      </c>
      <c r="I1989" s="14">
        <v>919</v>
      </c>
      <c r="J1989" s="14">
        <v>998.1</v>
      </c>
      <c r="K1989" s="14">
        <v>1029.4000000000001</v>
      </c>
      <c r="L1989" s="16">
        <v>1134.5999999999999</v>
      </c>
      <c r="M1989" s="14">
        <v>1180.8</v>
      </c>
      <c r="N1989" s="14">
        <v>1229.2</v>
      </c>
      <c r="O1989" s="14">
        <v>1277.0999999999999</v>
      </c>
      <c r="P1989" s="21">
        <f t="shared" si="1874"/>
        <v>5.3186564827295127E-2</v>
      </c>
      <c r="Q1989" s="21">
        <f t="shared" si="1875"/>
        <v>5.3553808550293756E-2</v>
      </c>
      <c r="R1989" s="21">
        <f t="shared" si="1876"/>
        <v>5.2792280584406333E-2</v>
      </c>
      <c r="S1989" s="21">
        <f t="shared" si="1877"/>
        <v>5.5260578582466947E-2</v>
      </c>
      <c r="T1989" s="21">
        <f t="shared" si="1878"/>
        <v>5.7707317919275664E-2</v>
      </c>
      <c r="U1989" s="21">
        <f t="shared" si="1879"/>
        <v>5.7281812718409875E-2</v>
      </c>
      <c r="V1989" s="23">
        <f t="shared" si="1880"/>
        <v>5.9800139143634169E-2</v>
      </c>
      <c r="W1989" s="21">
        <f t="shared" si="1881"/>
        <v>5.9794305159588203E-2</v>
      </c>
      <c r="X1989" s="21">
        <f t="shared" si="1882"/>
        <v>6.0385144429160938E-2</v>
      </c>
      <c r="Y1989" s="21">
        <f t="shared" si="1883"/>
        <v>6.3043006081668115E-2</v>
      </c>
      <c r="Z1989" s="36" t="s">
        <v>160</v>
      </c>
      <c r="AA1989" s="31" t="s">
        <v>327</v>
      </c>
      <c r="AB1989" s="4" t="s">
        <v>21</v>
      </c>
      <c r="AC1989" s="4" t="s">
        <v>209</v>
      </c>
    </row>
    <row r="1990" spans="1:29" ht="31.5" hidden="1">
      <c r="A1990" t="s">
        <v>351</v>
      </c>
      <c r="B1990" s="4" t="str">
        <f t="shared" ca="1" si="1863"/>
        <v>Испания</v>
      </c>
      <c r="C1990" s="5" t="s">
        <v>5</v>
      </c>
      <c r="D1990" s="3" t="s">
        <v>6</v>
      </c>
      <c r="E1990" s="4" t="str">
        <f t="shared" ca="1" si="1864"/>
        <v>O Другие коммунальные, социальные и личные виды услуг</v>
      </c>
      <c r="F1990" s="14">
        <v>552.4</v>
      </c>
      <c r="G1990" s="14">
        <v>603.9</v>
      </c>
      <c r="H1990" s="14">
        <v>628.9</v>
      </c>
      <c r="I1990" s="14">
        <v>658.3</v>
      </c>
      <c r="J1990" s="14">
        <v>710.5</v>
      </c>
      <c r="K1990" s="14">
        <v>728</v>
      </c>
      <c r="L1990" s="16">
        <v>793.7</v>
      </c>
      <c r="M1990" s="14">
        <v>815.3</v>
      </c>
      <c r="N1990" s="14">
        <v>846.2</v>
      </c>
      <c r="O1990" s="14">
        <v>852.7</v>
      </c>
      <c r="P1990" s="21">
        <f t="shared" si="1874"/>
        <v>3.760432408882354E-2</v>
      </c>
      <c r="Q1990" s="21">
        <f t="shared" si="1875"/>
        <v>3.8946465538923891E-2</v>
      </c>
      <c r="R1990" s="21">
        <f t="shared" si="1876"/>
        <v>3.895010002291547E-2</v>
      </c>
      <c r="S1990" s="21">
        <f t="shared" si="1877"/>
        <v>3.95843731021088E-2</v>
      </c>
      <c r="T1990" s="21">
        <f t="shared" si="1878"/>
        <v>4.1079099671020296E-2</v>
      </c>
      <c r="U1990" s="21">
        <f t="shared" si="1879"/>
        <v>4.0510160927727204E-2</v>
      </c>
      <c r="V1990" s="23">
        <f t="shared" si="1880"/>
        <v>4.1832690321084477E-2</v>
      </c>
      <c r="W1990" s="21">
        <f t="shared" si="1881"/>
        <v>4.1285820627212276E-2</v>
      </c>
      <c r="X1990" s="21">
        <f t="shared" si="1882"/>
        <v>4.1570053055610144E-2</v>
      </c>
      <c r="Y1990" s="21">
        <f t="shared" si="1883"/>
        <v>4.2092844167127406E-2</v>
      </c>
      <c r="Z1990" s="36" t="s">
        <v>160</v>
      </c>
      <c r="AA1990" s="31" t="s">
        <v>327</v>
      </c>
      <c r="AB1990" s="4" t="s">
        <v>26</v>
      </c>
      <c r="AC1990" s="4" t="s">
        <v>217</v>
      </c>
    </row>
    <row r="1991" spans="1:29" ht="31.5" hidden="1">
      <c r="A1991" t="s">
        <v>351</v>
      </c>
      <c r="B1991" s="4" t="str">
        <f t="shared" ca="1" si="1863"/>
        <v>Испания</v>
      </c>
      <c r="C1991" s="5" t="s">
        <v>5</v>
      </c>
      <c r="D1991" s="3" t="s">
        <v>6</v>
      </c>
      <c r="E1991" s="4" t="str">
        <f t="shared" ca="1" si="1864"/>
        <v>Q Организации и органы вне пределов территории</v>
      </c>
      <c r="F1991" s="14">
        <v>1.6</v>
      </c>
      <c r="G1991" s="14">
        <v>1.8</v>
      </c>
      <c r="H1991" s="14">
        <v>3.5</v>
      </c>
      <c r="I1991" s="14">
        <v>2.2999999999999998</v>
      </c>
      <c r="J1991" s="14">
        <v>1.5</v>
      </c>
      <c r="K1991" s="14">
        <v>1.7</v>
      </c>
      <c r="L1991" s="16">
        <v>6.1</v>
      </c>
      <c r="M1991" s="14">
        <v>7</v>
      </c>
      <c r="N1991" s="14">
        <v>2.1</v>
      </c>
      <c r="O1991" s="14">
        <v>2.2999999999999998</v>
      </c>
      <c r="P1991" s="21">
        <f t="shared" si="1874"/>
        <v>1.0891911394300808E-4</v>
      </c>
      <c r="Q1991" s="21">
        <f t="shared" si="1875"/>
        <v>1.1608484512346914E-4</v>
      </c>
      <c r="R1991" s="21">
        <f t="shared" si="1876"/>
        <v>2.1676792825600912E-4</v>
      </c>
      <c r="S1991" s="21">
        <f t="shared" si="1877"/>
        <v>1.3830177447189768E-4</v>
      </c>
      <c r="T1991" s="21">
        <f t="shared" si="1878"/>
        <v>8.6725755814961921E-5</v>
      </c>
      <c r="U1991" s="21">
        <f t="shared" si="1879"/>
        <v>9.4597903265297034E-5</v>
      </c>
      <c r="V1991" s="23">
        <f t="shared" si="1880"/>
        <v>3.2150612442814069E-4</v>
      </c>
      <c r="W1991" s="21">
        <f t="shared" si="1881"/>
        <v>3.5447165999078373E-4</v>
      </c>
      <c r="X1991" s="21">
        <f t="shared" si="1882"/>
        <v>1.031636863823934E-4</v>
      </c>
      <c r="Y1991" s="21">
        <f t="shared" si="1883"/>
        <v>1.1353763525787852E-4</v>
      </c>
      <c r="Z1991" s="36" t="s">
        <v>160</v>
      </c>
      <c r="AA1991" s="31" t="s">
        <v>327</v>
      </c>
      <c r="AB1991" s="4" t="s">
        <v>22</v>
      </c>
      <c r="AC1991" s="4" t="s">
        <v>211</v>
      </c>
    </row>
    <row r="1992" spans="1:29" ht="15.75" hidden="1">
      <c r="A1992" t="s">
        <v>349</v>
      </c>
      <c r="B1992" s="4" t="str">
        <f t="shared" ca="1" si="1863"/>
        <v>Шри Ланка</v>
      </c>
      <c r="C1992" s="2" t="s">
        <v>5</v>
      </c>
      <c r="D1992" s="3" t="s">
        <v>6</v>
      </c>
      <c r="E1992" s="4" t="str">
        <f t="shared" ca="1" si="1864"/>
        <v xml:space="preserve">Итого </v>
      </c>
      <c r="F1992" s="13">
        <v>6136.0071247999995</v>
      </c>
      <c r="G1992" s="13">
        <v>6261.2317599999997</v>
      </c>
      <c r="H1992" s="13">
        <v>6389.0119999999997</v>
      </c>
      <c r="I1992" s="14">
        <v>6519.4</v>
      </c>
      <c r="J1992" s="14">
        <v>7012.8</v>
      </c>
      <c r="K1992" s="14">
        <v>7394</v>
      </c>
      <c r="L1992" s="14">
        <v>7518</v>
      </c>
      <c r="M1992" s="14">
        <v>7105.3</v>
      </c>
      <c r="N1992" s="14">
        <v>7041.9</v>
      </c>
      <c r="O1992" s="14">
        <v>7174.7</v>
      </c>
      <c r="P1992" s="17">
        <f t="shared" ref="P1992:Y1992" si="1884">F1992/F$1992</f>
        <v>1</v>
      </c>
      <c r="Q1992" s="17">
        <f t="shared" si="1884"/>
        <v>1</v>
      </c>
      <c r="R1992" s="17">
        <f t="shared" si="1884"/>
        <v>1</v>
      </c>
      <c r="S1992" s="21">
        <f t="shared" si="1884"/>
        <v>1</v>
      </c>
      <c r="T1992" s="21">
        <f t="shared" si="1884"/>
        <v>1</v>
      </c>
      <c r="U1992" s="21">
        <f t="shared" si="1884"/>
        <v>1</v>
      </c>
      <c r="V1992" s="21">
        <f t="shared" si="1884"/>
        <v>1</v>
      </c>
      <c r="W1992" s="21">
        <f t="shared" si="1884"/>
        <v>1</v>
      </c>
      <c r="X1992" s="21">
        <f t="shared" si="1884"/>
        <v>1</v>
      </c>
      <c r="Y1992" s="21">
        <f t="shared" si="1884"/>
        <v>1</v>
      </c>
      <c r="Z1992" s="2" t="s">
        <v>161</v>
      </c>
      <c r="AA1992" s="32" t="s">
        <v>328</v>
      </c>
      <c r="AB1992" s="4" t="s">
        <v>7</v>
      </c>
      <c r="AC1992" s="4" t="s">
        <v>214</v>
      </c>
    </row>
    <row r="1993" spans="1:29" ht="15.75" hidden="1">
      <c r="A1993" t="s">
        <v>349</v>
      </c>
      <c r="B1993" s="4" t="str">
        <f t="shared" ca="1" si="1863"/>
        <v>Шри Ланка</v>
      </c>
      <c r="C1993" s="5" t="s">
        <v>5</v>
      </c>
      <c r="D1993" s="6" t="s">
        <v>6</v>
      </c>
      <c r="E1993" s="4" t="str">
        <f t="shared" ca="1" si="1864"/>
        <v xml:space="preserve">A-B </v>
      </c>
      <c r="F1993" s="13">
        <v>2115.4231391999997</v>
      </c>
      <c r="G1993" s="13">
        <v>2158.5950399999997</v>
      </c>
      <c r="H1993" s="13">
        <v>2202.6479999999997</v>
      </c>
      <c r="I1993" s="14">
        <v>2247.6</v>
      </c>
      <c r="J1993" s="14">
        <v>2384.4</v>
      </c>
      <c r="K1993" s="14">
        <v>2474.6999999999998</v>
      </c>
      <c r="L1993" s="14">
        <v>2306</v>
      </c>
      <c r="M1993" s="14">
        <v>2287.3000000000002</v>
      </c>
      <c r="N1993" s="14">
        <v>2202.1</v>
      </c>
      <c r="O1993" s="14">
        <v>2344.4</v>
      </c>
      <c r="P1993" s="17">
        <f t="shared" ref="P1993:P2004" si="1885">F1993/F$1992</f>
        <v>0.34475565236064665</v>
      </c>
      <c r="Q1993" s="17">
        <f t="shared" ref="Q1993:Q2004" si="1886">G1993/G$1992</f>
        <v>0.34475565236064665</v>
      </c>
      <c r="R1993" s="17">
        <f t="shared" ref="R1993:R2004" si="1887">H1993/H$1992</f>
        <v>0.34475565236064665</v>
      </c>
      <c r="S1993" s="21">
        <f t="shared" ref="S1993:S2004" si="1888">I1993/I$1992</f>
        <v>0.3447556523606467</v>
      </c>
      <c r="T1993" s="21">
        <f t="shared" ref="T1993:T2004" si="1889">J1993/J$1992</f>
        <v>0.34000684462696784</v>
      </c>
      <c r="U1993" s="21">
        <f t="shared" ref="U1993:U2004" si="1890">K1993/K$1992</f>
        <v>0.33469028942385715</v>
      </c>
      <c r="V1993" s="21">
        <f t="shared" ref="V1993:V2004" si="1891">L1993/L$1992</f>
        <v>0.30673051343442403</v>
      </c>
      <c r="W1993" s="21">
        <f t="shared" ref="W1993:W2004" si="1892">M1993/M$1992</f>
        <v>0.32191462710934093</v>
      </c>
      <c r="X1993" s="21">
        <f t="shared" ref="X1993:X2004" si="1893">N1993/N$1992</f>
        <v>0.31271389823769152</v>
      </c>
      <c r="Y1993" s="21">
        <f t="shared" ref="Y1993:Y2004" si="1894">O1993/O$1992</f>
        <v>0.32675930700935235</v>
      </c>
      <c r="Z1993" s="5" t="s">
        <v>161</v>
      </c>
      <c r="AA1993" s="31" t="s">
        <v>328</v>
      </c>
      <c r="AB1993" s="4" t="s">
        <v>38</v>
      </c>
      <c r="AC1993" s="4" t="s">
        <v>38</v>
      </c>
    </row>
    <row r="1994" spans="1:29" ht="15.75" hidden="1">
      <c r="A1994" t="s">
        <v>349</v>
      </c>
      <c r="B1994" s="4" t="str">
        <f t="shared" ca="1" si="1863"/>
        <v>Шри Ланка</v>
      </c>
      <c r="C1994" s="7" t="s">
        <v>5</v>
      </c>
      <c r="D1994" s="3" t="s">
        <v>6</v>
      </c>
      <c r="E1994" s="4" t="str">
        <f t="shared" ca="1" si="1864"/>
        <v xml:space="preserve">C,E </v>
      </c>
      <c r="F1994" s="13">
        <v>363.77070799999996</v>
      </c>
      <c r="G1994" s="13">
        <v>371.19459999999998</v>
      </c>
      <c r="H1994" s="13">
        <v>378.77</v>
      </c>
      <c r="I1994" s="14">
        <v>386.5</v>
      </c>
      <c r="J1994" s="14">
        <v>454.8</v>
      </c>
      <c r="K1994" s="14">
        <v>470.1</v>
      </c>
      <c r="L1994" s="14">
        <v>542.6</v>
      </c>
      <c r="M1994" s="14">
        <v>526.9</v>
      </c>
      <c r="N1994" s="14">
        <v>542.5</v>
      </c>
      <c r="O1994" s="14">
        <v>533.1</v>
      </c>
      <c r="P1994" s="17">
        <f t="shared" si="1885"/>
        <v>5.9284596742031473E-2</v>
      </c>
      <c r="Q1994" s="17">
        <f t="shared" si="1886"/>
        <v>5.9284596742031473E-2</v>
      </c>
      <c r="R1994" s="17">
        <f t="shared" si="1887"/>
        <v>5.9284596742031473E-2</v>
      </c>
      <c r="S1994" s="21">
        <f t="shared" si="1888"/>
        <v>5.928459674203148E-2</v>
      </c>
      <c r="T1994" s="21">
        <f t="shared" si="1889"/>
        <v>6.4852840520191649E-2</v>
      </c>
      <c r="U1994" s="21">
        <f t="shared" si="1890"/>
        <v>6.3578577224776847E-2</v>
      </c>
      <c r="V1994" s="21">
        <f t="shared" si="1891"/>
        <v>7.2173450385740898E-2</v>
      </c>
      <c r="W1994" s="21">
        <f t="shared" si="1892"/>
        <v>7.4155911784161116E-2</v>
      </c>
      <c r="X1994" s="21">
        <f t="shared" si="1893"/>
        <v>7.703886735114103E-2</v>
      </c>
      <c r="Y1994" s="21">
        <f t="shared" si="1894"/>
        <v>7.4302758303483082E-2</v>
      </c>
      <c r="Z1994" s="7" t="s">
        <v>161</v>
      </c>
      <c r="AA1994" s="31" t="s">
        <v>328</v>
      </c>
      <c r="AB1994" s="4" t="s">
        <v>39</v>
      </c>
      <c r="AC1994" s="4" t="s">
        <v>39</v>
      </c>
    </row>
    <row r="1995" spans="1:29" ht="15.75" hidden="1">
      <c r="A1995" t="s">
        <v>349</v>
      </c>
      <c r="B1995" s="4" t="str">
        <f t="shared" ca="1" si="1863"/>
        <v>Шри Ланка</v>
      </c>
      <c r="C1995" s="5" t="s">
        <v>5</v>
      </c>
      <c r="D1995" s="6" t="s">
        <v>6</v>
      </c>
      <c r="E1995" s="4" t="str">
        <f t="shared" ca="1" si="1864"/>
        <v xml:space="preserve">D Промышленность </v>
      </c>
      <c r="F1995" s="13">
        <v>1009.6166584</v>
      </c>
      <c r="G1995" s="13">
        <v>1030.22108</v>
      </c>
      <c r="H1995" s="13">
        <v>1051.2460000000001</v>
      </c>
      <c r="I1995" s="14">
        <v>1072.7</v>
      </c>
      <c r="J1995" s="14">
        <v>1156.7</v>
      </c>
      <c r="K1995" s="14">
        <v>1307.4000000000001</v>
      </c>
      <c r="L1995" s="14">
        <v>1385.4</v>
      </c>
      <c r="M1995" s="14">
        <v>1363.1</v>
      </c>
      <c r="N1995" s="14">
        <v>1331.4</v>
      </c>
      <c r="O1995" s="14">
        <v>1354.9</v>
      </c>
      <c r="P1995" s="17">
        <f t="shared" si="1885"/>
        <v>0.16453968156578827</v>
      </c>
      <c r="Q1995" s="17">
        <f t="shared" si="1886"/>
        <v>0.16453968156578827</v>
      </c>
      <c r="R1995" s="17">
        <f t="shared" si="1887"/>
        <v>0.1645396815657883</v>
      </c>
      <c r="S1995" s="21">
        <f t="shared" si="1888"/>
        <v>0.16453968156578827</v>
      </c>
      <c r="T1995" s="21">
        <f t="shared" si="1889"/>
        <v>0.1649412502851928</v>
      </c>
      <c r="U1995" s="21">
        <f t="shared" si="1890"/>
        <v>0.17681904246686503</v>
      </c>
      <c r="V1995" s="21">
        <f t="shared" si="1891"/>
        <v>0.18427773343974463</v>
      </c>
      <c r="W1995" s="21">
        <f t="shared" si="1892"/>
        <v>0.19184270896373129</v>
      </c>
      <c r="X1995" s="21">
        <f t="shared" si="1893"/>
        <v>0.18906829122821969</v>
      </c>
      <c r="Y1995" s="21">
        <f t="shared" si="1894"/>
        <v>0.18884413285572918</v>
      </c>
      <c r="Z1995" s="5" t="s">
        <v>161</v>
      </c>
      <c r="AA1995" s="31" t="s">
        <v>328</v>
      </c>
      <c r="AB1995" s="4" t="s">
        <v>11</v>
      </c>
      <c r="AC1995" s="4" t="s">
        <v>198</v>
      </c>
    </row>
    <row r="1996" spans="1:29" ht="47.25" hidden="1">
      <c r="A1996" t="s">
        <v>349</v>
      </c>
      <c r="B1996" s="4" t="str">
        <f t="shared" ca="1" si="1863"/>
        <v>Шри Ланка</v>
      </c>
      <c r="C1996" s="8" t="s">
        <v>5</v>
      </c>
      <c r="D1996" s="3" t="s">
        <v>6</v>
      </c>
      <c r="E1996" s="4" t="str">
        <f t="shared" ca="1" si="1864"/>
        <v xml:space="preserve">G Оптовая и розничная торгоалв, ремонт автомашин, мотоциклов и личного имущества домохозяйств </v>
      </c>
      <c r="F1996" s="13">
        <v>789.47184959999993</v>
      </c>
      <c r="G1996" s="13">
        <v>805.58351999999991</v>
      </c>
      <c r="H1996" s="13">
        <v>822.02399999999989</v>
      </c>
      <c r="I1996" s="14">
        <v>838.8</v>
      </c>
      <c r="J1996" s="14">
        <v>867.1</v>
      </c>
      <c r="K1996" s="14">
        <v>910.8</v>
      </c>
      <c r="L1996" s="14">
        <v>904</v>
      </c>
      <c r="M1996" s="14">
        <v>955</v>
      </c>
      <c r="N1996" s="14">
        <v>932</v>
      </c>
      <c r="O1996" s="14">
        <v>924.5</v>
      </c>
      <c r="P1996" s="17">
        <f t="shared" si="1885"/>
        <v>0.1286621468233273</v>
      </c>
      <c r="Q1996" s="17">
        <f t="shared" si="1886"/>
        <v>0.1286621468233273</v>
      </c>
      <c r="R1996" s="17">
        <f t="shared" si="1887"/>
        <v>0.1286621468233273</v>
      </c>
      <c r="S1996" s="21">
        <f t="shared" si="1888"/>
        <v>0.1286621468233273</v>
      </c>
      <c r="T1996" s="21">
        <f t="shared" si="1889"/>
        <v>0.12364533424595026</v>
      </c>
      <c r="U1996" s="21">
        <f t="shared" si="1890"/>
        <v>0.12318095753313497</v>
      </c>
      <c r="V1996" s="21">
        <f t="shared" si="1891"/>
        <v>0.12024474594306997</v>
      </c>
      <c r="W1996" s="21">
        <f t="shared" si="1892"/>
        <v>0.13440671048372341</v>
      </c>
      <c r="X1996" s="21">
        <f t="shared" si="1893"/>
        <v>0.13235064400232893</v>
      </c>
      <c r="Y1996" s="21">
        <f t="shared" si="1894"/>
        <v>0.12885556190502739</v>
      </c>
      <c r="Z1996" s="8" t="s">
        <v>161</v>
      </c>
      <c r="AA1996" s="31" t="s">
        <v>328</v>
      </c>
      <c r="AB1996" s="4" t="s">
        <v>14</v>
      </c>
      <c r="AC1996" s="4" t="s">
        <v>203</v>
      </c>
    </row>
    <row r="1997" spans="1:29" ht="15.75" hidden="1">
      <c r="A1997" t="s">
        <v>349</v>
      </c>
      <c r="B1997" s="4" t="str">
        <f t="shared" ca="1" si="1863"/>
        <v>Шри Ланка</v>
      </c>
      <c r="C1997" s="5" t="s">
        <v>5</v>
      </c>
      <c r="D1997" s="3" t="s">
        <v>6</v>
      </c>
      <c r="E1997" s="4" t="str">
        <f t="shared" ca="1" si="1864"/>
        <v xml:space="preserve">H Отели и рестораны </v>
      </c>
      <c r="F1997" s="13">
        <v>110.68417919999997</v>
      </c>
      <c r="G1997" s="13">
        <v>112.94303999999998</v>
      </c>
      <c r="H1997" s="13">
        <v>115.24799999999999</v>
      </c>
      <c r="I1997" s="14">
        <v>117.6</v>
      </c>
      <c r="J1997" s="14">
        <v>121.6</v>
      </c>
      <c r="K1997" s="14">
        <v>120.6</v>
      </c>
      <c r="L1997" s="14">
        <v>138.9</v>
      </c>
      <c r="M1997" s="14">
        <v>129.4</v>
      </c>
      <c r="N1997" s="14">
        <v>118.5</v>
      </c>
      <c r="O1997" s="14">
        <v>103.8</v>
      </c>
      <c r="P1997" s="17">
        <f t="shared" si="1885"/>
        <v>1.8038469797834154E-2</v>
      </c>
      <c r="Q1997" s="17">
        <f t="shared" si="1886"/>
        <v>1.8038469797834154E-2</v>
      </c>
      <c r="R1997" s="17">
        <f t="shared" si="1887"/>
        <v>1.8038469797834154E-2</v>
      </c>
      <c r="S1997" s="21">
        <f t="shared" si="1888"/>
        <v>1.8038469797834158E-2</v>
      </c>
      <c r="T1997" s="21">
        <f t="shared" si="1889"/>
        <v>1.7339721651836639E-2</v>
      </c>
      <c r="U1997" s="21">
        <f t="shared" si="1890"/>
        <v>1.6310522044901271E-2</v>
      </c>
      <c r="V1997" s="21">
        <f t="shared" si="1891"/>
        <v>1.8475658419792498E-2</v>
      </c>
      <c r="W1997" s="21">
        <f t="shared" si="1892"/>
        <v>1.8211757420517078E-2</v>
      </c>
      <c r="X1997" s="21">
        <f t="shared" si="1893"/>
        <v>1.6827844757806843E-2</v>
      </c>
      <c r="Y1997" s="21">
        <f t="shared" si="1894"/>
        <v>1.4467503867757537E-2</v>
      </c>
      <c r="Z1997" s="5" t="s">
        <v>161</v>
      </c>
      <c r="AA1997" s="31" t="s">
        <v>328</v>
      </c>
      <c r="AB1997" s="4" t="s">
        <v>15</v>
      </c>
      <c r="AC1997" s="4" t="s">
        <v>202</v>
      </c>
    </row>
    <row r="1998" spans="1:29" ht="31.5" hidden="1">
      <c r="A1998" t="s">
        <v>349</v>
      </c>
      <c r="B1998" s="4" t="str">
        <f t="shared" ca="1" si="1863"/>
        <v>Шри Ланка</v>
      </c>
      <c r="C1998" s="5" t="s">
        <v>5</v>
      </c>
      <c r="D1998" s="3" t="s">
        <v>6</v>
      </c>
      <c r="E1998" s="4" t="str">
        <f t="shared" ca="1" si="1864"/>
        <v xml:space="preserve">I Транспорт, складское хозяйство и связь </v>
      </c>
      <c r="F1998" s="13">
        <v>291.39304320000002</v>
      </c>
      <c r="G1998" s="13">
        <v>297.33984000000004</v>
      </c>
      <c r="H1998" s="13">
        <v>303.40800000000002</v>
      </c>
      <c r="I1998" s="14">
        <v>309.60000000000002</v>
      </c>
      <c r="J1998" s="14">
        <v>363.4</v>
      </c>
      <c r="K1998" s="14">
        <v>417.3</v>
      </c>
      <c r="L1998" s="14">
        <v>485</v>
      </c>
      <c r="M1998" s="14">
        <v>430.3</v>
      </c>
      <c r="N1998" s="14">
        <v>456.8</v>
      </c>
      <c r="O1998" s="14">
        <v>426</v>
      </c>
      <c r="P1998" s="17">
        <f t="shared" si="1885"/>
        <v>4.7489032733073602E-2</v>
      </c>
      <c r="Q1998" s="17">
        <f t="shared" si="1886"/>
        <v>4.7489032733073602E-2</v>
      </c>
      <c r="R1998" s="17">
        <f t="shared" si="1887"/>
        <v>4.7489032733073602E-2</v>
      </c>
      <c r="S1998" s="21">
        <f t="shared" si="1888"/>
        <v>4.7489032733073602E-2</v>
      </c>
      <c r="T1998" s="21">
        <f t="shared" si="1889"/>
        <v>5.1819530002281539E-2</v>
      </c>
      <c r="U1998" s="21">
        <f t="shared" si="1890"/>
        <v>5.643765215039221E-2</v>
      </c>
      <c r="V1998" s="21">
        <f t="shared" si="1891"/>
        <v>6.4511838254855014E-2</v>
      </c>
      <c r="W1998" s="21">
        <f t="shared" si="1892"/>
        <v>6.0560426723713284E-2</v>
      </c>
      <c r="X1998" s="21">
        <f t="shared" si="1893"/>
        <v>6.4868856416592124E-2</v>
      </c>
      <c r="Y1998" s="21">
        <f t="shared" si="1894"/>
        <v>5.9375304890796829E-2</v>
      </c>
      <c r="Z1998" s="5" t="s">
        <v>161</v>
      </c>
      <c r="AA1998" s="31" t="s">
        <v>328</v>
      </c>
      <c r="AB1998" s="4" t="s">
        <v>16</v>
      </c>
      <c r="AC1998" s="4" t="s">
        <v>204</v>
      </c>
    </row>
    <row r="1999" spans="1:29" ht="15.75" hidden="1">
      <c r="A1999" t="s">
        <v>349</v>
      </c>
      <c r="B1999" s="4" t="str">
        <f t="shared" ca="1" si="1863"/>
        <v>Шри Ланка</v>
      </c>
      <c r="C1999" s="5" t="s">
        <v>5</v>
      </c>
      <c r="D1999" s="3" t="s">
        <v>6</v>
      </c>
      <c r="E1999" s="4" t="str">
        <f t="shared" ca="1" si="1864"/>
        <v xml:space="preserve">J-K </v>
      </c>
      <c r="F1999" s="13">
        <v>159.06144800000001</v>
      </c>
      <c r="G1999" s="13">
        <v>162.30760000000001</v>
      </c>
      <c r="H1999" s="13">
        <v>165.62</v>
      </c>
      <c r="I1999" s="14">
        <v>169</v>
      </c>
      <c r="J1999" s="14">
        <v>191.4</v>
      </c>
      <c r="K1999" s="14">
        <v>175.6</v>
      </c>
      <c r="L1999" s="14">
        <v>233.7</v>
      </c>
      <c r="M1999" s="14">
        <v>221.1</v>
      </c>
      <c r="N1999" s="14">
        <v>215.2</v>
      </c>
      <c r="O1999" s="14">
        <v>236</v>
      </c>
      <c r="P1999" s="17">
        <f t="shared" si="1885"/>
        <v>2.5922630916955552E-2</v>
      </c>
      <c r="Q1999" s="17">
        <f t="shared" si="1886"/>
        <v>2.5922630916955552E-2</v>
      </c>
      <c r="R1999" s="17">
        <f t="shared" si="1887"/>
        <v>2.5922630916955548E-2</v>
      </c>
      <c r="S1999" s="21">
        <f t="shared" si="1888"/>
        <v>2.5922630916955548E-2</v>
      </c>
      <c r="T1999" s="21">
        <f t="shared" si="1889"/>
        <v>2.7292950034223135E-2</v>
      </c>
      <c r="U1999" s="21">
        <f t="shared" si="1890"/>
        <v>2.3748985664051932E-2</v>
      </c>
      <c r="V1999" s="21">
        <f t="shared" si="1891"/>
        <v>3.1085395051875499E-2</v>
      </c>
      <c r="W1999" s="21">
        <f t="shared" si="1892"/>
        <v>3.1117616427174078E-2</v>
      </c>
      <c r="X1999" s="21">
        <f t="shared" si="1893"/>
        <v>3.0559934108692257E-2</v>
      </c>
      <c r="Y1999" s="21">
        <f t="shared" si="1894"/>
        <v>3.2893361394901531E-2</v>
      </c>
      <c r="Z1999" s="5" t="s">
        <v>161</v>
      </c>
      <c r="AA1999" s="31" t="s">
        <v>328</v>
      </c>
      <c r="AB1999" s="4" t="s">
        <v>27</v>
      </c>
      <c r="AC1999" s="4" t="s">
        <v>27</v>
      </c>
    </row>
    <row r="2000" spans="1:29" ht="47.25" hidden="1">
      <c r="A2000" t="s">
        <v>349</v>
      </c>
      <c r="B2000" s="4" t="str">
        <f t="shared" ca="1" si="1863"/>
        <v>Шри Ланка</v>
      </c>
      <c r="C2000" s="5" t="s">
        <v>5</v>
      </c>
      <c r="D2000" s="3" t="s">
        <v>6</v>
      </c>
      <c r="E2000" s="4" t="str">
        <f t="shared" ca="1" si="1864"/>
        <v>L Государственное управление и оборона; обязательное соц.страхование</v>
      </c>
      <c r="F2000" s="13">
        <v>493.84344239999996</v>
      </c>
      <c r="G2000" s="13">
        <v>503.92187999999999</v>
      </c>
      <c r="H2000" s="13">
        <v>514.20600000000002</v>
      </c>
      <c r="I2000" s="14">
        <v>524.70000000000005</v>
      </c>
      <c r="J2000" s="14">
        <v>541.1</v>
      </c>
      <c r="K2000" s="14">
        <v>535.1</v>
      </c>
      <c r="L2000" s="14">
        <v>512.79999999999995</v>
      </c>
      <c r="M2000" s="14">
        <v>400.5</v>
      </c>
      <c r="N2000" s="14">
        <v>433</v>
      </c>
      <c r="O2000" s="14">
        <v>462.6</v>
      </c>
      <c r="P2000" s="17">
        <f t="shared" si="1885"/>
        <v>8.0482866521459029E-2</v>
      </c>
      <c r="Q2000" s="17">
        <f t="shared" si="1886"/>
        <v>8.0482866521459029E-2</v>
      </c>
      <c r="R2000" s="17">
        <f t="shared" si="1887"/>
        <v>8.0482866521459043E-2</v>
      </c>
      <c r="S2000" s="21">
        <f t="shared" si="1888"/>
        <v>8.0482866521459043E-2</v>
      </c>
      <c r="T2000" s="21">
        <f t="shared" si="1889"/>
        <v>7.7158909422769789E-2</v>
      </c>
      <c r="U2000" s="21">
        <f t="shared" si="1890"/>
        <v>7.2369488774682175E-2</v>
      </c>
      <c r="V2000" s="21">
        <f t="shared" si="1891"/>
        <v>6.8209630220803397E-2</v>
      </c>
      <c r="W2000" s="21">
        <f t="shared" si="1892"/>
        <v>5.6366374396577199E-2</v>
      </c>
      <c r="X2000" s="21">
        <f t="shared" si="1893"/>
        <v>6.1489086752154962E-2</v>
      </c>
      <c r="Y2000" s="21">
        <f t="shared" si="1894"/>
        <v>6.4476563480006133E-2</v>
      </c>
      <c r="Z2000" s="5" t="s">
        <v>161</v>
      </c>
      <c r="AA2000" s="31" t="s">
        <v>328</v>
      </c>
      <c r="AB2000" s="4" t="s">
        <v>19</v>
      </c>
      <c r="AC2000" s="4" t="s">
        <v>215</v>
      </c>
    </row>
    <row r="2001" spans="1:29" ht="15.75" hidden="1">
      <c r="A2001" t="s">
        <v>349</v>
      </c>
      <c r="B2001" s="4" t="str">
        <f t="shared" ca="1" si="1863"/>
        <v>Шри Ланка</v>
      </c>
      <c r="C2001" s="5" t="s">
        <v>5</v>
      </c>
      <c r="D2001" s="3" t="s">
        <v>6</v>
      </c>
      <c r="E2001" s="4" t="str">
        <f t="shared" ca="1" si="1864"/>
        <v>M Образование</v>
      </c>
      <c r="F2001" s="13">
        <v>214.40353759999999</v>
      </c>
      <c r="G2001" s="13">
        <v>218.77912000000001</v>
      </c>
      <c r="H2001" s="13">
        <v>223.244</v>
      </c>
      <c r="I2001" s="14">
        <v>227.8</v>
      </c>
      <c r="J2001" s="14">
        <v>262.39999999999998</v>
      </c>
      <c r="K2001" s="14">
        <v>273.60000000000002</v>
      </c>
      <c r="L2001" s="14">
        <v>297.39999999999998</v>
      </c>
      <c r="M2001" s="14">
        <v>276.8</v>
      </c>
      <c r="N2001" s="14">
        <v>259.5</v>
      </c>
      <c r="O2001" s="14">
        <v>298.8</v>
      </c>
      <c r="P2001" s="17">
        <f t="shared" si="1885"/>
        <v>3.4941865815872629E-2</v>
      </c>
      <c r="Q2001" s="17">
        <f t="shared" si="1886"/>
        <v>3.4941865815872629E-2</v>
      </c>
      <c r="R2001" s="17">
        <f t="shared" si="1887"/>
        <v>3.4941865815872629E-2</v>
      </c>
      <c r="S2001" s="21">
        <f t="shared" si="1888"/>
        <v>3.4941865815872629E-2</v>
      </c>
      <c r="T2001" s="21">
        <f t="shared" si="1889"/>
        <v>3.7417294090805381E-2</v>
      </c>
      <c r="U2001" s="21">
        <f t="shared" si="1890"/>
        <v>3.700297538544766E-2</v>
      </c>
      <c r="V2001" s="21">
        <f t="shared" si="1891"/>
        <v>3.9558393189678104E-2</v>
      </c>
      <c r="W2001" s="21">
        <f t="shared" si="1892"/>
        <v>3.8956835038633134E-2</v>
      </c>
      <c r="X2001" s="21">
        <f t="shared" si="1893"/>
        <v>3.6850849912665615E-2</v>
      </c>
      <c r="Y2001" s="21">
        <f t="shared" si="1894"/>
        <v>4.1646340613544823E-2</v>
      </c>
      <c r="Z2001" s="5" t="s">
        <v>161</v>
      </c>
      <c r="AA2001" s="31" t="s">
        <v>328</v>
      </c>
      <c r="AB2001" s="4" t="s">
        <v>20</v>
      </c>
      <c r="AC2001" s="4" t="s">
        <v>207</v>
      </c>
    </row>
    <row r="2002" spans="1:29" ht="31.5" hidden="1">
      <c r="A2002" t="s">
        <v>349</v>
      </c>
      <c r="B2002" s="4" t="str">
        <f t="shared" ca="1" si="1863"/>
        <v>Шри Ланка</v>
      </c>
      <c r="C2002" s="5" t="s">
        <v>5</v>
      </c>
      <c r="D2002" s="3" t="s">
        <v>6</v>
      </c>
      <c r="E2002" s="4" t="str">
        <f t="shared" ca="1" si="1864"/>
        <v>N Здравоохранение и социальная работа</v>
      </c>
      <c r="F2002" s="13">
        <v>77.460101600000002</v>
      </c>
      <c r="G2002" s="13">
        <v>79.04092</v>
      </c>
      <c r="H2002" s="13">
        <v>80.653999999999996</v>
      </c>
      <c r="I2002" s="14">
        <v>82.3</v>
      </c>
      <c r="J2002" s="14">
        <v>98.1</v>
      </c>
      <c r="K2002" s="14">
        <v>104</v>
      </c>
      <c r="L2002" s="14">
        <v>129.19999999999999</v>
      </c>
      <c r="M2002" s="14">
        <v>109.7</v>
      </c>
      <c r="N2002" s="14">
        <v>115.9</v>
      </c>
      <c r="O2002" s="14">
        <v>110.9</v>
      </c>
      <c r="P2002" s="17">
        <f t="shared" si="1885"/>
        <v>1.2623861091511489E-2</v>
      </c>
      <c r="Q2002" s="17">
        <f t="shared" si="1886"/>
        <v>1.2623861091511489E-2</v>
      </c>
      <c r="R2002" s="17">
        <f t="shared" si="1887"/>
        <v>1.2623861091511489E-2</v>
      </c>
      <c r="S2002" s="21">
        <f t="shared" si="1888"/>
        <v>1.2623861091511489E-2</v>
      </c>
      <c r="T2002" s="21">
        <f t="shared" si="1889"/>
        <v>1.3988706365503079E-2</v>
      </c>
      <c r="U2002" s="21">
        <f t="shared" si="1890"/>
        <v>1.4065458479848527E-2</v>
      </c>
      <c r="V2002" s="21">
        <f t="shared" si="1891"/>
        <v>1.7185421654695398E-2</v>
      </c>
      <c r="W2002" s="21">
        <f t="shared" si="1892"/>
        <v>1.5439179204255978E-2</v>
      </c>
      <c r="X2002" s="21">
        <f t="shared" si="1893"/>
        <v>1.6458626223036399E-2</v>
      </c>
      <c r="Y2002" s="21">
        <f t="shared" si="1894"/>
        <v>1.5457092282604152E-2</v>
      </c>
      <c r="Z2002" s="5" t="s">
        <v>161</v>
      </c>
      <c r="AA2002" s="31" t="s">
        <v>328</v>
      </c>
      <c r="AB2002" s="4" t="s">
        <v>21</v>
      </c>
      <c r="AC2002" s="4" t="s">
        <v>209</v>
      </c>
    </row>
    <row r="2003" spans="1:29" ht="15.75" hidden="1">
      <c r="A2003" t="s">
        <v>349</v>
      </c>
      <c r="B2003" s="4" t="str">
        <f t="shared" ca="1" si="1863"/>
        <v>Шри Ланка</v>
      </c>
      <c r="C2003" s="5" t="s">
        <v>5</v>
      </c>
      <c r="D2003" s="3" t="s">
        <v>6</v>
      </c>
      <c r="E2003" s="4" t="str">
        <f t="shared" ca="1" si="1864"/>
        <v xml:space="preserve">O,Q </v>
      </c>
      <c r="F2003" s="13">
        <v>103.90759679999999</v>
      </c>
      <c r="G2003" s="13">
        <v>106.02816</v>
      </c>
      <c r="H2003" s="13">
        <v>108.19200000000001</v>
      </c>
      <c r="I2003" s="14">
        <v>110.4</v>
      </c>
      <c r="J2003" s="14">
        <v>110.8</v>
      </c>
      <c r="K2003" s="14">
        <v>122.4</v>
      </c>
      <c r="L2003" s="14">
        <v>133.5</v>
      </c>
      <c r="M2003" s="14">
        <v>123.9</v>
      </c>
      <c r="N2003" s="14">
        <v>104.6</v>
      </c>
      <c r="O2003" s="14">
        <v>128.80000000000001</v>
      </c>
      <c r="P2003" s="17">
        <f t="shared" si="1885"/>
        <v>1.6934073687762678E-2</v>
      </c>
      <c r="Q2003" s="17">
        <f t="shared" si="1886"/>
        <v>1.6934073687762678E-2</v>
      </c>
      <c r="R2003" s="17">
        <f t="shared" si="1887"/>
        <v>1.6934073687762681E-2</v>
      </c>
      <c r="S2003" s="21">
        <f t="shared" si="1888"/>
        <v>1.6934073687762681E-2</v>
      </c>
      <c r="T2003" s="21">
        <f t="shared" si="1889"/>
        <v>1.5799680584074834E-2</v>
      </c>
      <c r="U2003" s="21">
        <f t="shared" si="1890"/>
        <v>1.6553962672437111E-2</v>
      </c>
      <c r="V2003" s="21">
        <f t="shared" si="1891"/>
        <v>1.7757382282521949E-2</v>
      </c>
      <c r="W2003" s="21">
        <f t="shared" si="1892"/>
        <v>1.7437687360139613E-2</v>
      </c>
      <c r="X2003" s="21">
        <f t="shared" si="1893"/>
        <v>1.4853945668072537E-2</v>
      </c>
      <c r="Y2003" s="21">
        <f t="shared" si="1894"/>
        <v>1.7951970117217445E-2</v>
      </c>
      <c r="Z2003" s="5" t="s">
        <v>161</v>
      </c>
      <c r="AA2003" s="31" t="s">
        <v>328</v>
      </c>
      <c r="AB2003" s="4" t="s">
        <v>162</v>
      </c>
      <c r="AC2003" s="4" t="s">
        <v>162</v>
      </c>
    </row>
    <row r="2004" spans="1:29" ht="31.5" hidden="1">
      <c r="A2004" t="s">
        <v>349</v>
      </c>
      <c r="B2004" s="4" t="str">
        <f t="shared" ca="1" si="1863"/>
        <v>Шри Ланка</v>
      </c>
      <c r="C2004" s="5" t="s">
        <v>5</v>
      </c>
      <c r="D2004" s="3" t="s">
        <v>6</v>
      </c>
      <c r="E2004" s="4" t="str">
        <f t="shared" ca="1" si="1864"/>
        <v>X Неклассифицируемые по экономической деятельности</v>
      </c>
      <c r="F2004" s="13">
        <v>319.34644559999998</v>
      </c>
      <c r="G2004" s="13">
        <v>325.86372</v>
      </c>
      <c r="H2004" s="13">
        <v>332.51400000000001</v>
      </c>
      <c r="I2004" s="14">
        <v>339.3</v>
      </c>
      <c r="J2004" s="14">
        <v>385</v>
      </c>
      <c r="K2004" s="14">
        <v>409.7</v>
      </c>
      <c r="L2004" s="14">
        <v>395.9</v>
      </c>
      <c r="M2004" s="14">
        <v>201.2</v>
      </c>
      <c r="N2004" s="14">
        <v>242.9</v>
      </c>
      <c r="O2004" s="14">
        <v>166.7</v>
      </c>
      <c r="P2004" s="17">
        <f t="shared" si="1885"/>
        <v>5.2044666687118449E-2</v>
      </c>
      <c r="Q2004" s="17">
        <f t="shared" si="1886"/>
        <v>5.2044666687118449E-2</v>
      </c>
      <c r="R2004" s="17">
        <f t="shared" si="1887"/>
        <v>5.2044666687118449E-2</v>
      </c>
      <c r="S2004" s="21">
        <f t="shared" si="1888"/>
        <v>5.2044666687118449E-2</v>
      </c>
      <c r="T2004" s="21">
        <f t="shared" si="1889"/>
        <v>5.4899612137805157E-2</v>
      </c>
      <c r="U2004" s="21">
        <f t="shared" si="1890"/>
        <v>5.5409791723018666E-2</v>
      </c>
      <c r="V2004" s="21">
        <f t="shared" si="1891"/>
        <v>5.2660281989890922E-2</v>
      </c>
      <c r="W2004" s="21">
        <f t="shared" si="1892"/>
        <v>2.8316890208717433E-2</v>
      </c>
      <c r="X2004" s="21">
        <f t="shared" si="1893"/>
        <v>3.4493531575285084E-2</v>
      </c>
      <c r="Y2004" s="21">
        <f t="shared" si="1894"/>
        <v>2.3234420951398663E-2</v>
      </c>
      <c r="Z2004" s="5" t="s">
        <v>161</v>
      </c>
      <c r="AA2004" s="31" t="s">
        <v>328</v>
      </c>
      <c r="AB2004" s="4" t="s">
        <v>23</v>
      </c>
      <c r="AC2004" s="4" t="s">
        <v>213</v>
      </c>
    </row>
    <row r="2005" spans="1:29" ht="15.75" hidden="1">
      <c r="A2005" t="s">
        <v>349</v>
      </c>
      <c r="B2005" s="4" t="str">
        <f t="shared" ca="1" si="1863"/>
        <v>Суринам</v>
      </c>
      <c r="C2005" s="2" t="s">
        <v>5</v>
      </c>
      <c r="D2005" s="3" t="s">
        <v>6</v>
      </c>
      <c r="E2005" s="4" t="str">
        <f t="shared" ca="1" si="1864"/>
        <v xml:space="preserve">Итого </v>
      </c>
      <c r="F2005" s="13">
        <v>141.648908462544</v>
      </c>
      <c r="G2005" s="13">
        <v>144.53970251280001</v>
      </c>
      <c r="H2005" s="13">
        <v>147.48949236000001</v>
      </c>
      <c r="I2005" s="13">
        <v>150.49948200000003</v>
      </c>
      <c r="J2005" s="13">
        <v>153.57090000000002</v>
      </c>
      <c r="K2005" s="14">
        <v>156.70500000000001</v>
      </c>
      <c r="L2005" s="15">
        <v>153.57090000000002</v>
      </c>
      <c r="M2005" s="15">
        <v>150.49948200000003</v>
      </c>
      <c r="N2005" s="15">
        <v>147.48949236000001</v>
      </c>
      <c r="O2005" s="15">
        <v>144.53970251280001</v>
      </c>
      <c r="P2005" s="17">
        <f t="shared" ref="P2005:Y2005" si="1895">F2005/F$2005</f>
        <v>1</v>
      </c>
      <c r="Q2005" s="17">
        <f t="shared" si="1895"/>
        <v>1</v>
      </c>
      <c r="R2005" s="17">
        <f t="shared" si="1895"/>
        <v>1</v>
      </c>
      <c r="S2005" s="17">
        <f t="shared" si="1895"/>
        <v>1</v>
      </c>
      <c r="T2005" s="17">
        <f t="shared" si="1895"/>
        <v>1</v>
      </c>
      <c r="U2005" s="21">
        <f t="shared" si="1895"/>
        <v>1</v>
      </c>
      <c r="V2005" s="22">
        <f t="shared" si="1895"/>
        <v>1</v>
      </c>
      <c r="W2005" s="22">
        <f t="shared" si="1895"/>
        <v>1</v>
      </c>
      <c r="X2005" s="22">
        <f t="shared" si="1895"/>
        <v>1</v>
      </c>
      <c r="Y2005" s="22">
        <f t="shared" si="1895"/>
        <v>1</v>
      </c>
      <c r="Z2005" s="2" t="s">
        <v>163</v>
      </c>
      <c r="AA2005" s="32" t="s">
        <v>329</v>
      </c>
      <c r="AB2005" s="4" t="s">
        <v>7</v>
      </c>
      <c r="AC2005" s="4" t="s">
        <v>214</v>
      </c>
    </row>
    <row r="2006" spans="1:29" ht="15.75" hidden="1">
      <c r="A2006" t="s">
        <v>349</v>
      </c>
      <c r="B2006" s="4" t="str">
        <f t="shared" ca="1" si="1863"/>
        <v>Суринам</v>
      </c>
      <c r="C2006" s="5" t="s">
        <v>5</v>
      </c>
      <c r="D2006" s="6" t="s">
        <v>6</v>
      </c>
      <c r="E2006" s="4" t="str">
        <f t="shared" ca="1" si="1864"/>
        <v xml:space="preserve">A-B </v>
      </c>
      <c r="F2006" s="13">
        <v>11.383074594102396</v>
      </c>
      <c r="G2006" s="13">
        <v>11.615382238879997</v>
      </c>
      <c r="H2006" s="13">
        <v>11.852430855999998</v>
      </c>
      <c r="I2006" s="13">
        <v>12.094317199999999</v>
      </c>
      <c r="J2006" s="13">
        <v>12.341139999999999</v>
      </c>
      <c r="K2006" s="14">
        <v>12.593</v>
      </c>
      <c r="L2006" s="15">
        <v>12.46707</v>
      </c>
      <c r="M2006" s="15">
        <v>12.479537069999997</v>
      </c>
      <c r="N2006" s="15">
        <v>12.479537069999997</v>
      </c>
      <c r="O2006" s="15">
        <v>12.229946328599997</v>
      </c>
      <c r="P2006" s="17">
        <f t="shared" ref="P2006:P2020" si="1896">F2006/F$2005</f>
        <v>8.0361188219903609E-2</v>
      </c>
      <c r="Q2006" s="17">
        <f t="shared" ref="Q2006:Q2020" si="1897">G2006/G$2005</f>
        <v>8.0361188219903623E-2</v>
      </c>
      <c r="R2006" s="17">
        <f t="shared" ref="R2006:R2020" si="1898">H2006/H$2005</f>
        <v>8.0361188219903623E-2</v>
      </c>
      <c r="S2006" s="17">
        <f t="shared" ref="S2006:S2020" si="1899">I2006/I$2005</f>
        <v>8.0361188219903623E-2</v>
      </c>
      <c r="T2006" s="17">
        <f t="shared" ref="T2006:T2020" si="1900">J2006/J$2005</f>
        <v>8.0361188219903623E-2</v>
      </c>
      <c r="U2006" s="21">
        <f t="shared" ref="U2006:U2020" si="1901">K2006/K$2005</f>
        <v>8.0361188219903637E-2</v>
      </c>
      <c r="V2006" s="22">
        <f t="shared" ref="V2006:V2020" si="1902">L2006/L$2005</f>
        <v>8.1181200344596527E-2</v>
      </c>
      <c r="W2006" s="22">
        <f t="shared" ref="W2006:W2020" si="1903">M2006/M$2005</f>
        <v>8.2920797494837856E-2</v>
      </c>
      <c r="X2006" s="22">
        <f t="shared" ref="X2006:X2020" si="1904">N2006/N$2005</f>
        <v>8.4613058668201901E-2</v>
      </c>
      <c r="Y2006" s="22">
        <f t="shared" ref="Y2006:Y2020" si="1905">O2006/O$2005</f>
        <v>8.4613058668201901E-2</v>
      </c>
      <c r="Z2006" s="5" t="s">
        <v>163</v>
      </c>
      <c r="AA2006" s="31" t="s">
        <v>329</v>
      </c>
      <c r="AB2006" s="4" t="s">
        <v>38</v>
      </c>
      <c r="AC2006" s="4" t="s">
        <v>38</v>
      </c>
    </row>
    <row r="2007" spans="1:29" ht="15.75" hidden="1">
      <c r="A2007" t="s">
        <v>349</v>
      </c>
      <c r="B2007" s="4" t="str">
        <f t="shared" ca="1" si="1863"/>
        <v>Суринам</v>
      </c>
      <c r="C2007" s="5" t="s">
        <v>5</v>
      </c>
      <c r="D2007" s="6" t="s">
        <v>6</v>
      </c>
      <c r="E2007" s="4" t="str">
        <f t="shared" ca="1" si="1864"/>
        <v xml:space="preserve">C Добыча полезных ископаемых </v>
      </c>
      <c r="F2007" s="13">
        <v>8.4136947766143972</v>
      </c>
      <c r="G2007" s="13">
        <v>8.5854028332799981</v>
      </c>
      <c r="H2007" s="13">
        <v>8.7606151359999984</v>
      </c>
      <c r="I2007" s="13">
        <v>8.9394031999999992</v>
      </c>
      <c r="J2007" s="13">
        <v>9.1218399999999988</v>
      </c>
      <c r="K2007" s="14">
        <v>9.3079999999999998</v>
      </c>
      <c r="L2007" s="15">
        <v>9.2149199999999993</v>
      </c>
      <c r="M2007" s="15">
        <v>9.2241349199999991</v>
      </c>
      <c r="N2007" s="15">
        <v>9.2241349199999991</v>
      </c>
      <c r="O2007" s="15">
        <v>9.039652221599999</v>
      </c>
      <c r="P2007" s="17">
        <f t="shared" si="1896"/>
        <v>5.9398232347404337E-2</v>
      </c>
      <c r="Q2007" s="17">
        <f t="shared" si="1897"/>
        <v>5.9398232347404344E-2</v>
      </c>
      <c r="R2007" s="17">
        <f t="shared" si="1898"/>
        <v>5.9398232347404344E-2</v>
      </c>
      <c r="S2007" s="17">
        <f t="shared" si="1899"/>
        <v>5.9398232347404344E-2</v>
      </c>
      <c r="T2007" s="17">
        <f t="shared" si="1900"/>
        <v>5.9398232347404344E-2</v>
      </c>
      <c r="U2007" s="21">
        <f t="shared" si="1901"/>
        <v>5.9398232347404351E-2</v>
      </c>
      <c r="V2007" s="22">
        <f t="shared" si="1902"/>
        <v>6.0004336759112556E-2</v>
      </c>
      <c r="W2007" s="22">
        <f t="shared" si="1903"/>
        <v>6.1290143975379248E-2</v>
      </c>
      <c r="X2007" s="22">
        <f t="shared" si="1904"/>
        <v>6.2540963240182906E-2</v>
      </c>
      <c r="Y2007" s="22">
        <f t="shared" si="1905"/>
        <v>6.254096324018292E-2</v>
      </c>
      <c r="Z2007" s="5" t="s">
        <v>163</v>
      </c>
      <c r="AA2007" s="31" t="s">
        <v>329</v>
      </c>
      <c r="AB2007" s="4" t="s">
        <v>10</v>
      </c>
      <c r="AC2007" s="4" t="s">
        <v>197</v>
      </c>
    </row>
    <row r="2008" spans="1:29" ht="15.75" hidden="1">
      <c r="A2008" t="s">
        <v>349</v>
      </c>
      <c r="B2008" s="4" t="str">
        <f t="shared" ca="1" si="1863"/>
        <v>Суринам</v>
      </c>
      <c r="C2008" s="5" t="s">
        <v>5</v>
      </c>
      <c r="D2008" s="6" t="s">
        <v>6</v>
      </c>
      <c r="E2008" s="4" t="str">
        <f t="shared" ca="1" si="1864"/>
        <v xml:space="preserve">D Промышленность </v>
      </c>
      <c r="F2008" s="13">
        <v>9.9169150616927997</v>
      </c>
      <c r="G2008" s="13">
        <v>10.11930108336</v>
      </c>
      <c r="H2008" s="13">
        <v>10.325817432000001</v>
      </c>
      <c r="I2008" s="13">
        <v>10.536548400000001</v>
      </c>
      <c r="J2008" s="13">
        <v>10.751580000000001</v>
      </c>
      <c r="K2008" s="14">
        <v>10.971</v>
      </c>
      <c r="L2008" s="15">
        <v>10.86129</v>
      </c>
      <c r="M2008" s="15">
        <v>10.87215129</v>
      </c>
      <c r="N2008" s="15">
        <v>10.87215129</v>
      </c>
      <c r="O2008" s="15">
        <v>10.6547082642</v>
      </c>
      <c r="P2008" s="17">
        <f t="shared" si="1896"/>
        <v>7.0010529338566094E-2</v>
      </c>
      <c r="Q2008" s="17">
        <f t="shared" si="1897"/>
        <v>7.0010529338566094E-2</v>
      </c>
      <c r="R2008" s="17">
        <f t="shared" si="1898"/>
        <v>7.0010529338566094E-2</v>
      </c>
      <c r="S2008" s="17">
        <f t="shared" si="1899"/>
        <v>7.0010529338566094E-2</v>
      </c>
      <c r="T2008" s="17">
        <f t="shared" si="1900"/>
        <v>7.0010529338566094E-2</v>
      </c>
      <c r="U2008" s="21">
        <f t="shared" si="1901"/>
        <v>7.0010529338566094E-2</v>
      </c>
      <c r="V2008" s="22">
        <f t="shared" si="1902"/>
        <v>7.0724922495082068E-2</v>
      </c>
      <c r="W2008" s="22">
        <f t="shared" si="1903"/>
        <v>7.2240456548548104E-2</v>
      </c>
      <c r="X2008" s="22">
        <f t="shared" si="1904"/>
        <v>7.371475158015113E-2</v>
      </c>
      <c r="Y2008" s="22">
        <f t="shared" si="1905"/>
        <v>7.3714751580151144E-2</v>
      </c>
      <c r="Z2008" s="5" t="s">
        <v>163</v>
      </c>
      <c r="AA2008" s="31" t="s">
        <v>329</v>
      </c>
      <c r="AB2008" s="4" t="s">
        <v>11</v>
      </c>
      <c r="AC2008" s="4" t="s">
        <v>198</v>
      </c>
    </row>
    <row r="2009" spans="1:29" ht="31.5" hidden="1">
      <c r="A2009" t="s">
        <v>349</v>
      </c>
      <c r="B2009" s="4" t="str">
        <f t="shared" ca="1" si="1863"/>
        <v>Суринам</v>
      </c>
      <c r="C2009" s="7" t="s">
        <v>5</v>
      </c>
      <c r="D2009" s="3" t="s">
        <v>6</v>
      </c>
      <c r="E2009" s="4" t="str">
        <f t="shared" ca="1" si="1864"/>
        <v xml:space="preserve">E Электро-, газо- и водоснабжение </v>
      </c>
      <c r="F2009" s="13">
        <v>1.4996046018911999</v>
      </c>
      <c r="G2009" s="13">
        <v>1.5302087774399999</v>
      </c>
      <c r="H2009" s="13">
        <v>1.5614375279999999</v>
      </c>
      <c r="I2009" s="13">
        <v>1.5933036</v>
      </c>
      <c r="J2009" s="13">
        <v>1.62582</v>
      </c>
      <c r="K2009" s="14">
        <v>1.659</v>
      </c>
      <c r="L2009" s="15">
        <v>1.6424099999999999</v>
      </c>
      <c r="M2009" s="15">
        <v>1.6440524099999998</v>
      </c>
      <c r="N2009" s="15">
        <v>1.6440524099999998</v>
      </c>
      <c r="O2009" s="15">
        <v>1.6111713617999999</v>
      </c>
      <c r="P2009" s="17">
        <f t="shared" si="1896"/>
        <v>1.0586771321910595E-2</v>
      </c>
      <c r="Q2009" s="17">
        <f t="shared" si="1897"/>
        <v>1.0586771321910595E-2</v>
      </c>
      <c r="R2009" s="17">
        <f t="shared" si="1898"/>
        <v>1.0586771321910595E-2</v>
      </c>
      <c r="S2009" s="17">
        <f t="shared" si="1899"/>
        <v>1.0586771321910595E-2</v>
      </c>
      <c r="T2009" s="17">
        <f t="shared" si="1900"/>
        <v>1.0586771321910595E-2</v>
      </c>
      <c r="U2009" s="21">
        <f t="shared" si="1901"/>
        <v>1.0586771321910595E-2</v>
      </c>
      <c r="V2009" s="22">
        <f t="shared" si="1902"/>
        <v>1.0694799600705601E-2</v>
      </c>
      <c r="W2009" s="22">
        <f t="shared" si="1903"/>
        <v>1.0923973877863577E-2</v>
      </c>
      <c r="X2009" s="22">
        <f t="shared" si="1904"/>
        <v>1.1146912120268956E-2</v>
      </c>
      <c r="Y2009" s="22">
        <f t="shared" si="1905"/>
        <v>1.1146912120268958E-2</v>
      </c>
      <c r="Z2009" s="7" t="s">
        <v>163</v>
      </c>
      <c r="AA2009" s="31" t="s">
        <v>329</v>
      </c>
      <c r="AB2009" s="4" t="s">
        <v>12</v>
      </c>
      <c r="AC2009" s="4" t="s">
        <v>201</v>
      </c>
    </row>
    <row r="2010" spans="1:29" ht="15.75" hidden="1">
      <c r="A2010" t="s">
        <v>349</v>
      </c>
      <c r="B2010" s="4" t="str">
        <f t="shared" ca="1" si="1863"/>
        <v>Суринам</v>
      </c>
      <c r="C2010" s="5" t="s">
        <v>5</v>
      </c>
      <c r="D2010" s="6" t="s">
        <v>6</v>
      </c>
      <c r="E2010" s="4" t="str">
        <f t="shared" ca="1" si="1864"/>
        <v xml:space="preserve">F Строительство </v>
      </c>
      <c r="F2010" s="13">
        <v>12.682912699900799</v>
      </c>
      <c r="G2010" s="13">
        <v>12.941747652959998</v>
      </c>
      <c r="H2010" s="13">
        <v>13.205864951999999</v>
      </c>
      <c r="I2010" s="13">
        <v>13.475372399999999</v>
      </c>
      <c r="J2010" s="13">
        <v>13.75038</v>
      </c>
      <c r="K2010" s="14">
        <v>14.031000000000001</v>
      </c>
      <c r="L2010" s="15">
        <v>13.890690000000001</v>
      </c>
      <c r="M2010" s="15">
        <v>13.90458069</v>
      </c>
      <c r="N2010" s="15">
        <v>13.90458069</v>
      </c>
      <c r="O2010" s="15">
        <v>13.626489076199999</v>
      </c>
      <c r="P2010" s="17">
        <f t="shared" si="1896"/>
        <v>8.9537666315688699E-2</v>
      </c>
      <c r="Q2010" s="17">
        <f t="shared" si="1897"/>
        <v>8.9537666315688699E-2</v>
      </c>
      <c r="R2010" s="17">
        <f t="shared" si="1898"/>
        <v>8.9537666315688699E-2</v>
      </c>
      <c r="S2010" s="17">
        <f t="shared" si="1899"/>
        <v>8.9537666315688699E-2</v>
      </c>
      <c r="T2010" s="17">
        <f t="shared" si="1900"/>
        <v>8.9537666315688699E-2</v>
      </c>
      <c r="U2010" s="21">
        <f t="shared" si="1901"/>
        <v>8.9537666315688713E-2</v>
      </c>
      <c r="V2010" s="22">
        <f t="shared" si="1902"/>
        <v>9.0451315971971244E-2</v>
      </c>
      <c r="W2010" s="22">
        <f t="shared" si="1903"/>
        <v>9.2389558457084894E-2</v>
      </c>
      <c r="X2010" s="22">
        <f t="shared" si="1904"/>
        <v>9.4275059650086646E-2</v>
      </c>
      <c r="Y2010" s="22">
        <f t="shared" si="1905"/>
        <v>9.4275059650086646E-2</v>
      </c>
      <c r="Z2010" s="5" t="s">
        <v>163</v>
      </c>
      <c r="AA2010" s="31" t="s">
        <v>329</v>
      </c>
      <c r="AB2010" s="4" t="s">
        <v>13</v>
      </c>
      <c r="AC2010" s="4" t="s">
        <v>200</v>
      </c>
    </row>
    <row r="2011" spans="1:29" ht="47.25" hidden="1">
      <c r="A2011" t="s">
        <v>349</v>
      </c>
      <c r="B2011" s="4" t="str">
        <f t="shared" ca="1" si="1863"/>
        <v>Суринам</v>
      </c>
      <c r="C2011" s="8" t="s">
        <v>5</v>
      </c>
      <c r="D2011" s="3" t="s">
        <v>6</v>
      </c>
      <c r="E2011" s="4" t="str">
        <f t="shared" ca="1" si="1864"/>
        <v xml:space="preserve">G Оптовая и розничная торгоалв, ремонт автомашин, мотоциклов и личного имущества домохозяйств </v>
      </c>
      <c r="F2011" s="13">
        <v>22.608866969561596</v>
      </c>
      <c r="G2011" s="13">
        <v>23.070272417919998</v>
      </c>
      <c r="H2011" s="13">
        <v>23.541094303999998</v>
      </c>
      <c r="I2011" s="13">
        <v>24.021524799999998</v>
      </c>
      <c r="J2011" s="13">
        <v>24.511759999999999</v>
      </c>
      <c r="K2011" s="14">
        <v>25.012</v>
      </c>
      <c r="L2011" s="15">
        <v>24.761880000000001</v>
      </c>
      <c r="M2011" s="15">
        <v>24.786641879999998</v>
      </c>
      <c r="N2011" s="15">
        <v>24.786641879999998</v>
      </c>
      <c r="O2011" s="15">
        <v>24.290909042399996</v>
      </c>
      <c r="P2011" s="17">
        <f t="shared" si="1896"/>
        <v>0.15961200982738263</v>
      </c>
      <c r="Q2011" s="17">
        <f t="shared" si="1897"/>
        <v>0.15961200982738263</v>
      </c>
      <c r="R2011" s="17">
        <f t="shared" si="1898"/>
        <v>0.15961200982738263</v>
      </c>
      <c r="S2011" s="17">
        <f t="shared" si="1899"/>
        <v>0.15961200982738261</v>
      </c>
      <c r="T2011" s="17">
        <f t="shared" si="1900"/>
        <v>0.15961200982738263</v>
      </c>
      <c r="U2011" s="21">
        <f t="shared" si="1901"/>
        <v>0.15961200982738266</v>
      </c>
      <c r="V2011" s="22">
        <f t="shared" si="1902"/>
        <v>0.16124070380521308</v>
      </c>
      <c r="W2011" s="22">
        <f t="shared" si="1903"/>
        <v>0.16469586174389619</v>
      </c>
      <c r="X2011" s="22">
        <f t="shared" si="1904"/>
        <v>0.16805700177948593</v>
      </c>
      <c r="Y2011" s="22">
        <f t="shared" si="1905"/>
        <v>0.1680570017794859</v>
      </c>
      <c r="Z2011" s="8" t="s">
        <v>163</v>
      </c>
      <c r="AA2011" s="31" t="s">
        <v>329</v>
      </c>
      <c r="AB2011" s="4" t="s">
        <v>14</v>
      </c>
      <c r="AC2011" s="4" t="s">
        <v>203</v>
      </c>
    </row>
    <row r="2012" spans="1:29" ht="15.75" hidden="1">
      <c r="A2012" t="s">
        <v>349</v>
      </c>
      <c r="B2012" s="4" t="str">
        <f t="shared" ca="1" si="1863"/>
        <v>Суринам</v>
      </c>
      <c r="C2012" s="5" t="s">
        <v>5</v>
      </c>
      <c r="D2012" s="3" t="s">
        <v>6</v>
      </c>
      <c r="E2012" s="4" t="str">
        <f t="shared" ca="1" si="1864"/>
        <v xml:space="preserve">H Отели и рестораны </v>
      </c>
      <c r="F2012" s="13">
        <v>4.3686492109344002</v>
      </c>
      <c r="G2012" s="13">
        <v>4.4578053172800001</v>
      </c>
      <c r="H2012" s="13">
        <v>4.548780936</v>
      </c>
      <c r="I2012" s="13">
        <v>4.6416132000000001</v>
      </c>
      <c r="J2012" s="13">
        <v>4.7363400000000002</v>
      </c>
      <c r="K2012" s="14">
        <v>4.8330000000000002</v>
      </c>
      <c r="L2012" s="15">
        <v>4.7846700000000002</v>
      </c>
      <c r="M2012" s="15">
        <v>4.7894546699999996</v>
      </c>
      <c r="N2012" s="15">
        <v>4.7894546699999996</v>
      </c>
      <c r="O2012" s="15">
        <v>4.6936655765999999</v>
      </c>
      <c r="P2012" s="17">
        <f t="shared" si="1896"/>
        <v>3.0841389872690726E-2</v>
      </c>
      <c r="Q2012" s="17">
        <f t="shared" si="1897"/>
        <v>3.0841389872690726E-2</v>
      </c>
      <c r="R2012" s="17">
        <f t="shared" si="1898"/>
        <v>3.0841389872690722E-2</v>
      </c>
      <c r="S2012" s="17">
        <f t="shared" si="1899"/>
        <v>3.0841389872690719E-2</v>
      </c>
      <c r="T2012" s="17">
        <f t="shared" si="1900"/>
        <v>3.0841389872690722E-2</v>
      </c>
      <c r="U2012" s="21">
        <f t="shared" si="1901"/>
        <v>3.0841389872690722E-2</v>
      </c>
      <c r="V2012" s="22">
        <f t="shared" si="1902"/>
        <v>3.1156097932616138E-2</v>
      </c>
      <c r="W2012" s="22">
        <f t="shared" si="1903"/>
        <v>3.1823728602600763E-2</v>
      </c>
      <c r="X2012" s="22">
        <f t="shared" si="1904"/>
        <v>3.2473192451633437E-2</v>
      </c>
      <c r="Y2012" s="22">
        <f t="shared" si="1905"/>
        <v>3.2473192451633437E-2</v>
      </c>
      <c r="Z2012" s="5" t="s">
        <v>163</v>
      </c>
      <c r="AA2012" s="31" t="s">
        <v>329</v>
      </c>
      <c r="AB2012" s="4" t="s">
        <v>15</v>
      </c>
      <c r="AC2012" s="4" t="s">
        <v>202</v>
      </c>
    </row>
    <row r="2013" spans="1:29" ht="31.5" hidden="1">
      <c r="A2013" t="s">
        <v>349</v>
      </c>
      <c r="B2013" s="4" t="str">
        <f t="shared" ca="1" si="1863"/>
        <v>Суринам</v>
      </c>
      <c r="C2013" s="5" t="s">
        <v>5</v>
      </c>
      <c r="D2013" s="3" t="s">
        <v>6</v>
      </c>
      <c r="E2013" s="4" t="str">
        <f t="shared" ca="1" si="1864"/>
        <v xml:space="preserve">I Транспорт, складское хозяйство и связь </v>
      </c>
      <c r="F2013" s="13">
        <v>7.8740540609247995</v>
      </c>
      <c r="G2013" s="13">
        <v>8.0347490417599996</v>
      </c>
      <c r="H2013" s="13">
        <v>8.198723511999999</v>
      </c>
      <c r="I2013" s="13">
        <v>8.3660443999999998</v>
      </c>
      <c r="J2013" s="13">
        <v>8.5367800000000003</v>
      </c>
      <c r="K2013" s="14">
        <v>8.7110000000000003</v>
      </c>
      <c r="L2013" s="15">
        <v>8.6238899999999994</v>
      </c>
      <c r="M2013" s="15">
        <v>8.6325138899999985</v>
      </c>
      <c r="N2013" s="15">
        <v>8.6325138899999985</v>
      </c>
      <c r="O2013" s="15">
        <v>8.4598636121999977</v>
      </c>
      <c r="P2013" s="17">
        <f t="shared" si="1896"/>
        <v>5.558852621167161E-2</v>
      </c>
      <c r="Q2013" s="17">
        <f t="shared" si="1897"/>
        <v>5.558852621167161E-2</v>
      </c>
      <c r="R2013" s="17">
        <f t="shared" si="1898"/>
        <v>5.5588526211671603E-2</v>
      </c>
      <c r="S2013" s="17">
        <f t="shared" si="1899"/>
        <v>5.5588526211671603E-2</v>
      </c>
      <c r="T2013" s="17">
        <f t="shared" si="1900"/>
        <v>5.5588526211671603E-2</v>
      </c>
      <c r="U2013" s="21">
        <f t="shared" si="1901"/>
        <v>5.558852621167161E-2</v>
      </c>
      <c r="V2013" s="22">
        <f t="shared" si="1902"/>
        <v>5.6155756070974373E-2</v>
      </c>
      <c r="W2013" s="22">
        <f t="shared" si="1903"/>
        <v>5.735909370106667E-2</v>
      </c>
      <c r="X2013" s="22">
        <f t="shared" si="1904"/>
        <v>5.8529687450068035E-2</v>
      </c>
      <c r="Y2013" s="22">
        <f t="shared" si="1905"/>
        <v>5.8529687450068035E-2</v>
      </c>
      <c r="Z2013" s="5" t="s">
        <v>163</v>
      </c>
      <c r="AA2013" s="31" t="s">
        <v>329</v>
      </c>
      <c r="AB2013" s="4" t="s">
        <v>16</v>
      </c>
      <c r="AC2013" s="4" t="s">
        <v>204</v>
      </c>
    </row>
    <row r="2014" spans="1:29" ht="15.75" hidden="1">
      <c r="A2014" t="s">
        <v>349</v>
      </c>
      <c r="B2014" s="4" t="str">
        <f t="shared" ca="1" si="1863"/>
        <v>Суринам</v>
      </c>
      <c r="C2014" s="5" t="s">
        <v>5</v>
      </c>
      <c r="D2014" s="3" t="s">
        <v>6</v>
      </c>
      <c r="E2014" s="4" t="str">
        <f t="shared" ca="1" si="1864"/>
        <v>J Финансовое посредничество</v>
      </c>
      <c r="F2014" s="13">
        <v>2.4613763296863995</v>
      </c>
      <c r="G2014" s="13">
        <v>2.5116084996799994</v>
      </c>
      <c r="H2014" s="13">
        <v>2.5628658159999995</v>
      </c>
      <c r="I2014" s="13">
        <v>2.6151691999999995</v>
      </c>
      <c r="J2014" s="13">
        <v>2.6685399999999997</v>
      </c>
      <c r="K2014" s="14">
        <v>2.7229999999999999</v>
      </c>
      <c r="L2014" s="15">
        <v>2.69577</v>
      </c>
      <c r="M2014" s="15">
        <v>2.6984657699999999</v>
      </c>
      <c r="N2014" s="15">
        <v>2.6984657699999999</v>
      </c>
      <c r="O2014" s="15">
        <v>2.6444964546</v>
      </c>
      <c r="P2014" s="17">
        <f t="shared" si="1896"/>
        <v>1.7376599342714013E-2</v>
      </c>
      <c r="Q2014" s="17">
        <f t="shared" si="1897"/>
        <v>1.7376599342714013E-2</v>
      </c>
      <c r="R2014" s="17">
        <f t="shared" si="1898"/>
        <v>1.7376599342714013E-2</v>
      </c>
      <c r="S2014" s="17">
        <f t="shared" si="1899"/>
        <v>1.7376599342714009E-2</v>
      </c>
      <c r="T2014" s="17">
        <f t="shared" si="1900"/>
        <v>1.7376599342714013E-2</v>
      </c>
      <c r="U2014" s="21">
        <f t="shared" si="1901"/>
        <v>1.7376599342714013E-2</v>
      </c>
      <c r="V2014" s="22">
        <f t="shared" si="1902"/>
        <v>1.7553911580904972E-2</v>
      </c>
      <c r="W2014" s="22">
        <f t="shared" si="1903"/>
        <v>1.7930066829067223E-2</v>
      </c>
      <c r="X2014" s="22">
        <f t="shared" si="1904"/>
        <v>1.8295986560272676E-2</v>
      </c>
      <c r="Y2014" s="22">
        <f t="shared" si="1905"/>
        <v>1.8295986560272679E-2</v>
      </c>
      <c r="Z2014" s="5" t="s">
        <v>163</v>
      </c>
      <c r="AA2014" s="31" t="s">
        <v>329</v>
      </c>
      <c r="AB2014" s="4" t="s">
        <v>17</v>
      </c>
      <c r="AC2014" s="4" t="s">
        <v>205</v>
      </c>
    </row>
    <row r="2015" spans="1:29" ht="31.5" hidden="1">
      <c r="A2015" t="s">
        <v>349</v>
      </c>
      <c r="B2015" s="4" t="str">
        <f t="shared" ca="1" si="1863"/>
        <v>Суринам</v>
      </c>
      <c r="C2015" s="5" t="s">
        <v>5</v>
      </c>
      <c r="D2015" s="3" t="s">
        <v>6</v>
      </c>
      <c r="E2015" s="4" t="str">
        <f t="shared" ca="1" si="1864"/>
        <v>K Недвижимость, аренда и деловая активность</v>
      </c>
      <c r="F2015" s="13">
        <v>5.7398970596799996</v>
      </c>
      <c r="G2015" s="13">
        <v>5.8570378160000001</v>
      </c>
      <c r="H2015" s="13">
        <v>5.9765692000000001</v>
      </c>
      <c r="I2015" s="13">
        <v>6.0985399999999998</v>
      </c>
      <c r="J2015" s="13">
        <v>6.2229999999999999</v>
      </c>
      <c r="K2015" s="14">
        <v>6.35</v>
      </c>
      <c r="L2015" s="15">
        <v>6.2864999999999993</v>
      </c>
      <c r="M2015" s="15">
        <v>6.2927864999999983</v>
      </c>
      <c r="N2015" s="15">
        <v>6.2927864999999983</v>
      </c>
      <c r="O2015" s="15">
        <v>6.1669307699999978</v>
      </c>
      <c r="P2015" s="17">
        <f t="shared" si="1896"/>
        <v>4.0521999936185826E-2</v>
      </c>
      <c r="Q2015" s="17">
        <f t="shared" si="1897"/>
        <v>4.0521999936185826E-2</v>
      </c>
      <c r="R2015" s="17">
        <f t="shared" si="1898"/>
        <v>4.0521999936185826E-2</v>
      </c>
      <c r="S2015" s="17">
        <f t="shared" si="1899"/>
        <v>4.0521999936185819E-2</v>
      </c>
      <c r="T2015" s="17">
        <f t="shared" si="1900"/>
        <v>4.0521999936185819E-2</v>
      </c>
      <c r="U2015" s="21">
        <f t="shared" si="1901"/>
        <v>4.0521999936185819E-2</v>
      </c>
      <c r="V2015" s="22">
        <f t="shared" si="1902"/>
        <v>4.0935489731453022E-2</v>
      </c>
      <c r="W2015" s="22">
        <f t="shared" si="1903"/>
        <v>4.1812678797127002E-2</v>
      </c>
      <c r="X2015" s="22">
        <f t="shared" si="1904"/>
        <v>4.2665998772578581E-2</v>
      </c>
      <c r="Y2015" s="22">
        <f t="shared" si="1905"/>
        <v>4.2665998772578581E-2</v>
      </c>
      <c r="Z2015" s="5" t="s">
        <v>163</v>
      </c>
      <c r="AA2015" s="31" t="s">
        <v>329</v>
      </c>
      <c r="AB2015" s="4" t="s">
        <v>18</v>
      </c>
      <c r="AC2015" s="4" t="s">
        <v>206</v>
      </c>
    </row>
    <row r="2016" spans="1:29" ht="47.25" hidden="1">
      <c r="A2016" t="s">
        <v>349</v>
      </c>
      <c r="B2016" s="4" t="str">
        <f t="shared" ca="1" si="1863"/>
        <v>Суринам</v>
      </c>
      <c r="C2016" s="5" t="s">
        <v>5</v>
      </c>
      <c r="D2016" s="3" t="s">
        <v>6</v>
      </c>
      <c r="E2016" s="4" t="str">
        <f t="shared" ca="1" si="1864"/>
        <v>L Государственное управление и оборона; обязательное соц.страхование</v>
      </c>
      <c r="F2016" s="13">
        <v>25.305262706415999</v>
      </c>
      <c r="G2016" s="13">
        <v>25.821696639199999</v>
      </c>
      <c r="H2016" s="13">
        <v>26.348670039999998</v>
      </c>
      <c r="I2016" s="13">
        <v>26.886398</v>
      </c>
      <c r="J2016" s="13">
        <v>27.435100000000002</v>
      </c>
      <c r="K2016" s="14">
        <v>27.995000000000001</v>
      </c>
      <c r="L2016" s="15">
        <v>27.715050000000002</v>
      </c>
      <c r="M2016" s="15">
        <v>27.742765049999999</v>
      </c>
      <c r="N2016" s="15">
        <v>27.742765049999999</v>
      </c>
      <c r="O2016" s="15">
        <v>27.187909748999999</v>
      </c>
      <c r="P2016" s="17">
        <f t="shared" si="1896"/>
        <v>0.17864777767142082</v>
      </c>
      <c r="Q2016" s="17">
        <f t="shared" si="1897"/>
        <v>0.17864777767142082</v>
      </c>
      <c r="R2016" s="17">
        <f t="shared" si="1898"/>
        <v>0.17864777767142079</v>
      </c>
      <c r="S2016" s="17">
        <f t="shared" si="1899"/>
        <v>0.17864777767142079</v>
      </c>
      <c r="T2016" s="17">
        <f t="shared" si="1900"/>
        <v>0.17864777767142082</v>
      </c>
      <c r="U2016" s="21">
        <f t="shared" si="1901"/>
        <v>0.17864777767142082</v>
      </c>
      <c r="V2016" s="22">
        <f t="shared" si="1902"/>
        <v>0.18047071417827204</v>
      </c>
      <c r="W2016" s="22">
        <f t="shared" si="1903"/>
        <v>0.18433794376780641</v>
      </c>
      <c r="X2016" s="22">
        <f t="shared" si="1904"/>
        <v>0.18809994262021065</v>
      </c>
      <c r="Y2016" s="22">
        <f t="shared" si="1905"/>
        <v>0.18809994262021065</v>
      </c>
      <c r="Z2016" s="5" t="s">
        <v>163</v>
      </c>
      <c r="AA2016" s="31" t="s">
        <v>329</v>
      </c>
      <c r="AB2016" s="4" t="s">
        <v>19</v>
      </c>
      <c r="AC2016" s="4" t="s">
        <v>215</v>
      </c>
    </row>
    <row r="2017" spans="1:39" ht="15.75" hidden="1">
      <c r="A2017" t="s">
        <v>349</v>
      </c>
      <c r="B2017" s="4" t="str">
        <f t="shared" ca="1" si="1863"/>
        <v>Суринам</v>
      </c>
      <c r="C2017" s="5" t="s">
        <v>5</v>
      </c>
      <c r="D2017" s="3" t="s">
        <v>6</v>
      </c>
      <c r="E2017" s="4" t="str">
        <f t="shared" ca="1" si="1864"/>
        <v>M Образование</v>
      </c>
      <c r="F2017" s="13">
        <v>7.5522582572640005</v>
      </c>
      <c r="G2017" s="13">
        <v>7.7063859768000009</v>
      </c>
      <c r="H2017" s="13">
        <v>7.863659160000001</v>
      </c>
      <c r="I2017" s="13">
        <v>8.0241420000000012</v>
      </c>
      <c r="J2017" s="13">
        <v>8.1879000000000008</v>
      </c>
      <c r="K2017" s="14">
        <v>8.3550000000000004</v>
      </c>
      <c r="L2017" s="15">
        <v>8.2714499999999997</v>
      </c>
      <c r="M2017" s="15">
        <v>8.2797214499999985</v>
      </c>
      <c r="N2017" s="15">
        <v>8.2797214499999985</v>
      </c>
      <c r="O2017" s="15">
        <v>8.1141270209999981</v>
      </c>
      <c r="P2017" s="17">
        <f t="shared" si="1896"/>
        <v>5.3316741648320093E-2</v>
      </c>
      <c r="Q2017" s="17">
        <f t="shared" si="1897"/>
        <v>5.33167416483201E-2</v>
      </c>
      <c r="R2017" s="17">
        <f t="shared" si="1898"/>
        <v>5.3316741648320093E-2</v>
      </c>
      <c r="S2017" s="17">
        <f t="shared" si="1899"/>
        <v>5.3316741648320093E-2</v>
      </c>
      <c r="T2017" s="17">
        <f t="shared" si="1900"/>
        <v>5.3316741648320086E-2</v>
      </c>
      <c r="U2017" s="21">
        <f t="shared" si="1901"/>
        <v>5.3316741648320093E-2</v>
      </c>
      <c r="V2017" s="22">
        <f t="shared" si="1902"/>
        <v>5.3860790032486616E-2</v>
      </c>
      <c r="W2017" s="22">
        <f t="shared" si="1903"/>
        <v>5.5014949818897027E-2</v>
      </c>
      <c r="X2017" s="22">
        <f t="shared" si="1904"/>
        <v>5.6137703896833709E-2</v>
      </c>
      <c r="Y2017" s="22">
        <f t="shared" si="1905"/>
        <v>5.6137703896833709E-2</v>
      </c>
      <c r="Z2017" s="5" t="s">
        <v>163</v>
      </c>
      <c r="AA2017" s="31" t="s">
        <v>329</v>
      </c>
      <c r="AB2017" s="4" t="s">
        <v>20</v>
      </c>
      <c r="AC2017" s="4" t="s">
        <v>207</v>
      </c>
    </row>
    <row r="2018" spans="1:39" ht="31.5" hidden="1">
      <c r="A2018" t="s">
        <v>349</v>
      </c>
      <c r="B2018" s="4" t="str">
        <f t="shared" ca="1" si="1863"/>
        <v>Суринам</v>
      </c>
      <c r="C2018" s="5" t="s">
        <v>5</v>
      </c>
      <c r="D2018" s="3" t="s">
        <v>6</v>
      </c>
      <c r="E2018" s="4" t="str">
        <f t="shared" ca="1" si="1864"/>
        <v>N Здравоохранение и социальная работа</v>
      </c>
      <c r="F2018" s="13">
        <v>6.1439496558495996</v>
      </c>
      <c r="G2018" s="13">
        <v>6.2693363835199998</v>
      </c>
      <c r="H2018" s="13">
        <v>6.3972820239999999</v>
      </c>
      <c r="I2018" s="13">
        <v>6.5278387999999996</v>
      </c>
      <c r="J2018" s="13">
        <v>6.66106</v>
      </c>
      <c r="K2018" s="14">
        <v>6.7969999999999997</v>
      </c>
      <c r="L2018" s="15">
        <v>6.7290299999999998</v>
      </c>
      <c r="M2018" s="15">
        <v>6.7357590299999988</v>
      </c>
      <c r="N2018" s="15">
        <v>6.7357590299999988</v>
      </c>
      <c r="O2018" s="15">
        <v>6.601043849399999</v>
      </c>
      <c r="P2018" s="17">
        <f t="shared" si="1896"/>
        <v>4.3374493475000796E-2</v>
      </c>
      <c r="Q2018" s="17">
        <f t="shared" si="1897"/>
        <v>4.3374493475000796E-2</v>
      </c>
      <c r="R2018" s="17">
        <f t="shared" si="1898"/>
        <v>4.3374493475000796E-2</v>
      </c>
      <c r="S2018" s="17">
        <f t="shared" si="1899"/>
        <v>4.3374493475000789E-2</v>
      </c>
      <c r="T2018" s="17">
        <f t="shared" si="1900"/>
        <v>4.3374493475000789E-2</v>
      </c>
      <c r="U2018" s="21">
        <f t="shared" si="1901"/>
        <v>4.3374493475000796E-2</v>
      </c>
      <c r="V2018" s="22">
        <f t="shared" si="1902"/>
        <v>4.3817090347194679E-2</v>
      </c>
      <c r="W2018" s="22">
        <f t="shared" si="1903"/>
        <v>4.4756027997491697E-2</v>
      </c>
      <c r="X2018" s="22">
        <f t="shared" si="1904"/>
        <v>4.5669416323971125E-2</v>
      </c>
      <c r="Y2018" s="22">
        <f t="shared" si="1905"/>
        <v>4.5669416323971125E-2</v>
      </c>
      <c r="Z2018" s="5" t="s">
        <v>163</v>
      </c>
      <c r="AA2018" s="31" t="s">
        <v>329</v>
      </c>
      <c r="AB2018" s="4" t="s">
        <v>21</v>
      </c>
      <c r="AC2018" s="4" t="s">
        <v>209</v>
      </c>
    </row>
    <row r="2019" spans="1:39" ht="31.5" hidden="1">
      <c r="A2019" t="s">
        <v>349</v>
      </c>
      <c r="B2019" s="4" t="str">
        <f t="shared" ca="1" si="1863"/>
        <v>Суринам</v>
      </c>
      <c r="C2019" s="5" t="s">
        <v>5</v>
      </c>
      <c r="D2019" s="3" t="s">
        <v>6</v>
      </c>
      <c r="E2019" s="4" t="str">
        <f t="shared" ca="1" si="1864"/>
        <v>O Другие коммунальные, социальные и личные виды услуг</v>
      </c>
      <c r="F2019" s="13">
        <v>8.9587590170847964</v>
      </c>
      <c r="G2019" s="13">
        <v>9.1415908337599969</v>
      </c>
      <c r="H2019" s="13">
        <v>9.3281539119999977</v>
      </c>
      <c r="I2019" s="13">
        <v>9.5185243999999987</v>
      </c>
      <c r="J2019" s="13">
        <v>9.7127799999999986</v>
      </c>
      <c r="K2019" s="14">
        <v>9.9109999999999996</v>
      </c>
      <c r="L2019" s="15">
        <v>9.81189</v>
      </c>
      <c r="M2019" s="15">
        <v>9.8217018899999982</v>
      </c>
      <c r="N2019" s="15">
        <v>9.8217018899999982</v>
      </c>
      <c r="O2019" s="15">
        <v>9.6252678521999986</v>
      </c>
      <c r="P2019" s="17">
        <f t="shared" si="1896"/>
        <v>6.3246226987013793E-2</v>
      </c>
      <c r="Q2019" s="17">
        <f t="shared" si="1897"/>
        <v>6.3246226987013793E-2</v>
      </c>
      <c r="R2019" s="17">
        <f t="shared" si="1898"/>
        <v>6.3246226987013793E-2</v>
      </c>
      <c r="S2019" s="17">
        <f t="shared" si="1899"/>
        <v>6.3246226987013793E-2</v>
      </c>
      <c r="T2019" s="17">
        <f t="shared" si="1900"/>
        <v>6.3246226987013793E-2</v>
      </c>
      <c r="U2019" s="21">
        <f t="shared" si="1901"/>
        <v>6.3246226987013807E-2</v>
      </c>
      <c r="V2019" s="22">
        <f t="shared" si="1902"/>
        <v>6.3891596650146598E-2</v>
      </c>
      <c r="W2019" s="22">
        <f t="shared" si="1903"/>
        <v>6.5260702292649728E-2</v>
      </c>
      <c r="X2019" s="22">
        <f t="shared" si="1904"/>
        <v>6.6592553359846665E-2</v>
      </c>
      <c r="Y2019" s="22">
        <f t="shared" si="1905"/>
        <v>6.6592553359846679E-2</v>
      </c>
      <c r="Z2019" s="5" t="s">
        <v>163</v>
      </c>
      <c r="AA2019" s="31" t="s">
        <v>329</v>
      </c>
      <c r="AB2019" s="4" t="s">
        <v>26</v>
      </c>
      <c r="AC2019" s="4" t="s">
        <v>217</v>
      </c>
    </row>
    <row r="2020" spans="1:39" ht="31.5" hidden="1">
      <c r="A2020" t="s">
        <v>349</v>
      </c>
      <c r="B2020" s="4" t="str">
        <f t="shared" ca="1" si="1863"/>
        <v>Суринам</v>
      </c>
      <c r="C2020" s="5" t="s">
        <v>5</v>
      </c>
      <c r="D2020" s="3" t="s">
        <v>6</v>
      </c>
      <c r="E2020" s="4" t="str">
        <f t="shared" ca="1" si="1864"/>
        <v>X Неклассифицируемые по экономической деятельности</v>
      </c>
      <c r="F2020" s="13">
        <v>6.7396334609407997</v>
      </c>
      <c r="G2020" s="13">
        <v>6.8771770009599997</v>
      </c>
      <c r="H2020" s="13">
        <v>7.0175275519999998</v>
      </c>
      <c r="I2020" s="13">
        <v>7.1607424000000002</v>
      </c>
      <c r="J2020" s="13">
        <v>7.3068800000000005</v>
      </c>
      <c r="K2020" s="14">
        <v>7.4560000000000004</v>
      </c>
      <c r="L2020" s="15">
        <v>7.3814400000000004</v>
      </c>
      <c r="M2020" s="15">
        <v>7.3888214400000001</v>
      </c>
      <c r="N2020" s="15">
        <v>7.3888214400000001</v>
      </c>
      <c r="O2020" s="15">
        <v>7.2410450111999998</v>
      </c>
      <c r="P2020" s="17">
        <f t="shared" si="1896"/>
        <v>4.757984748412622E-2</v>
      </c>
      <c r="Q2020" s="17">
        <f t="shared" si="1897"/>
        <v>4.757984748412622E-2</v>
      </c>
      <c r="R2020" s="17">
        <f t="shared" si="1898"/>
        <v>4.757984748412622E-2</v>
      </c>
      <c r="S2020" s="17">
        <f t="shared" si="1899"/>
        <v>4.757984748412622E-2</v>
      </c>
      <c r="T2020" s="17">
        <f t="shared" si="1900"/>
        <v>4.757984748412622E-2</v>
      </c>
      <c r="U2020" s="21">
        <f t="shared" si="1901"/>
        <v>4.757984748412622E-2</v>
      </c>
      <c r="V2020" s="22">
        <f t="shared" si="1902"/>
        <v>4.8065356131923427E-2</v>
      </c>
      <c r="W2020" s="22">
        <f t="shared" si="1903"/>
        <v>4.9095328049036067E-2</v>
      </c>
      <c r="X2020" s="22">
        <f t="shared" si="1904"/>
        <v>5.0097273519424564E-2</v>
      </c>
      <c r="Y2020" s="22">
        <f t="shared" si="1905"/>
        <v>5.0097273519424564E-2</v>
      </c>
      <c r="Z2020" s="5" t="s">
        <v>163</v>
      </c>
      <c r="AA2020" s="31" t="s">
        <v>329</v>
      </c>
      <c r="AB2020" s="4" t="s">
        <v>23</v>
      </c>
      <c r="AC2020" s="4" t="s">
        <v>213</v>
      </c>
    </row>
    <row r="2021" spans="1:39" ht="15.75" hidden="1">
      <c r="A2021" t="s">
        <v>351</v>
      </c>
      <c r="B2021" s="4" t="str">
        <f t="shared" ca="1" si="1863"/>
        <v>Швеция</v>
      </c>
      <c r="C2021" s="2" t="s">
        <v>5</v>
      </c>
      <c r="D2021" s="3" t="s">
        <v>6</v>
      </c>
      <c r="E2021" s="4" t="str">
        <f t="shared" ca="1" si="1864"/>
        <v xml:space="preserve">Итого </v>
      </c>
      <c r="F2021" s="43">
        <v>4068</v>
      </c>
      <c r="G2021" s="43">
        <v>4159</v>
      </c>
      <c r="H2021" s="43">
        <v>4239</v>
      </c>
      <c r="I2021" s="43">
        <v>4244</v>
      </c>
      <c r="J2021" s="43">
        <v>4234</v>
      </c>
      <c r="K2021" s="43">
        <v>4213</v>
      </c>
      <c r="L2021" s="44">
        <v>4263</v>
      </c>
      <c r="M2021" s="43">
        <v>4341</v>
      </c>
      <c r="N2021" s="43">
        <v>4541</v>
      </c>
      <c r="O2021" s="43">
        <v>4593</v>
      </c>
      <c r="P2021" s="21">
        <f t="shared" ref="P2021:Y2021" si="1906">F2021/F$2021</f>
        <v>1</v>
      </c>
      <c r="Q2021" s="21">
        <f t="shared" si="1906"/>
        <v>1</v>
      </c>
      <c r="R2021" s="21">
        <f t="shared" si="1906"/>
        <v>1</v>
      </c>
      <c r="S2021" s="21">
        <f t="shared" si="1906"/>
        <v>1</v>
      </c>
      <c r="T2021" s="21">
        <f t="shared" si="1906"/>
        <v>1</v>
      </c>
      <c r="U2021" s="21">
        <f t="shared" si="1906"/>
        <v>1</v>
      </c>
      <c r="V2021" s="23">
        <f t="shared" si="1906"/>
        <v>1</v>
      </c>
      <c r="W2021" s="21">
        <f t="shared" si="1906"/>
        <v>1</v>
      </c>
      <c r="X2021" s="21">
        <f t="shared" si="1906"/>
        <v>1</v>
      </c>
      <c r="Y2021" s="21">
        <f t="shared" si="1906"/>
        <v>1</v>
      </c>
      <c r="Z2021" s="35" t="s">
        <v>164</v>
      </c>
      <c r="AA2021" s="32" t="s">
        <v>330</v>
      </c>
      <c r="AB2021" s="4" t="s">
        <v>7</v>
      </c>
      <c r="AC2021" s="4" t="s">
        <v>214</v>
      </c>
      <c r="AD2021" s="27">
        <f>F2021/F2021</f>
        <v>1</v>
      </c>
      <c r="AE2021" s="27">
        <f>G2021/F2021</f>
        <v>1.022369714847591</v>
      </c>
      <c r="AF2021" s="27">
        <f t="shared" ref="AF2021" si="1907">H2021/G2021</f>
        <v>1.0192353931233469</v>
      </c>
      <c r="AG2021" s="27">
        <f t="shared" ref="AG2021" si="1908">I2021/H2021</f>
        <v>1.0011795234725172</v>
      </c>
      <c r="AH2021" s="27">
        <f t="shared" ref="AH2021" si="1909">J2021/I2021</f>
        <v>0.99764373232799242</v>
      </c>
      <c r="AI2021" s="27">
        <f t="shared" ref="AI2021" si="1910">K2021/J2021</f>
        <v>0.99504015115729805</v>
      </c>
      <c r="AJ2021" s="27">
        <f t="shared" ref="AJ2021" si="1911">L2021/K2021</f>
        <v>1.0118680275338239</v>
      </c>
      <c r="AK2021" s="27">
        <f t="shared" ref="AK2021" si="1912">M2021/L2021</f>
        <v>1.0182969739619987</v>
      </c>
      <c r="AL2021" s="27">
        <f t="shared" ref="AL2021" si="1913">N2021/M2021</f>
        <v>1.046072333563695</v>
      </c>
      <c r="AM2021" s="27">
        <f t="shared" ref="AM2021" si="1914">O2021/N2021</f>
        <v>1.0114512221977539</v>
      </c>
    </row>
    <row r="2022" spans="1:39" ht="31.5" hidden="1">
      <c r="A2022" t="s">
        <v>351</v>
      </c>
      <c r="B2022" s="4" t="str">
        <f t="shared" ca="1" si="1863"/>
        <v>Швеция</v>
      </c>
      <c r="C2022" s="5" t="s">
        <v>5</v>
      </c>
      <c r="D2022" s="6" t="s">
        <v>6</v>
      </c>
      <c r="E2022" s="4" t="str">
        <f t="shared" ca="1" si="1864"/>
        <v xml:space="preserve">A Сельское, лесное и охотничье хоз-во </v>
      </c>
      <c r="F2022" s="14">
        <v>101</v>
      </c>
      <c r="G2022" s="14">
        <v>95</v>
      </c>
      <c r="H2022" s="14">
        <v>93</v>
      </c>
      <c r="I2022" s="14">
        <v>88</v>
      </c>
      <c r="J2022" s="14">
        <v>87</v>
      </c>
      <c r="K2022" s="14">
        <v>89</v>
      </c>
      <c r="L2022" s="16">
        <v>84</v>
      </c>
      <c r="M2022" s="14">
        <v>84</v>
      </c>
      <c r="N2022" s="14">
        <v>99</v>
      </c>
      <c r="O2022" s="14">
        <v>99</v>
      </c>
      <c r="P2022" s="21">
        <f t="shared" ref="P2022:P2037" si="1915">F2022/F$2021</f>
        <v>2.4827925270403145E-2</v>
      </c>
      <c r="Q2022" s="21">
        <f t="shared" ref="Q2022:Q2037" si="1916">G2022/G$2021</f>
        <v>2.2842029333974515E-2</v>
      </c>
      <c r="R2022" s="21">
        <f t="shared" ref="R2022:R2037" si="1917">H2022/H$2021</f>
        <v>2.1939136588818117E-2</v>
      </c>
      <c r="S2022" s="21">
        <f t="shared" ref="S2022:S2037" si="1918">I2022/I$2021</f>
        <v>2.0735155513666354E-2</v>
      </c>
      <c r="T2022" s="21">
        <f t="shared" ref="T2022:T2037" si="1919">J2022/J$2021</f>
        <v>2.0547945205479451E-2</v>
      </c>
      <c r="U2022" s="21">
        <f t="shared" ref="U2022:U2037" si="1920">K2022/K$2021</f>
        <v>2.1125089010206502E-2</v>
      </c>
      <c r="V2022" s="23">
        <f t="shared" ref="V2022:V2037" si="1921">L2022/L$2021</f>
        <v>1.9704433497536946E-2</v>
      </c>
      <c r="W2022" s="21">
        <f t="shared" ref="W2022:W2037" si="1922">M2022/M$2021</f>
        <v>1.9350380096751902E-2</v>
      </c>
      <c r="X2022" s="21">
        <f t="shared" ref="X2022:X2037" si="1923">N2022/N$2021</f>
        <v>2.1801365338031269E-2</v>
      </c>
      <c r="Y2022" s="21">
        <f t="shared" ref="Y2022:Y2037" si="1924">O2022/O$2021</f>
        <v>2.1554539516655782E-2</v>
      </c>
      <c r="Z2022" s="36" t="s">
        <v>164</v>
      </c>
      <c r="AA2022" s="31" t="s">
        <v>330</v>
      </c>
      <c r="AB2022" s="4" t="s">
        <v>8</v>
      </c>
      <c r="AC2022" s="4" t="s">
        <v>193</v>
      </c>
    </row>
    <row r="2023" spans="1:39" ht="15.75" hidden="1">
      <c r="A2023" t="s">
        <v>351</v>
      </c>
      <c r="B2023" s="4" t="str">
        <f t="shared" ca="1" si="1863"/>
        <v>Швеция</v>
      </c>
      <c r="C2023" s="5" t="s">
        <v>5</v>
      </c>
      <c r="D2023" s="6" t="s">
        <v>6</v>
      </c>
      <c r="E2023" s="4" t="str">
        <f t="shared" ca="1" si="1864"/>
        <v>B Рыбное хоз-во</v>
      </c>
      <c r="F2023" s="14">
        <v>2</v>
      </c>
      <c r="G2023" s="14">
        <v>3</v>
      </c>
      <c r="H2023" s="14">
        <v>3</v>
      </c>
      <c r="I2023" s="14">
        <v>3</v>
      </c>
      <c r="J2023" s="14">
        <v>2</v>
      </c>
      <c r="K2023" s="14">
        <v>1</v>
      </c>
      <c r="L2023" s="16">
        <v>2</v>
      </c>
      <c r="M2023" s="14">
        <v>2</v>
      </c>
      <c r="N2023" s="14">
        <v>3</v>
      </c>
      <c r="O2023" s="14">
        <v>2</v>
      </c>
      <c r="P2023" s="21">
        <f t="shared" si="1915"/>
        <v>4.9164208456243857E-4</v>
      </c>
      <c r="Q2023" s="21">
        <f t="shared" si="1916"/>
        <v>7.2132724212551095E-4</v>
      </c>
      <c r="R2023" s="21">
        <f t="shared" si="1917"/>
        <v>7.0771408351026188E-4</v>
      </c>
      <c r="S2023" s="21">
        <f t="shared" si="1918"/>
        <v>7.0688030160226205E-4</v>
      </c>
      <c r="T2023" s="21">
        <f t="shared" si="1919"/>
        <v>4.7236655644780352E-4</v>
      </c>
      <c r="U2023" s="21">
        <f t="shared" si="1920"/>
        <v>2.3736055067647758E-4</v>
      </c>
      <c r="V2023" s="23">
        <f t="shared" si="1921"/>
        <v>4.691531785127844E-4</v>
      </c>
      <c r="W2023" s="21">
        <f t="shared" si="1922"/>
        <v>4.6072333563695E-4</v>
      </c>
      <c r="X2023" s="21">
        <f t="shared" si="1923"/>
        <v>6.6064743448579607E-4</v>
      </c>
      <c r="Y2023" s="21">
        <f t="shared" si="1924"/>
        <v>4.3544524276072284E-4</v>
      </c>
      <c r="Z2023" s="36" t="s">
        <v>164</v>
      </c>
      <c r="AA2023" s="31" t="s">
        <v>330</v>
      </c>
      <c r="AB2023" s="4" t="s">
        <v>9</v>
      </c>
      <c r="AC2023" s="4" t="s">
        <v>195</v>
      </c>
    </row>
    <row r="2024" spans="1:39" ht="15.75" hidden="1">
      <c r="A2024" t="s">
        <v>351</v>
      </c>
      <c r="B2024" s="4" t="str">
        <f t="shared" ca="1" si="1863"/>
        <v>Швеция</v>
      </c>
      <c r="C2024" s="5" t="s">
        <v>5</v>
      </c>
      <c r="D2024" s="6" t="s">
        <v>6</v>
      </c>
      <c r="E2024" s="4" t="str">
        <f t="shared" ca="1" si="1864"/>
        <v xml:space="preserve">C Добыча полезных ископаемых </v>
      </c>
      <c r="F2024" s="14">
        <v>9</v>
      </c>
      <c r="G2024" s="14">
        <v>9</v>
      </c>
      <c r="H2024" s="14">
        <v>7</v>
      </c>
      <c r="I2024" s="14">
        <v>7</v>
      </c>
      <c r="J2024" s="14">
        <v>7</v>
      </c>
      <c r="K2024" s="14">
        <v>6</v>
      </c>
      <c r="L2024" s="16">
        <v>7</v>
      </c>
      <c r="M2024" s="14">
        <v>8</v>
      </c>
      <c r="N2024" s="14">
        <v>9</v>
      </c>
      <c r="O2024" s="14">
        <v>9</v>
      </c>
      <c r="P2024" s="21">
        <f t="shared" si="1915"/>
        <v>2.2123893805309734E-3</v>
      </c>
      <c r="Q2024" s="21">
        <f t="shared" si="1916"/>
        <v>2.1639817263765329E-3</v>
      </c>
      <c r="R2024" s="21">
        <f t="shared" si="1917"/>
        <v>1.6513328615239443E-3</v>
      </c>
      <c r="S2024" s="21">
        <f t="shared" si="1918"/>
        <v>1.6493873704052781E-3</v>
      </c>
      <c r="T2024" s="21">
        <f t="shared" si="1919"/>
        <v>1.6532829475673122E-3</v>
      </c>
      <c r="U2024" s="21">
        <f t="shared" si="1920"/>
        <v>1.4241633040588653E-3</v>
      </c>
      <c r="V2024" s="23">
        <f t="shared" si="1921"/>
        <v>1.6420361247947454E-3</v>
      </c>
      <c r="W2024" s="21">
        <f t="shared" si="1922"/>
        <v>1.8428933425478E-3</v>
      </c>
      <c r="X2024" s="21">
        <f t="shared" si="1923"/>
        <v>1.9819423034573881E-3</v>
      </c>
      <c r="Y2024" s="21">
        <f t="shared" si="1924"/>
        <v>1.9595035924232528E-3</v>
      </c>
      <c r="Z2024" s="36" t="s">
        <v>164</v>
      </c>
      <c r="AA2024" s="31" t="s">
        <v>330</v>
      </c>
      <c r="AB2024" s="4" t="s">
        <v>10</v>
      </c>
      <c r="AC2024" s="4" t="s">
        <v>197</v>
      </c>
    </row>
    <row r="2025" spans="1:39" ht="15.75" hidden="1">
      <c r="A2025" t="s">
        <v>351</v>
      </c>
      <c r="B2025" s="4" t="str">
        <f t="shared" ca="1" si="1863"/>
        <v>Швеция</v>
      </c>
      <c r="C2025" s="5" t="s">
        <v>5</v>
      </c>
      <c r="D2025" s="10" t="s">
        <v>6</v>
      </c>
      <c r="E2025" s="4" t="str">
        <f t="shared" ca="1" si="1864"/>
        <v xml:space="preserve">D Промышленность </v>
      </c>
      <c r="F2025" s="14">
        <v>757</v>
      </c>
      <c r="G2025" s="14">
        <v>757</v>
      </c>
      <c r="H2025" s="14">
        <v>742</v>
      </c>
      <c r="I2025" s="14">
        <v>714</v>
      </c>
      <c r="J2025" s="14">
        <v>689</v>
      </c>
      <c r="K2025" s="14">
        <v>679</v>
      </c>
      <c r="L2025" s="16">
        <v>652</v>
      </c>
      <c r="M2025" s="14">
        <v>653</v>
      </c>
      <c r="N2025" s="14">
        <v>658</v>
      </c>
      <c r="O2025" s="14">
        <v>655</v>
      </c>
      <c r="P2025" s="21">
        <f t="shared" si="1915"/>
        <v>0.18608652900688299</v>
      </c>
      <c r="Q2025" s="21">
        <f t="shared" si="1916"/>
        <v>0.18201490742967058</v>
      </c>
      <c r="R2025" s="21">
        <f t="shared" si="1917"/>
        <v>0.17504128332153809</v>
      </c>
      <c r="S2025" s="21">
        <f t="shared" si="1918"/>
        <v>0.16823751178133836</v>
      </c>
      <c r="T2025" s="21">
        <f t="shared" si="1919"/>
        <v>0.1627302786962683</v>
      </c>
      <c r="U2025" s="21">
        <f t="shared" si="1920"/>
        <v>0.16116781390932827</v>
      </c>
      <c r="V2025" s="23">
        <f t="shared" si="1921"/>
        <v>0.15294393619516772</v>
      </c>
      <c r="W2025" s="21">
        <f t="shared" si="1922"/>
        <v>0.15042616908546419</v>
      </c>
      <c r="X2025" s="21">
        <f t="shared" si="1923"/>
        <v>0.14490200396388461</v>
      </c>
      <c r="Y2025" s="21">
        <f t="shared" si="1924"/>
        <v>0.14260831700413673</v>
      </c>
      <c r="Z2025" s="36" t="s">
        <v>164</v>
      </c>
      <c r="AA2025" s="31" t="s">
        <v>330</v>
      </c>
      <c r="AB2025" s="4" t="s">
        <v>11</v>
      </c>
      <c r="AC2025" s="4" t="s">
        <v>198</v>
      </c>
    </row>
    <row r="2026" spans="1:39" ht="31.5" hidden="1">
      <c r="A2026" t="s">
        <v>351</v>
      </c>
      <c r="B2026" s="4" t="str">
        <f t="shared" ca="1" si="1863"/>
        <v>Швеция</v>
      </c>
      <c r="C2026" s="7" t="s">
        <v>5</v>
      </c>
      <c r="D2026" s="3" t="s">
        <v>6</v>
      </c>
      <c r="E2026" s="4" t="str">
        <f t="shared" ca="1" si="1864"/>
        <v xml:space="preserve">E Электро-, газо- и водоснабжение </v>
      </c>
      <c r="F2026" s="14">
        <v>31</v>
      </c>
      <c r="G2026" s="14">
        <v>30</v>
      </c>
      <c r="H2026" s="14">
        <v>27</v>
      </c>
      <c r="I2026" s="14">
        <v>25</v>
      </c>
      <c r="J2026" s="14">
        <v>27</v>
      </c>
      <c r="K2026" s="14">
        <v>27</v>
      </c>
      <c r="L2026" s="16">
        <v>27</v>
      </c>
      <c r="M2026" s="14">
        <v>25</v>
      </c>
      <c r="N2026" s="14">
        <v>25</v>
      </c>
      <c r="O2026" s="14">
        <v>24</v>
      </c>
      <c r="P2026" s="21">
        <f t="shared" si="1915"/>
        <v>7.6204523107177976E-3</v>
      </c>
      <c r="Q2026" s="21">
        <f t="shared" si="1916"/>
        <v>7.2132724212551095E-3</v>
      </c>
      <c r="R2026" s="21">
        <f t="shared" si="1917"/>
        <v>6.369426751592357E-3</v>
      </c>
      <c r="S2026" s="21">
        <f t="shared" si="1918"/>
        <v>5.8906691800188499E-3</v>
      </c>
      <c r="T2026" s="21">
        <f t="shared" si="1919"/>
        <v>6.3769485120453474E-3</v>
      </c>
      <c r="U2026" s="21">
        <f t="shared" si="1920"/>
        <v>6.4087348682648941E-3</v>
      </c>
      <c r="V2026" s="23">
        <f t="shared" si="1921"/>
        <v>6.3335679099225895E-3</v>
      </c>
      <c r="W2026" s="21">
        <f t="shared" si="1922"/>
        <v>5.7590416954618751E-3</v>
      </c>
      <c r="X2026" s="21">
        <f t="shared" si="1923"/>
        <v>5.5053952873816338E-3</v>
      </c>
      <c r="Y2026" s="21">
        <f t="shared" si="1924"/>
        <v>5.2253429131286742E-3</v>
      </c>
      <c r="Z2026" s="38" t="s">
        <v>164</v>
      </c>
      <c r="AA2026" s="31" t="s">
        <v>330</v>
      </c>
      <c r="AB2026" s="4" t="s">
        <v>12</v>
      </c>
      <c r="AC2026" s="4" t="s">
        <v>201</v>
      </c>
    </row>
    <row r="2027" spans="1:39" ht="15.75" hidden="1">
      <c r="A2027" t="s">
        <v>351</v>
      </c>
      <c r="B2027" s="4" t="str">
        <f t="shared" ca="1" si="1863"/>
        <v>Швеция</v>
      </c>
      <c r="C2027" s="5" t="s">
        <v>5</v>
      </c>
      <c r="D2027" s="6" t="s">
        <v>6</v>
      </c>
      <c r="E2027" s="4" t="str">
        <f t="shared" ca="1" si="1864"/>
        <v xml:space="preserve">F Строительство </v>
      </c>
      <c r="F2027" s="14">
        <v>225</v>
      </c>
      <c r="G2027" s="14">
        <v>225</v>
      </c>
      <c r="H2027" s="14">
        <v>232</v>
      </c>
      <c r="I2027" s="14">
        <v>235</v>
      </c>
      <c r="J2027" s="14">
        <v>239</v>
      </c>
      <c r="K2027" s="14">
        <v>242</v>
      </c>
      <c r="L2027" s="16">
        <v>253</v>
      </c>
      <c r="M2027" s="14">
        <v>270</v>
      </c>
      <c r="N2027" s="14">
        <v>290</v>
      </c>
      <c r="O2027" s="14">
        <v>306</v>
      </c>
      <c r="P2027" s="21">
        <f t="shared" si="1915"/>
        <v>5.5309734513274339E-2</v>
      </c>
      <c r="Q2027" s="21">
        <f t="shared" si="1916"/>
        <v>5.4099543159413323E-2</v>
      </c>
      <c r="R2027" s="21">
        <f t="shared" si="1917"/>
        <v>5.4729889124793582E-2</v>
      </c>
      <c r="S2027" s="21">
        <f t="shared" si="1918"/>
        <v>5.537229029217719E-2</v>
      </c>
      <c r="T2027" s="21">
        <f t="shared" si="1919"/>
        <v>5.6447803495512518E-2</v>
      </c>
      <c r="U2027" s="21">
        <f t="shared" si="1920"/>
        <v>5.7441253263707574E-2</v>
      </c>
      <c r="V2027" s="23">
        <f t="shared" si="1921"/>
        <v>5.9347877081867229E-2</v>
      </c>
      <c r="W2027" s="21">
        <f t="shared" si="1922"/>
        <v>6.2197650310988249E-2</v>
      </c>
      <c r="X2027" s="21">
        <f t="shared" si="1923"/>
        <v>6.3862585333626959E-2</v>
      </c>
      <c r="Y2027" s="21">
        <f t="shared" si="1924"/>
        <v>6.6623122142390592E-2</v>
      </c>
      <c r="Z2027" s="36" t="s">
        <v>164</v>
      </c>
      <c r="AA2027" s="31" t="s">
        <v>330</v>
      </c>
      <c r="AB2027" s="4" t="s">
        <v>13</v>
      </c>
      <c r="AC2027" s="4" t="s">
        <v>200</v>
      </c>
    </row>
    <row r="2028" spans="1:39" ht="47.25" hidden="1">
      <c r="A2028" t="s">
        <v>351</v>
      </c>
      <c r="B2028" s="4" t="str">
        <f t="shared" ca="1" si="1863"/>
        <v>Швеция</v>
      </c>
      <c r="C2028" s="8" t="s">
        <v>5</v>
      </c>
      <c r="D2028" s="3" t="s">
        <v>6</v>
      </c>
      <c r="E2028" s="4" t="str">
        <f t="shared" ca="1" si="1864"/>
        <v xml:space="preserve">G Оптовая и розничная торгоалв, ремонт автомашин, мотоциклов и личного имущества домохозяйств </v>
      </c>
      <c r="F2028" s="14">
        <v>512</v>
      </c>
      <c r="G2028" s="14">
        <v>520</v>
      </c>
      <c r="H2028" s="14">
        <v>520</v>
      </c>
      <c r="I2028" s="14">
        <v>515</v>
      </c>
      <c r="J2028" s="14">
        <v>527</v>
      </c>
      <c r="K2028" s="14">
        <v>529</v>
      </c>
      <c r="L2028" s="16">
        <v>535</v>
      </c>
      <c r="M2028" s="14">
        <v>536</v>
      </c>
      <c r="N2028" s="14">
        <v>557</v>
      </c>
      <c r="O2028" s="14">
        <v>563</v>
      </c>
      <c r="P2028" s="21">
        <f t="shared" si="1915"/>
        <v>0.12586037364798427</v>
      </c>
      <c r="Q2028" s="21">
        <f t="shared" si="1916"/>
        <v>0.12503005530175523</v>
      </c>
      <c r="R2028" s="21">
        <f t="shared" si="1917"/>
        <v>0.12267044114177872</v>
      </c>
      <c r="S2028" s="21">
        <f t="shared" si="1918"/>
        <v>0.12134778510838831</v>
      </c>
      <c r="T2028" s="21">
        <f t="shared" si="1919"/>
        <v>0.12446858762399622</v>
      </c>
      <c r="U2028" s="21">
        <f t="shared" si="1920"/>
        <v>0.12556373130785664</v>
      </c>
      <c r="V2028" s="23">
        <f t="shared" si="1921"/>
        <v>0.12549847525216984</v>
      </c>
      <c r="W2028" s="21">
        <f t="shared" si="1922"/>
        <v>0.12347385395070261</v>
      </c>
      <c r="X2028" s="21">
        <f t="shared" si="1923"/>
        <v>0.1226602070028628</v>
      </c>
      <c r="Y2028" s="21">
        <f t="shared" si="1924"/>
        <v>0.12257783583714348</v>
      </c>
      <c r="Z2028" s="39" t="s">
        <v>164</v>
      </c>
      <c r="AA2028" s="31" t="s">
        <v>330</v>
      </c>
      <c r="AB2028" s="4" t="s">
        <v>14</v>
      </c>
      <c r="AC2028" s="4" t="s">
        <v>203</v>
      </c>
    </row>
    <row r="2029" spans="1:39" ht="15.75" hidden="1">
      <c r="A2029" t="s">
        <v>351</v>
      </c>
      <c r="B2029" s="4" t="str">
        <f t="shared" ca="1" si="1863"/>
        <v>Швеция</v>
      </c>
      <c r="C2029" s="5" t="s">
        <v>5</v>
      </c>
      <c r="D2029" s="3" t="s">
        <v>6</v>
      </c>
      <c r="E2029" s="4" t="str">
        <f t="shared" ca="1" si="1864"/>
        <v xml:space="preserve">H Отели и рестораны </v>
      </c>
      <c r="F2029" s="14">
        <v>114</v>
      </c>
      <c r="G2029" s="14">
        <v>116</v>
      </c>
      <c r="H2029" s="14">
        <v>118</v>
      </c>
      <c r="I2029" s="14">
        <v>113</v>
      </c>
      <c r="J2029" s="14">
        <v>119</v>
      </c>
      <c r="K2029" s="14">
        <v>124</v>
      </c>
      <c r="L2029" s="16">
        <v>117</v>
      </c>
      <c r="M2029" s="14">
        <v>128</v>
      </c>
      <c r="N2029" s="14">
        <v>143</v>
      </c>
      <c r="O2029" s="14">
        <v>148</v>
      </c>
      <c r="P2029" s="21">
        <f t="shared" si="1915"/>
        <v>2.8023598820058997E-2</v>
      </c>
      <c r="Q2029" s="21">
        <f t="shared" si="1916"/>
        <v>2.7891320028853091E-2</v>
      </c>
      <c r="R2029" s="21">
        <f t="shared" si="1917"/>
        <v>2.7836753951403632E-2</v>
      </c>
      <c r="S2029" s="21">
        <f t="shared" si="1918"/>
        <v>2.6625824693685202E-2</v>
      </c>
      <c r="T2029" s="21">
        <f t="shared" si="1919"/>
        <v>2.8105810108644307E-2</v>
      </c>
      <c r="U2029" s="21">
        <f t="shared" si="1920"/>
        <v>2.9432708283883217E-2</v>
      </c>
      <c r="V2029" s="23">
        <f t="shared" si="1921"/>
        <v>2.7445460942997889E-2</v>
      </c>
      <c r="W2029" s="21">
        <f t="shared" si="1922"/>
        <v>2.94862934807648E-2</v>
      </c>
      <c r="X2029" s="21">
        <f t="shared" si="1923"/>
        <v>3.1490861043822947E-2</v>
      </c>
      <c r="Y2029" s="21">
        <f t="shared" si="1924"/>
        <v>3.2222947964293487E-2</v>
      </c>
      <c r="Z2029" s="36" t="s">
        <v>164</v>
      </c>
      <c r="AA2029" s="31" t="s">
        <v>330</v>
      </c>
      <c r="AB2029" s="4" t="s">
        <v>15</v>
      </c>
      <c r="AC2029" s="4" t="s">
        <v>202</v>
      </c>
    </row>
    <row r="2030" spans="1:39" ht="31.5" hidden="1">
      <c r="A2030" t="s">
        <v>351</v>
      </c>
      <c r="B2030" s="4" t="str">
        <f t="shared" ca="1" si="1863"/>
        <v>Швеция</v>
      </c>
      <c r="C2030" s="5" t="s">
        <v>5</v>
      </c>
      <c r="D2030" s="3" t="s">
        <v>6</v>
      </c>
      <c r="E2030" s="4" t="str">
        <f t="shared" ca="1" si="1864"/>
        <v xml:space="preserve">I Транспорт, складское хозяйство и связь </v>
      </c>
      <c r="F2030" s="14">
        <v>275</v>
      </c>
      <c r="G2030" s="14">
        <v>279</v>
      </c>
      <c r="H2030" s="14">
        <v>283</v>
      </c>
      <c r="I2030" s="14">
        <v>284</v>
      </c>
      <c r="J2030" s="14">
        <v>275</v>
      </c>
      <c r="K2030" s="14">
        <v>265</v>
      </c>
      <c r="L2030" s="16">
        <v>269</v>
      </c>
      <c r="M2030" s="14">
        <v>274</v>
      </c>
      <c r="N2030" s="14">
        <v>281</v>
      </c>
      <c r="O2030" s="14">
        <v>275</v>
      </c>
      <c r="P2030" s="21">
        <f t="shared" si="1915"/>
        <v>6.7600786627335305E-2</v>
      </c>
      <c r="Q2030" s="21">
        <f t="shared" si="1916"/>
        <v>6.7083433517672514E-2</v>
      </c>
      <c r="R2030" s="21">
        <f t="shared" si="1917"/>
        <v>6.676102854446804E-2</v>
      </c>
      <c r="S2030" s="21">
        <f t="shared" si="1918"/>
        <v>6.6918001885014136E-2</v>
      </c>
      <c r="T2030" s="21">
        <f t="shared" si="1919"/>
        <v>6.4950401511572983E-2</v>
      </c>
      <c r="U2030" s="21">
        <f t="shared" si="1920"/>
        <v>6.2900545929266555E-2</v>
      </c>
      <c r="V2030" s="23">
        <f t="shared" si="1921"/>
        <v>6.3101102509969503E-2</v>
      </c>
      <c r="W2030" s="21">
        <f t="shared" si="1922"/>
        <v>6.3119096982262146E-2</v>
      </c>
      <c r="X2030" s="21">
        <f t="shared" si="1923"/>
        <v>6.1880643030169567E-2</v>
      </c>
      <c r="Y2030" s="21">
        <f t="shared" si="1924"/>
        <v>5.9873720879599392E-2</v>
      </c>
      <c r="Z2030" s="36" t="s">
        <v>164</v>
      </c>
      <c r="AA2030" s="31" t="s">
        <v>330</v>
      </c>
      <c r="AB2030" s="4" t="s">
        <v>16</v>
      </c>
      <c r="AC2030" s="4" t="s">
        <v>204</v>
      </c>
    </row>
    <row r="2031" spans="1:39" ht="15.75" hidden="1">
      <c r="A2031" t="s">
        <v>351</v>
      </c>
      <c r="B2031" s="4" t="str">
        <f t="shared" ca="1" si="1863"/>
        <v>Швеция</v>
      </c>
      <c r="C2031" s="5" t="s">
        <v>5</v>
      </c>
      <c r="D2031" s="3" t="s">
        <v>6</v>
      </c>
      <c r="E2031" s="4" t="str">
        <f t="shared" ca="1" si="1864"/>
        <v>J Финансовое посредничество</v>
      </c>
      <c r="F2031" s="14">
        <v>85</v>
      </c>
      <c r="G2031" s="14">
        <v>87</v>
      </c>
      <c r="H2031" s="14">
        <v>89</v>
      </c>
      <c r="I2031" s="14">
        <v>90</v>
      </c>
      <c r="J2031" s="14">
        <v>90</v>
      </c>
      <c r="K2031" s="14">
        <v>87</v>
      </c>
      <c r="L2031" s="16">
        <v>81</v>
      </c>
      <c r="M2031" s="14">
        <v>84</v>
      </c>
      <c r="N2031" s="14">
        <v>89</v>
      </c>
      <c r="O2031" s="14">
        <v>93</v>
      </c>
      <c r="P2031" s="21">
        <f t="shared" si="1915"/>
        <v>2.0894788593903639E-2</v>
      </c>
      <c r="Q2031" s="21">
        <f t="shared" si="1916"/>
        <v>2.0918490021639816E-2</v>
      </c>
      <c r="R2031" s="21">
        <f t="shared" si="1917"/>
        <v>2.0995517810804436E-2</v>
      </c>
      <c r="S2031" s="21">
        <f t="shared" si="1918"/>
        <v>2.1206409048067861E-2</v>
      </c>
      <c r="T2031" s="21">
        <f t="shared" si="1919"/>
        <v>2.1256495040151157E-2</v>
      </c>
      <c r="U2031" s="21">
        <f t="shared" si="1920"/>
        <v>2.0650367908853547E-2</v>
      </c>
      <c r="V2031" s="23">
        <f t="shared" si="1921"/>
        <v>1.9000703729767768E-2</v>
      </c>
      <c r="W2031" s="21">
        <f t="shared" si="1922"/>
        <v>1.9350380096751902E-2</v>
      </c>
      <c r="X2031" s="21">
        <f t="shared" si="1923"/>
        <v>1.9599207223078619E-2</v>
      </c>
      <c r="Y2031" s="21">
        <f t="shared" si="1924"/>
        <v>2.0248203788373612E-2</v>
      </c>
      <c r="Z2031" s="36" t="s">
        <v>164</v>
      </c>
      <c r="AA2031" s="31" t="s">
        <v>330</v>
      </c>
      <c r="AB2031" s="4" t="s">
        <v>17</v>
      </c>
      <c r="AC2031" s="4" t="s">
        <v>205</v>
      </c>
    </row>
    <row r="2032" spans="1:39" ht="31.5" hidden="1">
      <c r="A2032" t="s">
        <v>351</v>
      </c>
      <c r="B2032" s="4" t="str">
        <f t="shared" ca="1" si="1863"/>
        <v>Швеция</v>
      </c>
      <c r="C2032" s="5" t="s">
        <v>5</v>
      </c>
      <c r="D2032" s="3" t="s">
        <v>6</v>
      </c>
      <c r="E2032" s="4" t="str">
        <f t="shared" ca="1" si="1864"/>
        <v>K Недвижимость, аренда и деловая активность</v>
      </c>
      <c r="F2032" s="14">
        <v>446</v>
      </c>
      <c r="G2032" s="14">
        <v>499</v>
      </c>
      <c r="H2032" s="14">
        <v>549</v>
      </c>
      <c r="I2032" s="14">
        <v>564</v>
      </c>
      <c r="J2032" s="14">
        <v>548</v>
      </c>
      <c r="K2032" s="14">
        <v>545</v>
      </c>
      <c r="L2032" s="16">
        <v>582</v>
      </c>
      <c r="M2032" s="14">
        <v>603</v>
      </c>
      <c r="N2032" s="14">
        <v>664</v>
      </c>
      <c r="O2032" s="14">
        <v>698</v>
      </c>
      <c r="P2032" s="21">
        <f t="shared" si="1915"/>
        <v>0.1096361848574238</v>
      </c>
      <c r="Q2032" s="21">
        <f t="shared" si="1916"/>
        <v>0.11998076460687665</v>
      </c>
      <c r="R2032" s="21">
        <f t="shared" si="1917"/>
        <v>0.12951167728237792</v>
      </c>
      <c r="S2032" s="21">
        <f t="shared" si="1918"/>
        <v>0.13289349670122527</v>
      </c>
      <c r="T2032" s="21">
        <f t="shared" si="1919"/>
        <v>0.12942843646669816</v>
      </c>
      <c r="U2032" s="21">
        <f t="shared" si="1920"/>
        <v>0.12936150011868028</v>
      </c>
      <c r="V2032" s="23">
        <f t="shared" si="1921"/>
        <v>0.13652357494722026</v>
      </c>
      <c r="W2032" s="21">
        <f t="shared" si="1922"/>
        <v>0.13890808569454044</v>
      </c>
      <c r="X2032" s="21">
        <f t="shared" si="1923"/>
        <v>0.1462232988328562</v>
      </c>
      <c r="Y2032" s="21">
        <f t="shared" si="1924"/>
        <v>0.15197038972349228</v>
      </c>
      <c r="Z2032" s="36" t="s">
        <v>164</v>
      </c>
      <c r="AA2032" s="31" t="s">
        <v>330</v>
      </c>
      <c r="AB2032" s="4" t="s">
        <v>18</v>
      </c>
      <c r="AC2032" s="4" t="s">
        <v>206</v>
      </c>
    </row>
    <row r="2033" spans="1:39" ht="15.75" hidden="1">
      <c r="A2033" t="s">
        <v>351</v>
      </c>
      <c r="B2033" s="4" t="str">
        <f t="shared" ca="1" si="1863"/>
        <v>Швеция</v>
      </c>
      <c r="C2033" s="5" t="s">
        <v>5</v>
      </c>
      <c r="D2033" s="3" t="s">
        <v>6</v>
      </c>
      <c r="E2033" s="4" t="str">
        <f t="shared" ca="1" si="1864"/>
        <v xml:space="preserve">L,Q </v>
      </c>
      <c r="F2033" s="14">
        <v>208</v>
      </c>
      <c r="G2033" s="14">
        <v>223</v>
      </c>
      <c r="H2033" s="14">
        <v>232</v>
      </c>
      <c r="I2033" s="14">
        <v>241</v>
      </c>
      <c r="J2033" s="14">
        <v>243</v>
      </c>
      <c r="K2033" s="14">
        <v>246</v>
      </c>
      <c r="L2033" s="16">
        <v>238</v>
      </c>
      <c r="M2033" s="14">
        <v>249</v>
      </c>
      <c r="N2033" s="14">
        <v>260</v>
      </c>
      <c r="O2033" s="14">
        <v>261</v>
      </c>
      <c r="P2033" s="21">
        <f t="shared" si="1915"/>
        <v>5.1130776794493606E-2</v>
      </c>
      <c r="Q2033" s="21">
        <f t="shared" si="1916"/>
        <v>5.3618658331329644E-2</v>
      </c>
      <c r="R2033" s="21">
        <f t="shared" si="1917"/>
        <v>5.4729889124793582E-2</v>
      </c>
      <c r="S2033" s="21">
        <f t="shared" si="1918"/>
        <v>5.6786050895381718E-2</v>
      </c>
      <c r="T2033" s="21">
        <f t="shared" si="1919"/>
        <v>5.7392536608408123E-2</v>
      </c>
      <c r="U2033" s="21">
        <f t="shared" si="1920"/>
        <v>5.8390695466413484E-2</v>
      </c>
      <c r="V2033" s="23">
        <f t="shared" si="1921"/>
        <v>5.5829228243021348E-2</v>
      </c>
      <c r="W2033" s="21">
        <f t="shared" si="1922"/>
        <v>5.7360055286800278E-2</v>
      </c>
      <c r="X2033" s="21">
        <f t="shared" si="1923"/>
        <v>5.7256110988768996E-2</v>
      </c>
      <c r="Y2033" s="21">
        <f t="shared" si="1924"/>
        <v>5.6825604180274332E-2</v>
      </c>
      <c r="Z2033" s="36" t="s">
        <v>164</v>
      </c>
      <c r="AA2033" s="31" t="s">
        <v>330</v>
      </c>
      <c r="AB2033" s="4" t="s">
        <v>165</v>
      </c>
      <c r="AC2033" s="4" t="s">
        <v>165</v>
      </c>
    </row>
    <row r="2034" spans="1:39" ht="15.75" hidden="1">
      <c r="A2034" t="s">
        <v>351</v>
      </c>
      <c r="B2034" s="4" t="str">
        <f t="shared" ca="1" si="1863"/>
        <v>Швеция</v>
      </c>
      <c r="C2034" s="5" t="s">
        <v>5</v>
      </c>
      <c r="D2034" s="3" t="s">
        <v>6</v>
      </c>
      <c r="E2034" s="4" t="str">
        <f t="shared" ca="1" si="1864"/>
        <v>M Образование</v>
      </c>
      <c r="F2034" s="14">
        <v>315</v>
      </c>
      <c r="G2034" s="14">
        <v>329</v>
      </c>
      <c r="H2034" s="14">
        <v>343</v>
      </c>
      <c r="I2034" s="14">
        <v>348</v>
      </c>
      <c r="J2034" s="14">
        <v>471</v>
      </c>
      <c r="K2034" s="14">
        <v>472</v>
      </c>
      <c r="L2034" s="16">
        <v>472</v>
      </c>
      <c r="M2034" s="14">
        <v>480</v>
      </c>
      <c r="N2034" s="14">
        <v>491</v>
      </c>
      <c r="O2034" s="14">
        <v>485</v>
      </c>
      <c r="P2034" s="21">
        <f t="shared" si="1915"/>
        <v>7.7433628318584066E-2</v>
      </c>
      <c r="Q2034" s="21">
        <f t="shared" si="1916"/>
        <v>7.9105554219764368E-2</v>
      </c>
      <c r="R2034" s="21">
        <f t="shared" si="1917"/>
        <v>8.0915310214673269E-2</v>
      </c>
      <c r="S2034" s="21">
        <f t="shared" si="1918"/>
        <v>8.1998114985862389E-2</v>
      </c>
      <c r="T2034" s="21">
        <f t="shared" si="1919"/>
        <v>0.11124232404345773</v>
      </c>
      <c r="U2034" s="21">
        <f t="shared" si="1920"/>
        <v>0.11203417991929741</v>
      </c>
      <c r="V2034" s="23">
        <f t="shared" si="1921"/>
        <v>0.11072015012901712</v>
      </c>
      <c r="W2034" s="21">
        <f t="shared" si="1922"/>
        <v>0.11057360055286801</v>
      </c>
      <c r="X2034" s="21">
        <f t="shared" si="1923"/>
        <v>0.10812596344417529</v>
      </c>
      <c r="Y2034" s="21">
        <f t="shared" si="1924"/>
        <v>0.10559547136947529</v>
      </c>
      <c r="Z2034" s="36" t="s">
        <v>164</v>
      </c>
      <c r="AA2034" s="31" t="s">
        <v>330</v>
      </c>
      <c r="AB2034" s="4" t="s">
        <v>20</v>
      </c>
      <c r="AC2034" s="4" t="s">
        <v>207</v>
      </c>
    </row>
    <row r="2035" spans="1:39" ht="31.5" hidden="1">
      <c r="A2035" t="s">
        <v>351</v>
      </c>
      <c r="B2035" s="4" t="str">
        <f t="shared" ref="B2035:B2098" ca="1" si="1925">OFFSET(Z2035,0,$AA$1)</f>
        <v>Швеция</v>
      </c>
      <c r="C2035" s="5" t="s">
        <v>5</v>
      </c>
      <c r="D2035" s="3" t="s">
        <v>6</v>
      </c>
      <c r="E2035" s="4" t="str">
        <f t="shared" ref="E2035:E2098" ca="1" si="1926">OFFSET(AB2035,0,$AA$1)</f>
        <v>N Здравоохранение и социальная работа</v>
      </c>
      <c r="F2035" s="14">
        <v>776</v>
      </c>
      <c r="G2035" s="14">
        <v>770</v>
      </c>
      <c r="H2035" s="14">
        <v>778</v>
      </c>
      <c r="I2035" s="14">
        <v>792</v>
      </c>
      <c r="J2035" s="14">
        <v>687</v>
      </c>
      <c r="K2035" s="14">
        <v>683</v>
      </c>
      <c r="L2035" s="16">
        <v>707</v>
      </c>
      <c r="M2035" s="14">
        <v>701</v>
      </c>
      <c r="N2035" s="14">
        <v>724</v>
      </c>
      <c r="O2035" s="14">
        <v>721</v>
      </c>
      <c r="P2035" s="21">
        <f t="shared" si="1915"/>
        <v>0.19075712881022616</v>
      </c>
      <c r="Q2035" s="21">
        <f t="shared" si="1916"/>
        <v>0.18514065881221448</v>
      </c>
      <c r="R2035" s="21">
        <f t="shared" si="1917"/>
        <v>0.18353385232366123</v>
      </c>
      <c r="S2035" s="21">
        <f t="shared" si="1918"/>
        <v>0.18661639962299717</v>
      </c>
      <c r="T2035" s="21">
        <f t="shared" si="1919"/>
        <v>0.16225791213982049</v>
      </c>
      <c r="U2035" s="21">
        <f t="shared" si="1920"/>
        <v>0.16211725611203417</v>
      </c>
      <c r="V2035" s="23">
        <f t="shared" si="1921"/>
        <v>0.16584564860426929</v>
      </c>
      <c r="W2035" s="21">
        <f t="shared" si="1922"/>
        <v>0.16148352914075098</v>
      </c>
      <c r="X2035" s="21">
        <f t="shared" si="1923"/>
        <v>0.15943624752257213</v>
      </c>
      <c r="Y2035" s="21">
        <f t="shared" si="1924"/>
        <v>0.15697801001524059</v>
      </c>
      <c r="Z2035" s="36" t="s">
        <v>164</v>
      </c>
      <c r="AA2035" s="31" t="s">
        <v>330</v>
      </c>
      <c r="AB2035" s="4" t="s">
        <v>21</v>
      </c>
      <c r="AC2035" s="4" t="s">
        <v>209</v>
      </c>
    </row>
    <row r="2036" spans="1:39" ht="15.75" hidden="1">
      <c r="A2036" t="s">
        <v>351</v>
      </c>
      <c r="B2036" s="4" t="str">
        <f t="shared" ca="1" si="1925"/>
        <v>Швеция</v>
      </c>
      <c r="C2036" s="5" t="s">
        <v>5</v>
      </c>
      <c r="D2036" s="3" t="s">
        <v>6</v>
      </c>
      <c r="E2036" s="4" t="str">
        <f t="shared" ca="1" si="1926"/>
        <v xml:space="preserve">O-P </v>
      </c>
      <c r="F2036" s="14">
        <v>207</v>
      </c>
      <c r="G2036" s="14">
        <v>211</v>
      </c>
      <c r="H2036" s="14">
        <v>215</v>
      </c>
      <c r="I2036" s="14">
        <v>217</v>
      </c>
      <c r="J2036" s="14">
        <v>219</v>
      </c>
      <c r="K2036" s="14">
        <v>214</v>
      </c>
      <c r="L2036" s="16">
        <v>228</v>
      </c>
      <c r="M2036" s="14">
        <v>233</v>
      </c>
      <c r="N2036" s="14">
        <v>240</v>
      </c>
      <c r="O2036" s="14">
        <v>249</v>
      </c>
      <c r="P2036" s="21">
        <f t="shared" si="1915"/>
        <v>5.0884955752212392E-2</v>
      </c>
      <c r="Q2036" s="21">
        <f t="shared" si="1916"/>
        <v>5.0733349362827605E-2</v>
      </c>
      <c r="R2036" s="21">
        <f t="shared" si="1917"/>
        <v>5.0719509318235434E-2</v>
      </c>
      <c r="S2036" s="21">
        <f t="shared" si="1918"/>
        <v>5.113100848256362E-2</v>
      </c>
      <c r="T2036" s="21">
        <f t="shared" si="1919"/>
        <v>5.1724137931034482E-2</v>
      </c>
      <c r="U2036" s="21">
        <f t="shared" si="1920"/>
        <v>5.0795157844766202E-2</v>
      </c>
      <c r="V2036" s="23">
        <f t="shared" si="1921"/>
        <v>5.3483462350457422E-2</v>
      </c>
      <c r="W2036" s="21">
        <f t="shared" si="1922"/>
        <v>5.3674268601704676E-2</v>
      </c>
      <c r="X2036" s="21">
        <f t="shared" si="1923"/>
        <v>5.2851794758863688E-2</v>
      </c>
      <c r="Y2036" s="21">
        <f t="shared" si="1924"/>
        <v>5.4212932723709993E-2</v>
      </c>
      <c r="Z2036" s="36" t="s">
        <v>164</v>
      </c>
      <c r="AA2036" s="31" t="s">
        <v>330</v>
      </c>
      <c r="AB2036" s="4" t="s">
        <v>166</v>
      </c>
      <c r="AC2036" s="4" t="s">
        <v>166</v>
      </c>
    </row>
    <row r="2037" spans="1:39" ht="31.5" hidden="1">
      <c r="A2037" t="s">
        <v>351</v>
      </c>
      <c r="B2037" s="4" t="str">
        <f t="shared" ca="1" si="1925"/>
        <v>Швеция</v>
      </c>
      <c r="C2037" s="5" t="s">
        <v>5</v>
      </c>
      <c r="D2037" s="3" t="s">
        <v>6</v>
      </c>
      <c r="E2037" s="4" t="str">
        <f t="shared" ca="1" si="1926"/>
        <v>X Неклассифицируемые по экономической деятельности</v>
      </c>
      <c r="F2037" s="14">
        <v>3</v>
      </c>
      <c r="G2037" s="14">
        <v>6</v>
      </c>
      <c r="H2037" s="14">
        <v>8</v>
      </c>
      <c r="I2037" s="14">
        <v>6</v>
      </c>
      <c r="J2037" s="14">
        <v>4</v>
      </c>
      <c r="K2037" s="14">
        <v>3</v>
      </c>
      <c r="L2037" s="16">
        <v>10</v>
      </c>
      <c r="M2037" s="14">
        <v>9</v>
      </c>
      <c r="N2037" s="14">
        <v>8</v>
      </c>
      <c r="O2037" s="14">
        <v>4</v>
      </c>
      <c r="P2037" s="21">
        <f t="shared" si="1915"/>
        <v>7.3746312684365781E-4</v>
      </c>
      <c r="Q2037" s="21">
        <f t="shared" si="1916"/>
        <v>1.4426544842510219E-3</v>
      </c>
      <c r="R2037" s="21">
        <f t="shared" si="1917"/>
        <v>1.8872375560273649E-3</v>
      </c>
      <c r="S2037" s="21">
        <f t="shared" si="1918"/>
        <v>1.4137606032045241E-3</v>
      </c>
      <c r="T2037" s="21">
        <f t="shared" si="1919"/>
        <v>9.4473311289560704E-4</v>
      </c>
      <c r="U2037" s="21">
        <f t="shared" si="1920"/>
        <v>7.1208165202943266E-4</v>
      </c>
      <c r="V2037" s="23">
        <f t="shared" si="1921"/>
        <v>2.3457658925639222E-3</v>
      </c>
      <c r="W2037" s="21">
        <f t="shared" si="1922"/>
        <v>2.0732550103662751E-3</v>
      </c>
      <c r="X2037" s="21">
        <f t="shared" si="1923"/>
        <v>1.7617264919621229E-3</v>
      </c>
      <c r="Y2037" s="21">
        <f t="shared" si="1924"/>
        <v>8.7089048552144567E-4</v>
      </c>
      <c r="Z2037" s="36" t="s">
        <v>164</v>
      </c>
      <c r="AA2037" s="31" t="s">
        <v>330</v>
      </c>
      <c r="AB2037" s="4" t="s">
        <v>23</v>
      </c>
      <c r="AC2037" s="4" t="s">
        <v>213</v>
      </c>
    </row>
    <row r="2038" spans="1:39" ht="15.75" hidden="1">
      <c r="A2038" t="s">
        <v>351</v>
      </c>
      <c r="B2038" s="4" t="str">
        <f t="shared" ca="1" si="1925"/>
        <v>Швейцария</v>
      </c>
      <c r="C2038" s="2" t="s">
        <v>25</v>
      </c>
      <c r="D2038" s="3" t="s">
        <v>6</v>
      </c>
      <c r="E2038" s="4" t="str">
        <f t="shared" ca="1" si="1926"/>
        <v xml:space="preserve">Итого </v>
      </c>
      <c r="F2038" s="43">
        <v>3862</v>
      </c>
      <c r="G2038" s="43">
        <v>3879</v>
      </c>
      <c r="H2038" s="43">
        <v>3938</v>
      </c>
      <c r="I2038" s="43">
        <v>3965</v>
      </c>
      <c r="J2038" s="43">
        <v>3963</v>
      </c>
      <c r="K2038" s="43">
        <v>3959</v>
      </c>
      <c r="L2038" s="43">
        <v>3974</v>
      </c>
      <c r="M2038" s="43">
        <v>4051</v>
      </c>
      <c r="N2038" s="43">
        <v>4122</v>
      </c>
      <c r="O2038" s="43">
        <v>4229</v>
      </c>
      <c r="P2038" s="21">
        <f t="shared" ref="P2038:Y2038" si="1927">F2038/F$2038</f>
        <v>1</v>
      </c>
      <c r="Q2038" s="21">
        <f t="shared" si="1927"/>
        <v>1</v>
      </c>
      <c r="R2038" s="21">
        <f t="shared" si="1927"/>
        <v>1</v>
      </c>
      <c r="S2038" s="21">
        <f t="shared" si="1927"/>
        <v>1</v>
      </c>
      <c r="T2038" s="21">
        <f t="shared" si="1927"/>
        <v>1</v>
      </c>
      <c r="U2038" s="21">
        <f t="shared" si="1927"/>
        <v>1</v>
      </c>
      <c r="V2038" s="21">
        <f t="shared" si="1927"/>
        <v>1</v>
      </c>
      <c r="W2038" s="21">
        <f t="shared" si="1927"/>
        <v>1</v>
      </c>
      <c r="X2038" s="21">
        <f t="shared" si="1927"/>
        <v>1</v>
      </c>
      <c r="Y2038" s="21">
        <f t="shared" si="1927"/>
        <v>1</v>
      </c>
      <c r="Z2038" s="35" t="s">
        <v>167</v>
      </c>
      <c r="AA2038" s="33" t="s">
        <v>331</v>
      </c>
      <c r="AB2038" s="4" t="s">
        <v>7</v>
      </c>
      <c r="AC2038" s="4" t="s">
        <v>214</v>
      </c>
      <c r="AD2038" s="27">
        <f>F2038/F2038</f>
        <v>1</v>
      </c>
      <c r="AE2038" s="27">
        <f>G2038/F2038</f>
        <v>1.0044018643190058</v>
      </c>
      <c r="AF2038" s="27">
        <f t="shared" ref="AF2038" si="1928">H2038/G2038</f>
        <v>1.0152101056973446</v>
      </c>
      <c r="AG2038" s="27">
        <f t="shared" ref="AG2038" si="1929">I2038/H2038</f>
        <v>1.0068562722194008</v>
      </c>
      <c r="AH2038" s="27">
        <f t="shared" ref="AH2038" si="1930">J2038/I2038</f>
        <v>0.99949558638083225</v>
      </c>
      <c r="AI2038" s="27">
        <f t="shared" ref="AI2038" si="1931">K2038/J2038</f>
        <v>0.99899066363865763</v>
      </c>
      <c r="AJ2038" s="27">
        <f t="shared" ref="AJ2038" si="1932">L2038/K2038</f>
        <v>1.0037888355645366</v>
      </c>
      <c r="AK2038" s="27">
        <f t="shared" ref="AK2038" si="1933">M2038/L2038</f>
        <v>1.0193759436336185</v>
      </c>
      <c r="AL2038" s="27">
        <f t="shared" ref="AL2038" si="1934">N2038/M2038</f>
        <v>1.0175265366576154</v>
      </c>
      <c r="AM2038" s="27">
        <f t="shared" ref="AM2038" si="1935">O2038/N2038</f>
        <v>1.0259582726831635</v>
      </c>
    </row>
    <row r="2039" spans="1:39" ht="15.75" hidden="1">
      <c r="A2039" t="s">
        <v>351</v>
      </c>
      <c r="B2039" s="4" t="str">
        <f t="shared" ca="1" si="1925"/>
        <v>Швейцария</v>
      </c>
      <c r="C2039" s="5" t="s">
        <v>25</v>
      </c>
      <c r="D2039" s="6" t="s">
        <v>6</v>
      </c>
      <c r="E2039" s="4" t="str">
        <f t="shared" ca="1" si="1926"/>
        <v xml:space="preserve">A-B </v>
      </c>
      <c r="F2039" s="14">
        <v>191</v>
      </c>
      <c r="G2039" s="14">
        <v>181</v>
      </c>
      <c r="H2039" s="14">
        <v>171</v>
      </c>
      <c r="I2039" s="14">
        <v>168</v>
      </c>
      <c r="J2039" s="14">
        <v>167</v>
      </c>
      <c r="K2039" s="14">
        <v>153</v>
      </c>
      <c r="L2039" s="14">
        <v>154</v>
      </c>
      <c r="M2039" s="14">
        <v>153</v>
      </c>
      <c r="N2039" s="14">
        <v>164</v>
      </c>
      <c r="O2039" s="14">
        <v>171</v>
      </c>
      <c r="P2039" s="21">
        <f t="shared" ref="P2039:P2051" si="1936">F2039/F$2038</f>
        <v>4.9456240290005178E-2</v>
      </c>
      <c r="Q2039" s="21">
        <f t="shared" ref="Q2039:Q2051" si="1937">G2039/G$2038</f>
        <v>4.6661510698633668E-2</v>
      </c>
      <c r="R2039" s="21">
        <f t="shared" ref="R2039:R2051" si="1938">H2039/H$2038</f>
        <v>4.3423057389537834E-2</v>
      </c>
      <c r="S2039" s="21">
        <f t="shared" ref="S2039:S2051" si="1939">I2039/I$2038</f>
        <v>4.2370744010088272E-2</v>
      </c>
      <c r="T2039" s="21">
        <f t="shared" ref="T2039:T2051" si="1940">J2039/J$2038</f>
        <v>4.2139793086045922E-2</v>
      </c>
      <c r="U2039" s="21">
        <f t="shared" ref="U2039:U2051" si="1941">K2039/K$2038</f>
        <v>3.864612275827229E-2</v>
      </c>
      <c r="V2039" s="21">
        <f t="shared" ref="V2039:V2051" si="1942">L2039/L$2038</f>
        <v>3.8751887267237044E-2</v>
      </c>
      <c r="W2039" s="21">
        <f t="shared" ref="W2039:W2051" si="1943">M2039/M$2038</f>
        <v>3.7768452234016293E-2</v>
      </c>
      <c r="X2039" s="21">
        <f t="shared" ref="X2039:X2051" si="1944">N2039/N$2038</f>
        <v>3.9786511402231925E-2</v>
      </c>
      <c r="Y2039" s="21">
        <f t="shared" ref="Y2039:Y2051" si="1945">O2039/O$2038</f>
        <v>4.0435091038070463E-2</v>
      </c>
      <c r="Z2039" s="36" t="s">
        <v>167</v>
      </c>
      <c r="AA2039" s="31" t="s">
        <v>331</v>
      </c>
      <c r="AB2039" s="4" t="s">
        <v>38</v>
      </c>
      <c r="AC2039" s="4" t="s">
        <v>38</v>
      </c>
    </row>
    <row r="2040" spans="1:39" ht="15.75" hidden="1">
      <c r="A2040" t="s">
        <v>351</v>
      </c>
      <c r="B2040" s="4" t="str">
        <f t="shared" ca="1" si="1925"/>
        <v>Швейцария</v>
      </c>
      <c r="C2040" s="7" t="s">
        <v>25</v>
      </c>
      <c r="D2040" s="3" t="s">
        <v>6</v>
      </c>
      <c r="E2040" s="4" t="str">
        <f t="shared" ca="1" si="1926"/>
        <v xml:space="preserve">C-E </v>
      </c>
      <c r="F2040" s="14">
        <v>679</v>
      </c>
      <c r="G2040" s="14">
        <v>692</v>
      </c>
      <c r="H2040" s="14">
        <v>710</v>
      </c>
      <c r="I2040" s="14">
        <v>694</v>
      </c>
      <c r="J2040" s="14">
        <v>659</v>
      </c>
      <c r="K2040" s="14">
        <v>642</v>
      </c>
      <c r="L2040" s="14">
        <v>643</v>
      </c>
      <c r="M2040" s="14">
        <v>653</v>
      </c>
      <c r="N2040" s="14">
        <v>668</v>
      </c>
      <c r="O2040" s="14">
        <v>680</v>
      </c>
      <c r="P2040" s="21">
        <f t="shared" si="1936"/>
        <v>0.17581563956499224</v>
      </c>
      <c r="Q2040" s="21">
        <f t="shared" si="1937"/>
        <v>0.17839649394173757</v>
      </c>
      <c r="R2040" s="21">
        <f t="shared" si="1938"/>
        <v>0.1802945657694261</v>
      </c>
      <c r="S2040" s="21">
        <f t="shared" si="1939"/>
        <v>0.17503152585119799</v>
      </c>
      <c r="T2040" s="21">
        <f t="shared" si="1940"/>
        <v>0.16628816553116327</v>
      </c>
      <c r="U2040" s="21">
        <f t="shared" si="1941"/>
        <v>0.16216216216216217</v>
      </c>
      <c r="V2040" s="21">
        <f t="shared" si="1942"/>
        <v>0.16180171112229491</v>
      </c>
      <c r="W2040" s="21">
        <f t="shared" si="1943"/>
        <v>0.16119476672426561</v>
      </c>
      <c r="X2040" s="21">
        <f t="shared" si="1944"/>
        <v>0.16205725376031052</v>
      </c>
      <c r="Y2040" s="21">
        <f t="shared" si="1945"/>
        <v>0.16079451406951997</v>
      </c>
      <c r="Z2040" s="38" t="s">
        <v>167</v>
      </c>
      <c r="AA2040" s="31" t="s">
        <v>331</v>
      </c>
      <c r="AB2040" s="4" t="s">
        <v>103</v>
      </c>
      <c r="AC2040" s="4" t="s">
        <v>103</v>
      </c>
    </row>
    <row r="2041" spans="1:39" ht="15.75" hidden="1">
      <c r="A2041" t="s">
        <v>351</v>
      </c>
      <c r="B2041" s="4" t="str">
        <f t="shared" ca="1" si="1925"/>
        <v>Швейцария</v>
      </c>
      <c r="C2041" s="5" t="s">
        <v>25</v>
      </c>
      <c r="D2041" s="6" t="s">
        <v>6</v>
      </c>
      <c r="E2041" s="4" t="str">
        <f t="shared" ca="1" si="1926"/>
        <v xml:space="preserve">F Строительство </v>
      </c>
      <c r="F2041" s="14">
        <v>263</v>
      </c>
      <c r="G2041" s="14">
        <v>267</v>
      </c>
      <c r="H2041" s="14">
        <v>260</v>
      </c>
      <c r="I2041" s="14">
        <v>251</v>
      </c>
      <c r="J2041" s="14">
        <v>248</v>
      </c>
      <c r="K2041" s="14">
        <v>253</v>
      </c>
      <c r="L2041" s="14">
        <v>261</v>
      </c>
      <c r="M2041" s="14">
        <v>277</v>
      </c>
      <c r="N2041" s="14">
        <v>276</v>
      </c>
      <c r="O2041" s="14">
        <v>266</v>
      </c>
      <c r="P2041" s="21">
        <f t="shared" si="1936"/>
        <v>6.8099430346970483E-2</v>
      </c>
      <c r="Q2041" s="21">
        <f t="shared" si="1937"/>
        <v>6.8832173240525915E-2</v>
      </c>
      <c r="R2041" s="21">
        <f t="shared" si="1938"/>
        <v>6.6023362112747591E-2</v>
      </c>
      <c r="S2041" s="21">
        <f t="shared" si="1939"/>
        <v>6.3303909205548556E-2</v>
      </c>
      <c r="T2041" s="21">
        <f t="shared" si="1940"/>
        <v>6.2578854403229883E-2</v>
      </c>
      <c r="U2041" s="21">
        <f t="shared" si="1941"/>
        <v>6.3905026521848957E-2</v>
      </c>
      <c r="V2041" s="21">
        <f t="shared" si="1942"/>
        <v>6.5676899849018616E-2</v>
      </c>
      <c r="W2041" s="21">
        <f t="shared" si="1943"/>
        <v>6.8378178227598119E-2</v>
      </c>
      <c r="X2041" s="21">
        <f t="shared" si="1944"/>
        <v>6.6957787481804948E-2</v>
      </c>
      <c r="Y2041" s="21">
        <f t="shared" si="1945"/>
        <v>6.2899030503665174E-2</v>
      </c>
      <c r="Z2041" s="36" t="s">
        <v>167</v>
      </c>
      <c r="AA2041" s="31" t="s">
        <v>331</v>
      </c>
      <c r="AB2041" s="4" t="s">
        <v>13</v>
      </c>
      <c r="AC2041" s="4" t="s">
        <v>200</v>
      </c>
    </row>
    <row r="2042" spans="1:39" ht="47.25" hidden="1">
      <c r="A2042" t="s">
        <v>351</v>
      </c>
      <c r="B2042" s="4" t="str">
        <f t="shared" ca="1" si="1925"/>
        <v>Швейцария</v>
      </c>
      <c r="C2042" s="8" t="s">
        <v>25</v>
      </c>
      <c r="D2042" s="3" t="s">
        <v>6</v>
      </c>
      <c r="E2042" s="4" t="str">
        <f t="shared" ca="1" si="1926"/>
        <v xml:space="preserve">G Оптовая и розничная торгоалв, ремонт автомашин, мотоциклов и личного имущества домохозяйств </v>
      </c>
      <c r="F2042" s="14">
        <v>610</v>
      </c>
      <c r="G2042" s="14">
        <v>591</v>
      </c>
      <c r="H2042" s="14">
        <v>599</v>
      </c>
      <c r="I2042" s="14">
        <v>606</v>
      </c>
      <c r="J2042" s="14">
        <v>577</v>
      </c>
      <c r="K2042" s="14">
        <v>577</v>
      </c>
      <c r="L2042" s="14">
        <v>565</v>
      </c>
      <c r="M2042" s="14">
        <v>560</v>
      </c>
      <c r="N2042" s="14">
        <v>552</v>
      </c>
      <c r="O2042" s="14">
        <v>564</v>
      </c>
      <c r="P2042" s="21">
        <f t="shared" si="1936"/>
        <v>0.15794924909373381</v>
      </c>
      <c r="Q2042" s="21">
        <f t="shared" si="1937"/>
        <v>0.15235885537509666</v>
      </c>
      <c r="R2042" s="21">
        <f t="shared" si="1938"/>
        <v>0.15210766886744539</v>
      </c>
      <c r="S2042" s="21">
        <f t="shared" si="1939"/>
        <v>0.1528373266078184</v>
      </c>
      <c r="T2042" s="21">
        <f t="shared" si="1940"/>
        <v>0.14559677012364369</v>
      </c>
      <c r="U2042" s="21">
        <f t="shared" si="1941"/>
        <v>0.14574387471583733</v>
      </c>
      <c r="V2042" s="21">
        <f t="shared" si="1942"/>
        <v>0.14217413185707095</v>
      </c>
      <c r="W2042" s="21">
        <f t="shared" si="1943"/>
        <v>0.13823747222907923</v>
      </c>
      <c r="X2042" s="21">
        <f t="shared" si="1944"/>
        <v>0.1339155749636099</v>
      </c>
      <c r="Y2042" s="21">
        <f t="shared" si="1945"/>
        <v>0.13336486166942541</v>
      </c>
      <c r="Z2042" s="39" t="s">
        <v>167</v>
      </c>
      <c r="AA2042" s="31" t="s">
        <v>331</v>
      </c>
      <c r="AB2042" s="4" t="s">
        <v>14</v>
      </c>
      <c r="AC2042" s="4" t="s">
        <v>203</v>
      </c>
    </row>
    <row r="2043" spans="1:39" ht="15.75" hidden="1">
      <c r="A2043" t="s">
        <v>351</v>
      </c>
      <c r="B2043" s="4" t="str">
        <f t="shared" ca="1" si="1925"/>
        <v>Швейцария</v>
      </c>
      <c r="C2043" s="5" t="s">
        <v>25</v>
      </c>
      <c r="D2043" s="3" t="s">
        <v>6</v>
      </c>
      <c r="E2043" s="4" t="str">
        <f t="shared" ca="1" si="1926"/>
        <v xml:space="preserve">H Отели и рестораны </v>
      </c>
      <c r="F2043" s="14">
        <v>112</v>
      </c>
      <c r="G2043" s="14">
        <v>118</v>
      </c>
      <c r="H2043" s="14">
        <v>135</v>
      </c>
      <c r="I2043" s="14">
        <v>145</v>
      </c>
      <c r="J2043" s="14">
        <v>145</v>
      </c>
      <c r="K2043" s="14">
        <v>151</v>
      </c>
      <c r="L2043" s="14">
        <v>148</v>
      </c>
      <c r="M2043" s="14">
        <v>160</v>
      </c>
      <c r="N2043" s="14">
        <v>154</v>
      </c>
      <c r="O2043" s="14">
        <v>155</v>
      </c>
      <c r="P2043" s="21">
        <f t="shared" si="1936"/>
        <v>2.900051786639047E-2</v>
      </c>
      <c r="Q2043" s="21">
        <f t="shared" si="1937"/>
        <v>3.0420211394689353E-2</v>
      </c>
      <c r="R2043" s="21">
        <f t="shared" si="1938"/>
        <v>3.4281361097003554E-2</v>
      </c>
      <c r="S2043" s="21">
        <f t="shared" si="1939"/>
        <v>3.6569987389659518E-2</v>
      </c>
      <c r="T2043" s="21">
        <f t="shared" si="1940"/>
        <v>3.6588443098662632E-2</v>
      </c>
      <c r="U2043" s="21">
        <f t="shared" si="1941"/>
        <v>3.8140944683000756E-2</v>
      </c>
      <c r="V2043" s="21">
        <f t="shared" si="1942"/>
        <v>3.7242073477604429E-2</v>
      </c>
      <c r="W2043" s="21">
        <f t="shared" si="1943"/>
        <v>3.9496420636879782E-2</v>
      </c>
      <c r="X2043" s="21">
        <f t="shared" si="1944"/>
        <v>3.7360504609412905E-2</v>
      </c>
      <c r="Y2043" s="21">
        <f t="shared" si="1945"/>
        <v>3.6651690707022934E-2</v>
      </c>
      <c r="Z2043" s="36" t="s">
        <v>167</v>
      </c>
      <c r="AA2043" s="31" t="s">
        <v>331</v>
      </c>
      <c r="AB2043" s="4" t="s">
        <v>15</v>
      </c>
      <c r="AC2043" s="4" t="s">
        <v>202</v>
      </c>
    </row>
    <row r="2044" spans="1:39" ht="31.5" hidden="1">
      <c r="A2044" t="s">
        <v>351</v>
      </c>
      <c r="B2044" s="4" t="str">
        <f t="shared" ca="1" si="1925"/>
        <v>Швейцария</v>
      </c>
      <c r="C2044" s="5" t="s">
        <v>25</v>
      </c>
      <c r="D2044" s="3" t="s">
        <v>6</v>
      </c>
      <c r="E2044" s="4" t="str">
        <f t="shared" ca="1" si="1926"/>
        <v xml:space="preserve">I Транспорт, складское хозяйство и связь </v>
      </c>
      <c r="F2044" s="14">
        <v>238</v>
      </c>
      <c r="G2044" s="14">
        <v>223</v>
      </c>
      <c r="H2044" s="14">
        <v>231</v>
      </c>
      <c r="I2044" s="14">
        <v>234</v>
      </c>
      <c r="J2044" s="14">
        <v>242</v>
      </c>
      <c r="K2044" s="14">
        <v>226</v>
      </c>
      <c r="L2044" s="14">
        <v>226</v>
      </c>
      <c r="M2044" s="14">
        <v>216</v>
      </c>
      <c r="N2044" s="14">
        <v>218</v>
      </c>
      <c r="O2044" s="14">
        <v>222</v>
      </c>
      <c r="P2044" s="21">
        <f t="shared" si="1936"/>
        <v>6.1626100466079754E-2</v>
      </c>
      <c r="Q2044" s="21">
        <f t="shared" si="1937"/>
        <v>5.748904356792988E-2</v>
      </c>
      <c r="R2044" s="21">
        <f t="shared" si="1938"/>
        <v>5.8659217877094973E-2</v>
      </c>
      <c r="S2044" s="21">
        <f t="shared" si="1939"/>
        <v>5.9016393442622953E-2</v>
      </c>
      <c r="T2044" s="21">
        <f t="shared" si="1940"/>
        <v>6.1064849861216249E-2</v>
      </c>
      <c r="U2044" s="21">
        <f t="shared" si="1941"/>
        <v>5.7085122505683254E-2</v>
      </c>
      <c r="V2044" s="21">
        <f t="shared" si="1942"/>
        <v>5.6869652742828382E-2</v>
      </c>
      <c r="W2044" s="21">
        <f t="shared" si="1943"/>
        <v>5.3320167859787708E-2</v>
      </c>
      <c r="X2044" s="21">
        <f t="shared" si="1944"/>
        <v>5.2886948083454635E-2</v>
      </c>
      <c r="Y2044" s="21">
        <f t="shared" si="1945"/>
        <v>5.2494679593284466E-2</v>
      </c>
      <c r="Z2044" s="36" t="s">
        <v>167</v>
      </c>
      <c r="AA2044" s="31" t="s">
        <v>331</v>
      </c>
      <c r="AB2044" s="4" t="s">
        <v>16</v>
      </c>
      <c r="AC2044" s="4" t="s">
        <v>204</v>
      </c>
    </row>
    <row r="2045" spans="1:39" ht="15.75" hidden="1">
      <c r="A2045" t="s">
        <v>351</v>
      </c>
      <c r="B2045" s="4" t="str">
        <f t="shared" ca="1" si="1925"/>
        <v>Швейцария</v>
      </c>
      <c r="C2045" s="5" t="s">
        <v>25</v>
      </c>
      <c r="D2045" s="3" t="s">
        <v>6</v>
      </c>
      <c r="E2045" s="4" t="str">
        <f t="shared" ca="1" si="1926"/>
        <v>J Финансовое посредничество</v>
      </c>
      <c r="F2045" s="14">
        <v>196</v>
      </c>
      <c r="G2045" s="14">
        <v>197</v>
      </c>
      <c r="H2045" s="14">
        <v>206</v>
      </c>
      <c r="I2045" s="14">
        <v>217</v>
      </c>
      <c r="J2045" s="14">
        <v>230</v>
      </c>
      <c r="K2045" s="14">
        <v>223</v>
      </c>
      <c r="L2045" s="14">
        <v>218</v>
      </c>
      <c r="M2045" s="14">
        <v>231</v>
      </c>
      <c r="N2045" s="14">
        <v>238</v>
      </c>
      <c r="O2045" s="14">
        <v>244</v>
      </c>
      <c r="P2045" s="21">
        <f t="shared" si="1936"/>
        <v>5.0750906266183324E-2</v>
      </c>
      <c r="Q2045" s="21">
        <f t="shared" si="1937"/>
        <v>5.0786285125032228E-2</v>
      </c>
      <c r="R2045" s="21">
        <f t="shared" si="1938"/>
        <v>5.2310817673946165E-2</v>
      </c>
      <c r="S2045" s="21">
        <f t="shared" si="1939"/>
        <v>5.4728877679697349E-2</v>
      </c>
      <c r="T2045" s="21">
        <f t="shared" si="1940"/>
        <v>5.8036840777189E-2</v>
      </c>
      <c r="U2045" s="21">
        <f t="shared" si="1941"/>
        <v>5.6327355392775953E-2</v>
      </c>
      <c r="V2045" s="21">
        <f t="shared" si="1942"/>
        <v>5.4856567689984904E-2</v>
      </c>
      <c r="W2045" s="21">
        <f t="shared" si="1943"/>
        <v>5.7022957294495184E-2</v>
      </c>
      <c r="X2045" s="21">
        <f t="shared" si="1944"/>
        <v>5.7738961669092675E-2</v>
      </c>
      <c r="Y2045" s="21">
        <f t="shared" si="1945"/>
        <v>5.769685504847482E-2</v>
      </c>
      <c r="Z2045" s="36" t="s">
        <v>167</v>
      </c>
      <c r="AA2045" s="31" t="s">
        <v>331</v>
      </c>
      <c r="AB2045" s="4" t="s">
        <v>17</v>
      </c>
      <c r="AC2045" s="4" t="s">
        <v>205</v>
      </c>
    </row>
    <row r="2046" spans="1:39" ht="31.5" hidden="1">
      <c r="A2046" t="s">
        <v>351</v>
      </c>
      <c r="B2046" s="4" t="str">
        <f t="shared" ca="1" si="1925"/>
        <v>Швейцария</v>
      </c>
      <c r="C2046" s="5" t="s">
        <v>25</v>
      </c>
      <c r="D2046" s="3" t="s">
        <v>6</v>
      </c>
      <c r="E2046" s="4" t="str">
        <f t="shared" ca="1" si="1926"/>
        <v>K Недвижимость, аренда и деловая активность</v>
      </c>
      <c r="F2046" s="14">
        <v>399</v>
      </c>
      <c r="G2046" s="14">
        <v>390</v>
      </c>
      <c r="H2046" s="14">
        <v>405</v>
      </c>
      <c r="I2046" s="14">
        <v>412</v>
      </c>
      <c r="J2046" s="14">
        <v>448</v>
      </c>
      <c r="K2046" s="14">
        <v>460</v>
      </c>
      <c r="L2046" s="14">
        <v>454</v>
      </c>
      <c r="M2046" s="14">
        <v>466</v>
      </c>
      <c r="N2046" s="14">
        <v>505</v>
      </c>
      <c r="O2046" s="14">
        <v>517</v>
      </c>
      <c r="P2046" s="21">
        <f t="shared" si="1936"/>
        <v>0.10331434489901606</v>
      </c>
      <c r="Q2046" s="21">
        <f t="shared" si="1937"/>
        <v>0.10054137664346481</v>
      </c>
      <c r="R2046" s="21">
        <f t="shared" si="1938"/>
        <v>0.10284408329101066</v>
      </c>
      <c r="S2046" s="21">
        <f t="shared" si="1939"/>
        <v>0.10390920554854981</v>
      </c>
      <c r="T2046" s="21">
        <f t="shared" si="1940"/>
        <v>0.11304567247035074</v>
      </c>
      <c r="U2046" s="21">
        <f t="shared" si="1941"/>
        <v>0.11619095731245264</v>
      </c>
      <c r="V2046" s="21">
        <f t="shared" si="1942"/>
        <v>0.11424257674886763</v>
      </c>
      <c r="W2046" s="21">
        <f t="shared" si="1943"/>
        <v>0.11503332510491236</v>
      </c>
      <c r="X2046" s="21">
        <f t="shared" si="1944"/>
        <v>0.1225133430373605</v>
      </c>
      <c r="Y2046" s="21">
        <f t="shared" si="1945"/>
        <v>0.12225112319697327</v>
      </c>
      <c r="Z2046" s="36" t="s">
        <v>167</v>
      </c>
      <c r="AA2046" s="31" t="s">
        <v>331</v>
      </c>
      <c r="AB2046" s="4" t="s">
        <v>18</v>
      </c>
      <c r="AC2046" s="4" t="s">
        <v>206</v>
      </c>
    </row>
    <row r="2047" spans="1:39" ht="15.75" hidden="1">
      <c r="A2047" t="s">
        <v>351</v>
      </c>
      <c r="B2047" s="4" t="str">
        <f t="shared" ca="1" si="1925"/>
        <v>Швейцария</v>
      </c>
      <c r="C2047" s="5" t="s">
        <v>25</v>
      </c>
      <c r="D2047" s="3" t="s">
        <v>6</v>
      </c>
      <c r="E2047" s="4" t="str">
        <f t="shared" ca="1" si="1926"/>
        <v xml:space="preserve">L,Q </v>
      </c>
      <c r="F2047" s="14">
        <v>214</v>
      </c>
      <c r="G2047" s="14">
        <v>219</v>
      </c>
      <c r="H2047" s="14">
        <v>207</v>
      </c>
      <c r="I2047" s="14">
        <v>216</v>
      </c>
      <c r="J2047" s="14">
        <v>217</v>
      </c>
      <c r="K2047" s="14">
        <v>215</v>
      </c>
      <c r="L2047" s="14">
        <v>221</v>
      </c>
      <c r="M2047" s="14">
        <v>224</v>
      </c>
      <c r="N2047" s="14">
        <v>216</v>
      </c>
      <c r="O2047" s="14">
        <v>219</v>
      </c>
      <c r="P2047" s="21">
        <f t="shared" si="1936"/>
        <v>5.5411703780424648E-2</v>
      </c>
      <c r="Q2047" s="21">
        <f t="shared" si="1937"/>
        <v>5.6457849961330242E-2</v>
      </c>
      <c r="R2047" s="21">
        <f t="shared" si="1938"/>
        <v>5.256475368207212E-2</v>
      </c>
      <c r="S2047" s="21">
        <f t="shared" si="1939"/>
        <v>5.4476670870113493E-2</v>
      </c>
      <c r="T2047" s="21">
        <f t="shared" si="1940"/>
        <v>5.4756497602826144E-2</v>
      </c>
      <c r="U2047" s="21">
        <f t="shared" si="1941"/>
        <v>5.4306643091689824E-2</v>
      </c>
      <c r="V2047" s="21">
        <f t="shared" si="1942"/>
        <v>5.5611474584801208E-2</v>
      </c>
      <c r="W2047" s="21">
        <f t="shared" si="1943"/>
        <v>5.5294988891631695E-2</v>
      </c>
      <c r="X2047" s="21">
        <f t="shared" si="1944"/>
        <v>5.2401746724890827E-2</v>
      </c>
      <c r="Y2047" s="21">
        <f t="shared" si="1945"/>
        <v>5.178529203121305E-2</v>
      </c>
      <c r="Z2047" s="36" t="s">
        <v>167</v>
      </c>
      <c r="AA2047" s="31" t="s">
        <v>331</v>
      </c>
      <c r="AB2047" s="4" t="s">
        <v>165</v>
      </c>
      <c r="AC2047" s="4" t="s">
        <v>165</v>
      </c>
    </row>
    <row r="2048" spans="1:39" ht="15.75" hidden="1">
      <c r="A2048" t="s">
        <v>351</v>
      </c>
      <c r="B2048" s="4" t="str">
        <f t="shared" ca="1" si="1925"/>
        <v>Швейцария</v>
      </c>
      <c r="C2048" s="5" t="s">
        <v>25</v>
      </c>
      <c r="D2048" s="3" t="s">
        <v>6</v>
      </c>
      <c r="E2048" s="4" t="str">
        <f t="shared" ca="1" si="1926"/>
        <v>M Образование</v>
      </c>
      <c r="F2048" s="14">
        <v>251</v>
      </c>
      <c r="G2048" s="14">
        <v>269</v>
      </c>
      <c r="H2048" s="14">
        <v>298</v>
      </c>
      <c r="I2048" s="14">
        <v>280</v>
      </c>
      <c r="J2048" s="14">
        <v>290</v>
      </c>
      <c r="K2048" s="14">
        <v>301</v>
      </c>
      <c r="L2048" s="14">
        <v>313</v>
      </c>
      <c r="M2048" s="14">
        <v>325</v>
      </c>
      <c r="N2048" s="14">
        <v>326</v>
      </c>
      <c r="O2048" s="14">
        <v>343</v>
      </c>
      <c r="P2048" s="21">
        <f t="shared" si="1936"/>
        <v>6.4992232004142933E-2</v>
      </c>
      <c r="Q2048" s="21">
        <f t="shared" si="1937"/>
        <v>6.9347770043825724E-2</v>
      </c>
      <c r="R2048" s="21">
        <f t="shared" si="1938"/>
        <v>7.5672930421533779E-2</v>
      </c>
      <c r="S2048" s="21">
        <f t="shared" si="1939"/>
        <v>7.0617906683480461E-2</v>
      </c>
      <c r="T2048" s="21">
        <f t="shared" si="1940"/>
        <v>7.3176886197325264E-2</v>
      </c>
      <c r="U2048" s="21">
        <f t="shared" si="1941"/>
        <v>7.6029300328365745E-2</v>
      </c>
      <c r="V2048" s="21">
        <f t="shared" si="1942"/>
        <v>7.8761952692501261E-2</v>
      </c>
      <c r="W2048" s="21">
        <f t="shared" si="1943"/>
        <v>8.0227104418662057E-2</v>
      </c>
      <c r="X2048" s="21">
        <f t="shared" si="1944"/>
        <v>7.9087821445900042E-2</v>
      </c>
      <c r="Y2048" s="21">
        <f t="shared" si="1945"/>
        <v>8.1106644596831395E-2</v>
      </c>
      <c r="Z2048" s="36" t="s">
        <v>167</v>
      </c>
      <c r="AA2048" s="31" t="s">
        <v>331</v>
      </c>
      <c r="AB2048" s="4" t="s">
        <v>20</v>
      </c>
      <c r="AC2048" s="4" t="s">
        <v>207</v>
      </c>
    </row>
    <row r="2049" spans="1:39" ht="31.5" hidden="1">
      <c r="A2049" t="s">
        <v>351</v>
      </c>
      <c r="B2049" s="4" t="str">
        <f t="shared" ca="1" si="1925"/>
        <v>Швейцария</v>
      </c>
      <c r="C2049" s="5" t="s">
        <v>25</v>
      </c>
      <c r="D2049" s="3" t="s">
        <v>6</v>
      </c>
      <c r="E2049" s="4" t="str">
        <f t="shared" ca="1" si="1926"/>
        <v>N Здравоохранение и социальная работа</v>
      </c>
      <c r="F2049" s="14">
        <v>429</v>
      </c>
      <c r="G2049" s="14">
        <v>445</v>
      </c>
      <c r="H2049" s="14">
        <v>453</v>
      </c>
      <c r="I2049" s="14">
        <v>450</v>
      </c>
      <c r="J2049" s="14">
        <v>463</v>
      </c>
      <c r="K2049" s="14">
        <v>476</v>
      </c>
      <c r="L2049" s="14">
        <v>482</v>
      </c>
      <c r="M2049" s="14">
        <v>485</v>
      </c>
      <c r="N2049" s="14">
        <v>515</v>
      </c>
      <c r="O2049" s="14">
        <v>540</v>
      </c>
      <c r="P2049" s="21">
        <f t="shared" si="1936"/>
        <v>0.11108234075608493</v>
      </c>
      <c r="Q2049" s="21">
        <f t="shared" si="1937"/>
        <v>0.11472028873420985</v>
      </c>
      <c r="R2049" s="21">
        <f t="shared" si="1938"/>
        <v>0.11503301168105637</v>
      </c>
      <c r="S2049" s="21">
        <f t="shared" si="1939"/>
        <v>0.11349306431273644</v>
      </c>
      <c r="T2049" s="21">
        <f t="shared" si="1940"/>
        <v>0.11683068382538481</v>
      </c>
      <c r="U2049" s="21">
        <f t="shared" si="1941"/>
        <v>0.1202323819146249</v>
      </c>
      <c r="V2049" s="21">
        <f t="shared" si="1942"/>
        <v>0.12128837443381983</v>
      </c>
      <c r="W2049" s="21">
        <f t="shared" si="1943"/>
        <v>0.11972352505554185</v>
      </c>
      <c r="X2049" s="21">
        <f t="shared" si="1944"/>
        <v>0.12493934983017953</v>
      </c>
      <c r="Y2049" s="21">
        <f t="shared" si="1945"/>
        <v>0.1276897611728541</v>
      </c>
      <c r="Z2049" s="36" t="s">
        <v>167</v>
      </c>
      <c r="AA2049" s="31" t="s">
        <v>331</v>
      </c>
      <c r="AB2049" s="4" t="s">
        <v>21</v>
      </c>
      <c r="AC2049" s="4" t="s">
        <v>209</v>
      </c>
    </row>
    <row r="2050" spans="1:39" ht="15.75" hidden="1">
      <c r="A2050" t="s">
        <v>351</v>
      </c>
      <c r="B2050" s="4" t="str">
        <f t="shared" ca="1" si="1925"/>
        <v>Швейцария</v>
      </c>
      <c r="C2050" s="5" t="s">
        <v>25</v>
      </c>
      <c r="D2050" s="3" t="s">
        <v>6</v>
      </c>
      <c r="E2050" s="4" t="str">
        <f t="shared" ca="1" si="1926"/>
        <v xml:space="preserve">O-P </v>
      </c>
      <c r="F2050" s="14">
        <v>275</v>
      </c>
      <c r="G2050" s="14">
        <v>277</v>
      </c>
      <c r="H2050" s="14">
        <v>257</v>
      </c>
      <c r="I2050" s="14">
        <v>272</v>
      </c>
      <c r="J2050" s="14">
        <v>270</v>
      </c>
      <c r="K2050" s="14">
        <v>275</v>
      </c>
      <c r="L2050" s="14">
        <v>282</v>
      </c>
      <c r="M2050" s="14">
        <v>294</v>
      </c>
      <c r="N2050" s="14">
        <v>284</v>
      </c>
      <c r="O2050" s="14">
        <v>300</v>
      </c>
      <c r="P2050" s="21">
        <f t="shared" si="1936"/>
        <v>7.1206628689798032E-2</v>
      </c>
      <c r="Q2050" s="21">
        <f t="shared" si="1937"/>
        <v>7.1410157257025E-2</v>
      </c>
      <c r="R2050" s="21">
        <f t="shared" si="1938"/>
        <v>6.5261554088369728E-2</v>
      </c>
      <c r="S2050" s="21">
        <f t="shared" si="1939"/>
        <v>6.8600252206809584E-2</v>
      </c>
      <c r="T2050" s="21">
        <f t="shared" si="1940"/>
        <v>6.8130204390613167E-2</v>
      </c>
      <c r="U2050" s="21">
        <f t="shared" si="1941"/>
        <v>6.9461985349835817E-2</v>
      </c>
      <c r="V2050" s="21">
        <f t="shared" si="1942"/>
        <v>7.0961248112732758E-2</v>
      </c>
      <c r="W2050" s="21">
        <f t="shared" si="1943"/>
        <v>7.2574672920266606E-2</v>
      </c>
      <c r="X2050" s="21">
        <f t="shared" si="1944"/>
        <v>6.8898592916060167E-2</v>
      </c>
      <c r="Y2050" s="21">
        <f t="shared" si="1945"/>
        <v>7.0938756207141171E-2</v>
      </c>
      <c r="Z2050" s="36" t="s">
        <v>167</v>
      </c>
      <c r="AA2050" s="31" t="s">
        <v>331</v>
      </c>
      <c r="AB2050" s="4" t="s">
        <v>166</v>
      </c>
      <c r="AC2050" s="4" t="s">
        <v>166</v>
      </c>
    </row>
    <row r="2051" spans="1:39" ht="31.5" hidden="1">
      <c r="A2051" t="s">
        <v>351</v>
      </c>
      <c r="B2051" s="4" t="str">
        <f t="shared" ca="1" si="1925"/>
        <v>Швейцария</v>
      </c>
      <c r="C2051" s="5" t="s">
        <v>25</v>
      </c>
      <c r="D2051" s="3" t="s">
        <v>6</v>
      </c>
      <c r="E2051" s="4" t="str">
        <f t="shared" ca="1" si="1926"/>
        <v>X Неклассифицируемые по экономической деятельности</v>
      </c>
      <c r="F2051" s="14">
        <v>6</v>
      </c>
      <c r="G2051" s="14">
        <v>10</v>
      </c>
      <c r="H2051" s="14">
        <v>6</v>
      </c>
      <c r="I2051" s="14">
        <v>20</v>
      </c>
      <c r="J2051" s="14">
        <v>7</v>
      </c>
      <c r="K2051" s="14">
        <v>9</v>
      </c>
      <c r="L2051" s="14">
        <v>5</v>
      </c>
      <c r="M2051" s="14">
        <v>7</v>
      </c>
      <c r="N2051" s="14">
        <v>7</v>
      </c>
      <c r="O2051" s="14">
        <v>8</v>
      </c>
      <c r="P2051" s="21">
        <f t="shared" si="1936"/>
        <v>1.5535991714137752E-3</v>
      </c>
      <c r="Q2051" s="21">
        <f t="shared" si="1937"/>
        <v>2.5779840164990978E-3</v>
      </c>
      <c r="R2051" s="21">
        <f t="shared" si="1938"/>
        <v>1.5236160487557136E-3</v>
      </c>
      <c r="S2051" s="21">
        <f t="shared" si="1939"/>
        <v>5.0441361916771753E-3</v>
      </c>
      <c r="T2051" s="21">
        <f t="shared" si="1940"/>
        <v>1.7663386323492304E-3</v>
      </c>
      <c r="U2051" s="21">
        <f t="shared" si="1941"/>
        <v>2.2733013387218996E-3</v>
      </c>
      <c r="V2051" s="21">
        <f t="shared" si="1942"/>
        <v>1.2581781580271766E-3</v>
      </c>
      <c r="W2051" s="21">
        <f t="shared" si="1943"/>
        <v>1.7279684028634905E-3</v>
      </c>
      <c r="X2051" s="21">
        <f t="shared" si="1944"/>
        <v>1.6982047549733139E-3</v>
      </c>
      <c r="Y2051" s="21">
        <f t="shared" si="1945"/>
        <v>1.8917001655237645E-3</v>
      </c>
      <c r="Z2051" s="36" t="s">
        <v>167</v>
      </c>
      <c r="AA2051" s="31" t="s">
        <v>331</v>
      </c>
      <c r="AB2051" s="4" t="s">
        <v>23</v>
      </c>
      <c r="AC2051" s="4" t="s">
        <v>213</v>
      </c>
    </row>
    <row r="2052" spans="1:39" ht="15.75" hidden="1">
      <c r="A2052" t="s">
        <v>351</v>
      </c>
      <c r="B2052" s="4" t="str">
        <f t="shared" ca="1" si="1925"/>
        <v>Швейцария</v>
      </c>
      <c r="C2052" s="2" t="s">
        <v>25</v>
      </c>
      <c r="D2052" s="3" t="s">
        <v>6</v>
      </c>
      <c r="E2052" s="4" t="str">
        <f t="shared" ca="1" si="1926"/>
        <v xml:space="preserve">Итого </v>
      </c>
      <c r="F2052" s="43">
        <v>4038</v>
      </c>
      <c r="G2052" s="43">
        <v>4080</v>
      </c>
      <c r="H2052" s="43">
        <v>4146</v>
      </c>
      <c r="I2052" s="43">
        <v>4171</v>
      </c>
      <c r="J2052" s="43">
        <v>4156</v>
      </c>
      <c r="K2052" s="43">
        <v>4169</v>
      </c>
      <c r="L2052" s="43">
        <v>4201</v>
      </c>
      <c r="M2052" s="43">
        <v>4304</v>
      </c>
      <c r="N2052" s="43">
        <v>4413</v>
      </c>
      <c r="O2052" s="43">
        <v>4495</v>
      </c>
      <c r="P2052" s="21">
        <f t="shared" ref="P2052:Y2052" si="1946">F2052/F$2052</f>
        <v>1</v>
      </c>
      <c r="Q2052" s="21">
        <f t="shared" si="1946"/>
        <v>1</v>
      </c>
      <c r="R2052" s="21">
        <f t="shared" si="1946"/>
        <v>1</v>
      </c>
      <c r="S2052" s="21">
        <f t="shared" si="1946"/>
        <v>1</v>
      </c>
      <c r="T2052" s="21">
        <f t="shared" si="1946"/>
        <v>1</v>
      </c>
      <c r="U2052" s="21">
        <f t="shared" si="1946"/>
        <v>1</v>
      </c>
      <c r="V2052" s="21">
        <f t="shared" si="1946"/>
        <v>1</v>
      </c>
      <c r="W2052" s="21">
        <f t="shared" si="1946"/>
        <v>1</v>
      </c>
      <c r="X2052" s="21">
        <f t="shared" si="1946"/>
        <v>1</v>
      </c>
      <c r="Y2052" s="21">
        <f t="shared" si="1946"/>
        <v>1</v>
      </c>
      <c r="Z2052" s="35" t="s">
        <v>167</v>
      </c>
      <c r="AA2052" s="32" t="s">
        <v>331</v>
      </c>
      <c r="AB2052" s="4" t="s">
        <v>7</v>
      </c>
      <c r="AC2052" s="4" t="s">
        <v>214</v>
      </c>
      <c r="AD2052" s="27">
        <f>F2052/F2052</f>
        <v>1</v>
      </c>
      <c r="AE2052" s="27">
        <f>G2052/F2052</f>
        <v>1.0104011887072808</v>
      </c>
      <c r="AF2052" s="27">
        <f t="shared" ref="AF2052" si="1947">H2052/G2052</f>
        <v>1.0161764705882352</v>
      </c>
      <c r="AG2052" s="27">
        <f t="shared" ref="AG2052" si="1948">I2052/H2052</f>
        <v>1.0060299083453932</v>
      </c>
      <c r="AH2052" s="27">
        <f t="shared" ref="AH2052" si="1949">J2052/I2052</f>
        <v>0.99640374011028532</v>
      </c>
      <c r="AI2052" s="27">
        <f t="shared" ref="AI2052" si="1950">K2052/J2052</f>
        <v>1.0031280076997113</v>
      </c>
      <c r="AJ2052" s="27">
        <f t="shared" ref="AJ2052" si="1951">L2052/K2052</f>
        <v>1.0076757016071001</v>
      </c>
      <c r="AK2052" s="27">
        <f t="shared" ref="AK2052" si="1952">M2052/L2052</f>
        <v>1.0245179719114497</v>
      </c>
      <c r="AL2052" s="27">
        <f t="shared" ref="AL2052" si="1953">N2052/M2052</f>
        <v>1.025325278810409</v>
      </c>
      <c r="AM2052" s="27">
        <f t="shared" ref="AM2052" si="1954">O2052/N2052</f>
        <v>1.0185814638567867</v>
      </c>
    </row>
    <row r="2053" spans="1:39" ht="15.75" hidden="1">
      <c r="A2053" t="s">
        <v>351</v>
      </c>
      <c r="B2053" s="4" t="str">
        <f t="shared" ca="1" si="1925"/>
        <v>Швейцария</v>
      </c>
      <c r="C2053" s="5" t="s">
        <v>25</v>
      </c>
      <c r="D2053" s="6" t="s">
        <v>6</v>
      </c>
      <c r="E2053" s="4" t="str">
        <f t="shared" ca="1" si="1926"/>
        <v xml:space="preserve">A-B </v>
      </c>
      <c r="F2053" s="14">
        <v>193</v>
      </c>
      <c r="G2053" s="14">
        <v>184</v>
      </c>
      <c r="H2053" s="14">
        <v>175</v>
      </c>
      <c r="I2053" s="14">
        <v>173</v>
      </c>
      <c r="J2053" s="14">
        <v>169</v>
      </c>
      <c r="K2053" s="14">
        <v>159</v>
      </c>
      <c r="L2053" s="14">
        <v>160</v>
      </c>
      <c r="M2053" s="14">
        <v>162</v>
      </c>
      <c r="N2053" s="14">
        <v>172</v>
      </c>
      <c r="O2053" s="14">
        <v>178</v>
      </c>
      <c r="P2053" s="21">
        <f t="shared" ref="P2053:P2066" si="1955">F2053/F$2052</f>
        <v>4.7795938583457154E-2</v>
      </c>
      <c r="Q2053" s="21">
        <f t="shared" ref="Q2053:Q2066" si="1956">G2053/G$2052</f>
        <v>4.5098039215686274E-2</v>
      </c>
      <c r="R2053" s="21">
        <f t="shared" ref="R2053:R2066" si="1957">H2053/H$2052</f>
        <v>4.2209358417752051E-2</v>
      </c>
      <c r="S2053" s="21">
        <f t="shared" ref="S2053:S2066" si="1958">I2053/I$2052</f>
        <v>4.147686406137617E-2</v>
      </c>
      <c r="T2053" s="21">
        <f t="shared" ref="T2053:T2066" si="1959">J2053/J$2052</f>
        <v>4.0664100096246387E-2</v>
      </c>
      <c r="U2053" s="21">
        <f t="shared" ref="U2053:U2066" si="1960">K2053/K$2052</f>
        <v>3.8138642360278245E-2</v>
      </c>
      <c r="V2053" s="21">
        <f t="shared" ref="V2053:V2066" si="1961">L2053/L$2052</f>
        <v>3.8086169959533442E-2</v>
      </c>
      <c r="W2053" s="21">
        <f t="shared" ref="W2053:W2066" si="1962">M2053/M$2052</f>
        <v>3.763940520446097E-2</v>
      </c>
      <c r="X2053" s="21">
        <f t="shared" ref="X2053:X2066" si="1963">N2053/N$2052</f>
        <v>3.8975753455699071E-2</v>
      </c>
      <c r="Y2053" s="21">
        <f t="shared" ref="Y2053:Y2066" si="1964">O2053/O$2052</f>
        <v>3.9599555061179091E-2</v>
      </c>
      <c r="Z2053" s="36" t="s">
        <v>167</v>
      </c>
      <c r="AA2053" s="31" t="s">
        <v>331</v>
      </c>
      <c r="AB2053" s="4" t="s">
        <v>38</v>
      </c>
      <c r="AC2053" s="4" t="s">
        <v>38</v>
      </c>
    </row>
    <row r="2054" spans="1:39" ht="15.75" hidden="1">
      <c r="A2054" t="s">
        <v>351</v>
      </c>
      <c r="B2054" s="4" t="str">
        <f t="shared" ca="1" si="1925"/>
        <v>Швейцария</v>
      </c>
      <c r="C2054" s="5" t="s">
        <v>25</v>
      </c>
      <c r="D2054" s="6" t="s">
        <v>6</v>
      </c>
      <c r="E2054" s="4" t="str">
        <f t="shared" ca="1" si="1926"/>
        <v xml:space="preserve">C Добыча полезных ископаемых </v>
      </c>
      <c r="F2054" s="14">
        <v>5</v>
      </c>
      <c r="G2054" s="14">
        <v>5</v>
      </c>
      <c r="H2054" s="14">
        <v>5</v>
      </c>
      <c r="I2054" s="14">
        <v>5</v>
      </c>
      <c r="J2054" s="14">
        <v>5</v>
      </c>
      <c r="K2054" s="14">
        <v>5</v>
      </c>
      <c r="L2054" s="14">
        <v>5</v>
      </c>
      <c r="M2054" s="14">
        <v>5</v>
      </c>
      <c r="N2054" s="14">
        <v>5</v>
      </c>
      <c r="O2054" s="14">
        <v>5</v>
      </c>
      <c r="P2054" s="21">
        <f t="shared" si="1955"/>
        <v>1.2382367508667657E-3</v>
      </c>
      <c r="Q2054" s="21">
        <f t="shared" si="1956"/>
        <v>1.2254901960784314E-3</v>
      </c>
      <c r="R2054" s="21">
        <f t="shared" si="1957"/>
        <v>1.20598166907863E-3</v>
      </c>
      <c r="S2054" s="21">
        <f t="shared" si="1958"/>
        <v>1.1987532965715656E-3</v>
      </c>
      <c r="T2054" s="21">
        <f t="shared" si="1959"/>
        <v>1.203079884504331E-3</v>
      </c>
      <c r="U2054" s="21">
        <f t="shared" si="1960"/>
        <v>1.1993283761093788E-3</v>
      </c>
      <c r="V2054" s="21">
        <f t="shared" si="1961"/>
        <v>1.1901928112354201E-3</v>
      </c>
      <c r="W2054" s="21">
        <f t="shared" si="1962"/>
        <v>1.1617100371747212E-3</v>
      </c>
      <c r="X2054" s="21">
        <f t="shared" si="1963"/>
        <v>1.1330160888284614E-3</v>
      </c>
      <c r="Y2054" s="21">
        <f t="shared" si="1964"/>
        <v>1.1123470522803114E-3</v>
      </c>
      <c r="Z2054" s="36" t="s">
        <v>167</v>
      </c>
      <c r="AA2054" s="31" t="s">
        <v>331</v>
      </c>
      <c r="AB2054" s="4" t="s">
        <v>10</v>
      </c>
      <c r="AC2054" s="4" t="s">
        <v>197</v>
      </c>
    </row>
    <row r="2055" spans="1:39" ht="15.75" hidden="1">
      <c r="A2055" t="s">
        <v>351</v>
      </c>
      <c r="B2055" s="4" t="str">
        <f t="shared" ca="1" si="1925"/>
        <v>Швейцария</v>
      </c>
      <c r="C2055" s="5" t="s">
        <v>25</v>
      </c>
      <c r="D2055" s="10" t="s">
        <v>6</v>
      </c>
      <c r="E2055" s="4" t="str">
        <f t="shared" ca="1" si="1926"/>
        <v xml:space="preserve">D Промышленность </v>
      </c>
      <c r="F2055" s="14">
        <v>706</v>
      </c>
      <c r="G2055" s="14">
        <v>721</v>
      </c>
      <c r="H2055" s="14">
        <v>729</v>
      </c>
      <c r="I2055" s="14">
        <v>707</v>
      </c>
      <c r="J2055" s="14">
        <v>671</v>
      </c>
      <c r="K2055" s="14">
        <v>666</v>
      </c>
      <c r="L2055" s="14">
        <v>671</v>
      </c>
      <c r="M2055" s="14">
        <v>690</v>
      </c>
      <c r="N2055" s="14">
        <v>704</v>
      </c>
      <c r="O2055" s="14">
        <v>711</v>
      </c>
      <c r="P2055" s="21">
        <f t="shared" si="1955"/>
        <v>0.17483902922238731</v>
      </c>
      <c r="Q2055" s="21">
        <f t="shared" si="1956"/>
        <v>0.17671568627450981</v>
      </c>
      <c r="R2055" s="21">
        <f t="shared" si="1957"/>
        <v>0.17583212735166426</v>
      </c>
      <c r="S2055" s="21">
        <f t="shared" si="1958"/>
        <v>0.16950371613521936</v>
      </c>
      <c r="T2055" s="21">
        <f t="shared" si="1959"/>
        <v>0.16145332050048122</v>
      </c>
      <c r="U2055" s="21">
        <f t="shared" si="1960"/>
        <v>0.15975053969776926</v>
      </c>
      <c r="V2055" s="21">
        <f t="shared" si="1961"/>
        <v>0.15972387526779339</v>
      </c>
      <c r="W2055" s="21">
        <f t="shared" si="1962"/>
        <v>0.16031598513011153</v>
      </c>
      <c r="X2055" s="21">
        <f t="shared" si="1963"/>
        <v>0.15952866530704737</v>
      </c>
      <c r="Y2055" s="21">
        <f t="shared" si="1964"/>
        <v>0.15817575083426028</v>
      </c>
      <c r="Z2055" s="36" t="s">
        <v>167</v>
      </c>
      <c r="AA2055" s="31" t="s">
        <v>331</v>
      </c>
      <c r="AB2055" s="4" t="s">
        <v>11</v>
      </c>
      <c r="AC2055" s="4" t="s">
        <v>198</v>
      </c>
    </row>
    <row r="2056" spans="1:39" ht="31.5" hidden="1">
      <c r="A2056" t="s">
        <v>351</v>
      </c>
      <c r="B2056" s="4" t="str">
        <f t="shared" ca="1" si="1925"/>
        <v>Швейцария</v>
      </c>
      <c r="C2056" s="7" t="s">
        <v>25</v>
      </c>
      <c r="D2056" s="3" t="s">
        <v>6</v>
      </c>
      <c r="E2056" s="4" t="str">
        <f t="shared" ca="1" si="1926"/>
        <v xml:space="preserve">E Электро-, газо- и водоснабжение </v>
      </c>
      <c r="F2056" s="14">
        <v>26</v>
      </c>
      <c r="G2056" s="14">
        <v>26</v>
      </c>
      <c r="H2056" s="14">
        <v>25</v>
      </c>
      <c r="I2056" s="14">
        <v>24</v>
      </c>
      <c r="J2056" s="14">
        <v>25</v>
      </c>
      <c r="K2056" s="14">
        <v>25</v>
      </c>
      <c r="L2056" s="14">
        <v>25</v>
      </c>
      <c r="M2056" s="14">
        <v>25</v>
      </c>
      <c r="N2056" s="14">
        <v>26</v>
      </c>
      <c r="O2056" s="14">
        <v>25</v>
      </c>
      <c r="P2056" s="21">
        <f t="shared" si="1955"/>
        <v>6.4388311045071814E-3</v>
      </c>
      <c r="Q2056" s="21">
        <f t="shared" si="1956"/>
        <v>6.372549019607843E-3</v>
      </c>
      <c r="R2056" s="21">
        <f t="shared" si="1957"/>
        <v>6.0299083453931503E-3</v>
      </c>
      <c r="S2056" s="21">
        <f t="shared" si="1958"/>
        <v>5.754015823543515E-3</v>
      </c>
      <c r="T2056" s="21">
        <f t="shared" si="1959"/>
        <v>6.0153994225216551E-3</v>
      </c>
      <c r="U2056" s="21">
        <f t="shared" si="1960"/>
        <v>5.9966418805468937E-3</v>
      </c>
      <c r="V2056" s="21">
        <f t="shared" si="1961"/>
        <v>5.9509640561771007E-3</v>
      </c>
      <c r="W2056" s="21">
        <f t="shared" si="1962"/>
        <v>5.8085501858736056E-3</v>
      </c>
      <c r="X2056" s="21">
        <f t="shared" si="1963"/>
        <v>5.8916836619079989E-3</v>
      </c>
      <c r="Y2056" s="21">
        <f t="shared" si="1964"/>
        <v>5.5617352614015575E-3</v>
      </c>
      <c r="Z2056" s="38" t="s">
        <v>167</v>
      </c>
      <c r="AA2056" s="31" t="s">
        <v>331</v>
      </c>
      <c r="AB2056" s="4" t="s">
        <v>12</v>
      </c>
      <c r="AC2056" s="4" t="s">
        <v>201</v>
      </c>
    </row>
    <row r="2057" spans="1:39" ht="15.75" hidden="1">
      <c r="A2057" t="s">
        <v>351</v>
      </c>
      <c r="B2057" s="4" t="str">
        <f t="shared" ca="1" si="1925"/>
        <v>Швейцария</v>
      </c>
      <c r="C2057" s="5" t="s">
        <v>25</v>
      </c>
      <c r="D2057" s="6" t="s">
        <v>6</v>
      </c>
      <c r="E2057" s="4" t="str">
        <f t="shared" ca="1" si="1926"/>
        <v xml:space="preserve">F Строительство </v>
      </c>
      <c r="F2057" s="14">
        <v>286</v>
      </c>
      <c r="G2057" s="14">
        <v>295</v>
      </c>
      <c r="H2057" s="14">
        <v>299</v>
      </c>
      <c r="I2057" s="14">
        <v>296</v>
      </c>
      <c r="J2057" s="14">
        <v>288</v>
      </c>
      <c r="K2057" s="14">
        <v>289</v>
      </c>
      <c r="L2057" s="14">
        <v>294</v>
      </c>
      <c r="M2057" s="14">
        <v>303</v>
      </c>
      <c r="N2057" s="14">
        <v>310</v>
      </c>
      <c r="O2057" s="14">
        <v>307</v>
      </c>
      <c r="P2057" s="21">
        <f t="shared" si="1955"/>
        <v>7.0827142149578998E-2</v>
      </c>
      <c r="Q2057" s="21">
        <f t="shared" si="1956"/>
        <v>7.2303921568627458E-2</v>
      </c>
      <c r="R2057" s="21">
        <f t="shared" si="1957"/>
        <v>7.2117703810902073E-2</v>
      </c>
      <c r="S2057" s="21">
        <f t="shared" si="1958"/>
        <v>7.0966195157036685E-2</v>
      </c>
      <c r="T2057" s="21">
        <f t="shared" si="1959"/>
        <v>6.9297401347449467E-2</v>
      </c>
      <c r="U2057" s="21">
        <f t="shared" si="1960"/>
        <v>6.9321180139122085E-2</v>
      </c>
      <c r="V2057" s="21">
        <f t="shared" si="1961"/>
        <v>6.9983337300642698E-2</v>
      </c>
      <c r="W2057" s="21">
        <f t="shared" si="1962"/>
        <v>7.0399628252788102E-2</v>
      </c>
      <c r="X2057" s="21">
        <f t="shared" si="1963"/>
        <v>7.02469975073646E-2</v>
      </c>
      <c r="Y2057" s="21">
        <f t="shared" si="1964"/>
        <v>6.8298109010011127E-2</v>
      </c>
      <c r="Z2057" s="36" t="s">
        <v>167</v>
      </c>
      <c r="AA2057" s="31" t="s">
        <v>331</v>
      </c>
      <c r="AB2057" s="4" t="s">
        <v>13</v>
      </c>
      <c r="AC2057" s="4" t="s">
        <v>200</v>
      </c>
    </row>
    <row r="2058" spans="1:39" ht="47.25" hidden="1">
      <c r="A2058" t="s">
        <v>351</v>
      </c>
      <c r="B2058" s="4" t="str">
        <f t="shared" ca="1" si="1925"/>
        <v>Швейцария</v>
      </c>
      <c r="C2058" s="8" t="s">
        <v>25</v>
      </c>
      <c r="D2058" s="3" t="s">
        <v>6</v>
      </c>
      <c r="E2058" s="4" t="str">
        <f t="shared" ca="1" si="1926"/>
        <v xml:space="preserve">G Оптовая и розничная торгоалв, ремонт автомашин, мотоциклов и личного имущества домохозяйств </v>
      </c>
      <c r="F2058" s="14">
        <v>648</v>
      </c>
      <c r="G2058" s="14">
        <v>632</v>
      </c>
      <c r="H2058" s="14">
        <v>635</v>
      </c>
      <c r="I2058" s="14">
        <v>642</v>
      </c>
      <c r="J2058" s="14">
        <v>648</v>
      </c>
      <c r="K2058" s="14">
        <v>652</v>
      </c>
      <c r="L2058" s="14">
        <v>648</v>
      </c>
      <c r="M2058" s="14">
        <v>652</v>
      </c>
      <c r="N2058" s="14">
        <v>666</v>
      </c>
      <c r="O2058" s="14">
        <v>671</v>
      </c>
      <c r="P2058" s="21">
        <f t="shared" si="1955"/>
        <v>0.16047548291233285</v>
      </c>
      <c r="Q2058" s="21">
        <f t="shared" si="1956"/>
        <v>0.15490196078431373</v>
      </c>
      <c r="R2058" s="21">
        <f t="shared" si="1957"/>
        <v>0.15315967197298602</v>
      </c>
      <c r="S2058" s="21">
        <f t="shared" si="1958"/>
        <v>0.15391992327978901</v>
      </c>
      <c r="T2058" s="21">
        <f t="shared" si="1959"/>
        <v>0.15591915303176132</v>
      </c>
      <c r="U2058" s="21">
        <f t="shared" si="1960"/>
        <v>0.15639242024466299</v>
      </c>
      <c r="V2058" s="21">
        <f t="shared" si="1961"/>
        <v>0.15424898833611045</v>
      </c>
      <c r="W2058" s="21">
        <f t="shared" si="1962"/>
        <v>0.15148698884758363</v>
      </c>
      <c r="X2058" s="21">
        <f t="shared" si="1963"/>
        <v>0.15091774303195105</v>
      </c>
      <c r="Y2058" s="21">
        <f t="shared" si="1964"/>
        <v>0.14927697441601781</v>
      </c>
      <c r="Z2058" s="39" t="s">
        <v>167</v>
      </c>
      <c r="AA2058" s="31" t="s">
        <v>331</v>
      </c>
      <c r="AB2058" s="4" t="s">
        <v>14</v>
      </c>
      <c r="AC2058" s="4" t="s">
        <v>203</v>
      </c>
    </row>
    <row r="2059" spans="1:39" ht="15.75" hidden="1">
      <c r="A2059" t="s">
        <v>351</v>
      </c>
      <c r="B2059" s="4" t="str">
        <f t="shared" ca="1" si="1925"/>
        <v>Швейцария</v>
      </c>
      <c r="C2059" s="5" t="s">
        <v>25</v>
      </c>
      <c r="D2059" s="3" t="s">
        <v>6</v>
      </c>
      <c r="E2059" s="4" t="str">
        <f t="shared" ca="1" si="1926"/>
        <v xml:space="preserve">H Отели и рестораны </v>
      </c>
      <c r="F2059" s="14">
        <v>253</v>
      </c>
      <c r="G2059" s="14">
        <v>250</v>
      </c>
      <c r="H2059" s="14">
        <v>249</v>
      </c>
      <c r="I2059" s="14">
        <v>246</v>
      </c>
      <c r="J2059" s="14">
        <v>241</v>
      </c>
      <c r="K2059" s="14">
        <v>242</v>
      </c>
      <c r="L2059" s="14">
        <v>241</v>
      </c>
      <c r="M2059" s="14">
        <v>244</v>
      </c>
      <c r="N2059" s="14">
        <v>249</v>
      </c>
      <c r="O2059" s="14">
        <v>257</v>
      </c>
      <c r="P2059" s="21">
        <f t="shared" si="1955"/>
        <v>6.2654779593858345E-2</v>
      </c>
      <c r="Q2059" s="21">
        <f t="shared" si="1956"/>
        <v>6.1274509803921566E-2</v>
      </c>
      <c r="R2059" s="21">
        <f t="shared" si="1957"/>
        <v>6.0057887120115776E-2</v>
      </c>
      <c r="S2059" s="21">
        <f t="shared" si="1958"/>
        <v>5.8978662191321023E-2</v>
      </c>
      <c r="T2059" s="21">
        <f t="shared" si="1959"/>
        <v>5.7988450433108761E-2</v>
      </c>
      <c r="U2059" s="21">
        <f t="shared" si="1960"/>
        <v>5.8047493403693931E-2</v>
      </c>
      <c r="V2059" s="21">
        <f t="shared" si="1961"/>
        <v>5.7367293501547248E-2</v>
      </c>
      <c r="W2059" s="21">
        <f t="shared" si="1962"/>
        <v>5.6691449814126396E-2</v>
      </c>
      <c r="X2059" s="21">
        <f t="shared" si="1963"/>
        <v>5.6424201223657378E-2</v>
      </c>
      <c r="Y2059" s="21">
        <f t="shared" si="1964"/>
        <v>5.717463848720801E-2</v>
      </c>
      <c r="Z2059" s="36" t="s">
        <v>167</v>
      </c>
      <c r="AA2059" s="31" t="s">
        <v>331</v>
      </c>
      <c r="AB2059" s="4" t="s">
        <v>15</v>
      </c>
      <c r="AC2059" s="4" t="s">
        <v>202</v>
      </c>
    </row>
    <row r="2060" spans="1:39" ht="31.5" hidden="1">
      <c r="A2060" t="s">
        <v>351</v>
      </c>
      <c r="B2060" s="4" t="str">
        <f t="shared" ca="1" si="1925"/>
        <v>Швейцария</v>
      </c>
      <c r="C2060" s="5" t="s">
        <v>25</v>
      </c>
      <c r="D2060" s="3" t="s">
        <v>6</v>
      </c>
      <c r="E2060" s="4" t="str">
        <f t="shared" ca="1" si="1926"/>
        <v xml:space="preserve">I Транспорт, складское хозяйство и связь </v>
      </c>
      <c r="F2060" s="14">
        <v>263</v>
      </c>
      <c r="G2060" s="14">
        <v>270</v>
      </c>
      <c r="H2060" s="14">
        <v>274</v>
      </c>
      <c r="I2060" s="14">
        <v>271</v>
      </c>
      <c r="J2060" s="14">
        <v>270</v>
      </c>
      <c r="K2060" s="14">
        <v>272</v>
      </c>
      <c r="L2060" s="14">
        <v>270</v>
      </c>
      <c r="M2060" s="14">
        <v>274</v>
      </c>
      <c r="N2060" s="14">
        <v>277</v>
      </c>
      <c r="O2060" s="14">
        <v>280</v>
      </c>
      <c r="P2060" s="21">
        <f t="shared" si="1955"/>
        <v>6.5131253095591882E-2</v>
      </c>
      <c r="Q2060" s="21">
        <f t="shared" si="1956"/>
        <v>6.6176470588235295E-2</v>
      </c>
      <c r="R2060" s="21">
        <f t="shared" si="1957"/>
        <v>6.6087795465508928E-2</v>
      </c>
      <c r="S2060" s="21">
        <f t="shared" si="1958"/>
        <v>6.497242867417885E-2</v>
      </c>
      <c r="T2060" s="21">
        <f t="shared" si="1959"/>
        <v>6.4966313763233877E-2</v>
      </c>
      <c r="U2060" s="21">
        <f t="shared" si="1960"/>
        <v>6.5243463660350207E-2</v>
      </c>
      <c r="V2060" s="21">
        <f t="shared" si="1961"/>
        <v>6.4270411806712682E-2</v>
      </c>
      <c r="W2060" s="21">
        <f t="shared" si="1962"/>
        <v>6.3661710037174718E-2</v>
      </c>
      <c r="X2060" s="21">
        <f t="shared" si="1963"/>
        <v>6.2769091321096759E-2</v>
      </c>
      <c r="Y2060" s="21">
        <f t="shared" si="1964"/>
        <v>6.2291434927697439E-2</v>
      </c>
      <c r="Z2060" s="36" t="s">
        <v>167</v>
      </c>
      <c r="AA2060" s="31" t="s">
        <v>331</v>
      </c>
      <c r="AB2060" s="4" t="s">
        <v>16</v>
      </c>
      <c r="AC2060" s="4" t="s">
        <v>204</v>
      </c>
    </row>
    <row r="2061" spans="1:39" ht="15.75" hidden="1">
      <c r="A2061" t="s">
        <v>351</v>
      </c>
      <c r="B2061" s="4" t="str">
        <f t="shared" ca="1" si="1925"/>
        <v>Швейцария</v>
      </c>
      <c r="C2061" s="5" t="s">
        <v>25</v>
      </c>
      <c r="D2061" s="3" t="s">
        <v>6</v>
      </c>
      <c r="E2061" s="4" t="str">
        <f t="shared" ca="1" si="1926"/>
        <v>J Финансовое посредничество</v>
      </c>
      <c r="F2061" s="14">
        <v>200</v>
      </c>
      <c r="G2061" s="14">
        <v>200</v>
      </c>
      <c r="H2061" s="14">
        <v>214</v>
      </c>
      <c r="I2061" s="14">
        <v>222</v>
      </c>
      <c r="J2061" s="14">
        <v>219</v>
      </c>
      <c r="K2061" s="14">
        <v>218</v>
      </c>
      <c r="L2061" s="14">
        <v>215</v>
      </c>
      <c r="M2061" s="14">
        <v>219</v>
      </c>
      <c r="N2061" s="14">
        <v>229</v>
      </c>
      <c r="O2061" s="14">
        <v>231</v>
      </c>
      <c r="P2061" s="21">
        <f t="shared" si="1955"/>
        <v>4.9529470034670627E-2</v>
      </c>
      <c r="Q2061" s="21">
        <f t="shared" si="1956"/>
        <v>4.9019607843137254E-2</v>
      </c>
      <c r="R2061" s="21">
        <f t="shared" si="1957"/>
        <v>5.1616015436565361E-2</v>
      </c>
      <c r="S2061" s="21">
        <f t="shared" si="1958"/>
        <v>5.322464636777751E-2</v>
      </c>
      <c r="T2061" s="21">
        <f t="shared" si="1959"/>
        <v>5.2694898941289703E-2</v>
      </c>
      <c r="U2061" s="21">
        <f t="shared" si="1960"/>
        <v>5.2290717198368912E-2</v>
      </c>
      <c r="V2061" s="21">
        <f t="shared" si="1961"/>
        <v>5.1178290883123069E-2</v>
      </c>
      <c r="W2061" s="21">
        <f t="shared" si="1962"/>
        <v>5.0882899628252785E-2</v>
      </c>
      <c r="X2061" s="21">
        <f t="shared" si="1963"/>
        <v>5.1892136868343527E-2</v>
      </c>
      <c r="Y2061" s="21">
        <f t="shared" si="1964"/>
        <v>5.1390433815350391E-2</v>
      </c>
      <c r="Z2061" s="36" t="s">
        <v>167</v>
      </c>
      <c r="AA2061" s="31" t="s">
        <v>331</v>
      </c>
      <c r="AB2061" s="4" t="s">
        <v>17</v>
      </c>
      <c r="AC2061" s="4" t="s">
        <v>205</v>
      </c>
    </row>
    <row r="2062" spans="1:39" ht="31.5" hidden="1">
      <c r="A2062" t="s">
        <v>351</v>
      </c>
      <c r="B2062" s="4" t="str">
        <f t="shared" ca="1" si="1925"/>
        <v>Швейцария</v>
      </c>
      <c r="C2062" s="5" t="s">
        <v>25</v>
      </c>
      <c r="D2062" s="3" t="s">
        <v>6</v>
      </c>
      <c r="E2062" s="4" t="str">
        <f t="shared" ca="1" si="1926"/>
        <v>K Недвижимость, аренда и деловая активность</v>
      </c>
      <c r="F2062" s="14">
        <v>408</v>
      </c>
      <c r="G2062" s="14">
        <v>429</v>
      </c>
      <c r="H2062" s="14">
        <v>461</v>
      </c>
      <c r="I2062" s="14">
        <v>478</v>
      </c>
      <c r="J2062" s="14">
        <v>484</v>
      </c>
      <c r="K2062" s="14">
        <v>489</v>
      </c>
      <c r="L2062" s="14">
        <v>495</v>
      </c>
      <c r="M2062" s="14">
        <v>520</v>
      </c>
      <c r="N2062" s="14">
        <v>541</v>
      </c>
      <c r="O2062" s="14">
        <v>565</v>
      </c>
      <c r="P2062" s="21">
        <f t="shared" si="1955"/>
        <v>0.10104011887072809</v>
      </c>
      <c r="Q2062" s="21">
        <f t="shared" si="1956"/>
        <v>0.10514705882352941</v>
      </c>
      <c r="R2062" s="21">
        <f t="shared" si="1957"/>
        <v>0.11119150988904969</v>
      </c>
      <c r="S2062" s="21">
        <f t="shared" si="1958"/>
        <v>0.11460081515224167</v>
      </c>
      <c r="T2062" s="21">
        <f t="shared" si="1959"/>
        <v>0.11645813282001925</v>
      </c>
      <c r="U2062" s="21">
        <f t="shared" si="1960"/>
        <v>0.11729431518349724</v>
      </c>
      <c r="V2062" s="21">
        <f t="shared" si="1961"/>
        <v>0.1178290883123066</v>
      </c>
      <c r="W2062" s="21">
        <f t="shared" si="1962"/>
        <v>0.120817843866171</v>
      </c>
      <c r="X2062" s="21">
        <f t="shared" si="1963"/>
        <v>0.12259234081123951</v>
      </c>
      <c r="Y2062" s="21">
        <f t="shared" si="1964"/>
        <v>0.12569521690767518</v>
      </c>
      <c r="Z2062" s="36" t="s">
        <v>167</v>
      </c>
      <c r="AA2062" s="31" t="s">
        <v>331</v>
      </c>
      <c r="AB2062" s="4" t="s">
        <v>18</v>
      </c>
      <c r="AC2062" s="4" t="s">
        <v>206</v>
      </c>
    </row>
    <row r="2063" spans="1:39" ht="47.25" hidden="1">
      <c r="A2063" t="s">
        <v>351</v>
      </c>
      <c r="B2063" s="4" t="str">
        <f t="shared" ca="1" si="1925"/>
        <v>Швейцария</v>
      </c>
      <c r="C2063" s="5" t="s">
        <v>25</v>
      </c>
      <c r="D2063" s="3" t="s">
        <v>6</v>
      </c>
      <c r="E2063" s="4" t="str">
        <f t="shared" ca="1" si="1926"/>
        <v>L Государственное управление и оборона; обязательное соц.страхование</v>
      </c>
      <c r="F2063" s="14">
        <v>154</v>
      </c>
      <c r="G2063" s="14">
        <v>159</v>
      </c>
      <c r="H2063" s="14">
        <v>161</v>
      </c>
      <c r="I2063" s="14">
        <v>163</v>
      </c>
      <c r="J2063" s="14">
        <v>169</v>
      </c>
      <c r="K2063" s="14">
        <v>173</v>
      </c>
      <c r="L2063" s="14">
        <v>178</v>
      </c>
      <c r="M2063" s="14">
        <v>185</v>
      </c>
      <c r="N2063" s="14">
        <v>192</v>
      </c>
      <c r="O2063" s="14">
        <v>189</v>
      </c>
      <c r="P2063" s="21">
        <f t="shared" si="1955"/>
        <v>3.8137691926696388E-2</v>
      </c>
      <c r="Q2063" s="21">
        <f t="shared" si="1956"/>
        <v>3.8970588235294118E-2</v>
      </c>
      <c r="R2063" s="21">
        <f t="shared" si="1957"/>
        <v>3.8832609744331885E-2</v>
      </c>
      <c r="S2063" s="21">
        <f t="shared" si="1958"/>
        <v>3.9079357468233038E-2</v>
      </c>
      <c r="T2063" s="21">
        <f t="shared" si="1959"/>
        <v>4.0664100096246387E-2</v>
      </c>
      <c r="U2063" s="21">
        <f t="shared" si="1960"/>
        <v>4.1496761813384506E-2</v>
      </c>
      <c r="V2063" s="21">
        <f t="shared" si="1961"/>
        <v>4.2370864079980954E-2</v>
      </c>
      <c r="W2063" s="21">
        <f t="shared" si="1962"/>
        <v>4.2983271375464684E-2</v>
      </c>
      <c r="X2063" s="21">
        <f t="shared" si="1963"/>
        <v>4.3507817811012914E-2</v>
      </c>
      <c r="Y2063" s="21">
        <f t="shared" si="1964"/>
        <v>4.2046718576195775E-2</v>
      </c>
      <c r="Z2063" s="36" t="s">
        <v>167</v>
      </c>
      <c r="AA2063" s="31" t="s">
        <v>331</v>
      </c>
      <c r="AB2063" s="4" t="s">
        <v>19</v>
      </c>
      <c r="AC2063" s="4" t="s">
        <v>215</v>
      </c>
    </row>
    <row r="2064" spans="1:39" ht="15.75" hidden="1">
      <c r="A2064" t="s">
        <v>351</v>
      </c>
      <c r="B2064" s="4" t="str">
        <f t="shared" ca="1" si="1925"/>
        <v>Швейцария</v>
      </c>
      <c r="C2064" s="5" t="s">
        <v>25</v>
      </c>
      <c r="D2064" s="3" t="s">
        <v>6</v>
      </c>
      <c r="E2064" s="4" t="str">
        <f t="shared" ca="1" si="1926"/>
        <v>M Образование</v>
      </c>
      <c r="F2064" s="14">
        <v>246</v>
      </c>
      <c r="G2064" s="14">
        <v>247</v>
      </c>
      <c r="H2064" s="14">
        <v>253</v>
      </c>
      <c r="I2064" s="14">
        <v>264</v>
      </c>
      <c r="J2064" s="14">
        <v>274</v>
      </c>
      <c r="K2064" s="14">
        <v>272</v>
      </c>
      <c r="L2064" s="14">
        <v>274</v>
      </c>
      <c r="M2064" s="14">
        <v>280</v>
      </c>
      <c r="N2064" s="14">
        <v>284</v>
      </c>
      <c r="O2064" s="14">
        <v>289</v>
      </c>
      <c r="P2064" s="21">
        <f t="shared" si="1955"/>
        <v>6.0921248142644872E-2</v>
      </c>
      <c r="Q2064" s="21">
        <f t="shared" si="1956"/>
        <v>6.053921568627451E-2</v>
      </c>
      <c r="R2064" s="21">
        <f t="shared" si="1957"/>
        <v>6.1022672455378679E-2</v>
      </c>
      <c r="S2064" s="21">
        <f t="shared" si="1958"/>
        <v>6.3294174058978664E-2</v>
      </c>
      <c r="T2064" s="21">
        <f t="shared" si="1959"/>
        <v>6.5928777670837338E-2</v>
      </c>
      <c r="U2064" s="21">
        <f t="shared" si="1960"/>
        <v>6.5243463660350207E-2</v>
      </c>
      <c r="V2064" s="21">
        <f t="shared" si="1961"/>
        <v>6.5222566055701023E-2</v>
      </c>
      <c r="W2064" s="21">
        <f t="shared" si="1962"/>
        <v>6.5055762081784388E-2</v>
      </c>
      <c r="X2064" s="21">
        <f t="shared" si="1963"/>
        <v>6.4355313845456605E-2</v>
      </c>
      <c r="Y2064" s="21">
        <f t="shared" si="1964"/>
        <v>6.4293659621802002E-2</v>
      </c>
      <c r="Z2064" s="36" t="s">
        <v>167</v>
      </c>
      <c r="AA2064" s="31" t="s">
        <v>331</v>
      </c>
      <c r="AB2064" s="4" t="s">
        <v>20</v>
      </c>
      <c r="AC2064" s="4" t="s">
        <v>207</v>
      </c>
    </row>
    <row r="2065" spans="1:29" ht="31.5" hidden="1">
      <c r="A2065" t="s">
        <v>351</v>
      </c>
      <c r="B2065" s="4" t="str">
        <f t="shared" ca="1" si="1925"/>
        <v>Швейцария</v>
      </c>
      <c r="C2065" s="5" t="s">
        <v>25</v>
      </c>
      <c r="D2065" s="3" t="s">
        <v>6</v>
      </c>
      <c r="E2065" s="4" t="str">
        <f t="shared" ca="1" si="1926"/>
        <v>N Здравоохранение и социальная работа</v>
      </c>
      <c r="F2065" s="14">
        <v>418</v>
      </c>
      <c r="G2065" s="14">
        <v>429</v>
      </c>
      <c r="H2065" s="14">
        <v>435</v>
      </c>
      <c r="I2065" s="14">
        <v>446</v>
      </c>
      <c r="J2065" s="14">
        <v>462</v>
      </c>
      <c r="K2065" s="14">
        <v>471</v>
      </c>
      <c r="L2065" s="14">
        <v>486</v>
      </c>
      <c r="M2065" s="14">
        <v>497</v>
      </c>
      <c r="N2065" s="14">
        <v>506</v>
      </c>
      <c r="O2065" s="14">
        <v>523</v>
      </c>
      <c r="P2065" s="21">
        <f t="shared" si="1955"/>
        <v>0.10351659237246162</v>
      </c>
      <c r="Q2065" s="21">
        <f t="shared" si="1956"/>
        <v>0.10514705882352941</v>
      </c>
      <c r="R2065" s="21">
        <f t="shared" si="1957"/>
        <v>0.10492040520984081</v>
      </c>
      <c r="S2065" s="21">
        <f t="shared" si="1958"/>
        <v>0.10692879405418365</v>
      </c>
      <c r="T2065" s="21">
        <f t="shared" si="1959"/>
        <v>0.11116458132820019</v>
      </c>
      <c r="U2065" s="21">
        <f t="shared" si="1960"/>
        <v>0.11297673302950348</v>
      </c>
      <c r="V2065" s="21">
        <f t="shared" si="1961"/>
        <v>0.11568674125208284</v>
      </c>
      <c r="W2065" s="21">
        <f t="shared" si="1962"/>
        <v>0.11547397769516729</v>
      </c>
      <c r="X2065" s="21">
        <f t="shared" si="1963"/>
        <v>0.11466122818944029</v>
      </c>
      <c r="Y2065" s="21">
        <f t="shared" si="1964"/>
        <v>0.11635150166852058</v>
      </c>
      <c r="Z2065" s="36" t="s">
        <v>167</v>
      </c>
      <c r="AA2065" s="31" t="s">
        <v>331</v>
      </c>
      <c r="AB2065" s="4" t="s">
        <v>21</v>
      </c>
      <c r="AC2065" s="4" t="s">
        <v>209</v>
      </c>
    </row>
    <row r="2066" spans="1:29" ht="31.5" hidden="1">
      <c r="A2066" t="s">
        <v>351</v>
      </c>
      <c r="B2066" s="4" t="str">
        <f t="shared" ca="1" si="1925"/>
        <v>Швейцария</v>
      </c>
      <c r="C2066" s="5" t="s">
        <v>25</v>
      </c>
      <c r="D2066" s="3" t="s">
        <v>6</v>
      </c>
      <c r="E2066" s="4" t="str">
        <f t="shared" ca="1" si="1926"/>
        <v>O Другие коммунальные, социальные и личные виды услуг</v>
      </c>
      <c r="F2066" s="14">
        <v>171</v>
      </c>
      <c r="G2066" s="14">
        <v>172</v>
      </c>
      <c r="H2066" s="14">
        <v>174</v>
      </c>
      <c r="I2066" s="14">
        <v>173</v>
      </c>
      <c r="J2066" s="14">
        <v>176</v>
      </c>
      <c r="K2066" s="14">
        <v>180</v>
      </c>
      <c r="L2066" s="14">
        <v>186</v>
      </c>
      <c r="M2066" s="14">
        <v>195</v>
      </c>
      <c r="N2066" s="14">
        <v>199</v>
      </c>
      <c r="O2066" s="14">
        <v>203</v>
      </c>
      <c r="P2066" s="21">
        <f t="shared" si="1955"/>
        <v>4.234769687964339E-2</v>
      </c>
      <c r="Q2066" s="21">
        <f t="shared" si="1956"/>
        <v>4.2156862745098042E-2</v>
      </c>
      <c r="R2066" s="21">
        <f t="shared" si="1957"/>
        <v>4.1968162083936326E-2</v>
      </c>
      <c r="S2066" s="21">
        <f t="shared" si="1958"/>
        <v>4.147686406137617E-2</v>
      </c>
      <c r="T2066" s="21">
        <f t="shared" si="1959"/>
        <v>4.2348411934552452E-2</v>
      </c>
      <c r="U2066" s="21">
        <f t="shared" si="1960"/>
        <v>4.3175821539937632E-2</v>
      </c>
      <c r="V2066" s="21">
        <f t="shared" si="1961"/>
        <v>4.4275172577957628E-2</v>
      </c>
      <c r="W2066" s="21">
        <f t="shared" si="1962"/>
        <v>4.5306691449814127E-2</v>
      </c>
      <c r="X2066" s="21">
        <f t="shared" si="1963"/>
        <v>4.5094040335372759E-2</v>
      </c>
      <c r="Y2066" s="21">
        <f t="shared" si="1964"/>
        <v>4.5161290322580643E-2</v>
      </c>
      <c r="Z2066" s="36" t="s">
        <v>167</v>
      </c>
      <c r="AA2066" s="31" t="s">
        <v>331</v>
      </c>
      <c r="AB2066" s="4" t="s">
        <v>26</v>
      </c>
      <c r="AC2066" s="4" t="s">
        <v>217</v>
      </c>
    </row>
    <row r="2067" spans="1:29" ht="15.75" hidden="1">
      <c r="A2067" t="s">
        <v>349</v>
      </c>
      <c r="B2067" s="4" t="str">
        <f t="shared" ca="1" si="1925"/>
        <v>Сирия</v>
      </c>
      <c r="C2067" s="2" t="s">
        <v>30</v>
      </c>
      <c r="D2067" s="3" t="s">
        <v>6</v>
      </c>
      <c r="E2067" s="4" t="str">
        <f t="shared" ca="1" si="1926"/>
        <v xml:space="preserve">Итого </v>
      </c>
      <c r="F2067" s="13">
        <v>4207.8739096895106</v>
      </c>
      <c r="G2067" s="13">
        <v>4293.7488874382761</v>
      </c>
      <c r="H2067" s="13">
        <v>4381.3764157533433</v>
      </c>
      <c r="I2067" s="13">
        <v>4470.7922609727993</v>
      </c>
      <c r="J2067" s="13">
        <v>4562.0329193599991</v>
      </c>
      <c r="K2067" s="13">
        <v>4655.1356319999995</v>
      </c>
      <c r="L2067" s="13">
        <v>4750.1383999999998</v>
      </c>
      <c r="M2067" s="13">
        <v>4847.08</v>
      </c>
      <c r="N2067" s="14">
        <v>4946</v>
      </c>
      <c r="O2067" s="15">
        <v>4847.08</v>
      </c>
      <c r="P2067" s="17">
        <f t="shared" ref="P2067:Y2067" si="1965">F2067/F$2067</f>
        <v>1</v>
      </c>
      <c r="Q2067" s="17">
        <f t="shared" si="1965"/>
        <v>1</v>
      </c>
      <c r="R2067" s="17">
        <f t="shared" si="1965"/>
        <v>1</v>
      </c>
      <c r="S2067" s="17">
        <f t="shared" si="1965"/>
        <v>1</v>
      </c>
      <c r="T2067" s="17">
        <f t="shared" si="1965"/>
        <v>1</v>
      </c>
      <c r="U2067" s="17">
        <f t="shared" si="1965"/>
        <v>1</v>
      </c>
      <c r="V2067" s="17">
        <f t="shared" si="1965"/>
        <v>1</v>
      </c>
      <c r="W2067" s="17">
        <f t="shared" si="1965"/>
        <v>1</v>
      </c>
      <c r="X2067" s="21">
        <f t="shared" si="1965"/>
        <v>1</v>
      </c>
      <c r="Y2067" s="22">
        <f t="shared" si="1965"/>
        <v>1</v>
      </c>
      <c r="Z2067" s="2" t="s">
        <v>168</v>
      </c>
      <c r="AA2067" s="32" t="s">
        <v>332</v>
      </c>
      <c r="AB2067" s="4" t="s">
        <v>7</v>
      </c>
      <c r="AC2067" s="4" t="s">
        <v>214</v>
      </c>
    </row>
    <row r="2068" spans="1:29" ht="15.75" hidden="1">
      <c r="A2068" t="s">
        <v>349</v>
      </c>
      <c r="B2068" s="4" t="str">
        <f t="shared" ca="1" si="1925"/>
        <v>Сирия</v>
      </c>
      <c r="C2068" s="5" t="s">
        <v>30</v>
      </c>
      <c r="D2068" s="6" t="s">
        <v>6</v>
      </c>
      <c r="E2068" s="4" t="str">
        <f t="shared" ca="1" si="1926"/>
        <v xml:space="preserve">A-B </v>
      </c>
      <c r="F2068" s="13">
        <v>805.24720087365984</v>
      </c>
      <c r="G2068" s="13">
        <v>821.68081721802025</v>
      </c>
      <c r="H2068" s="13">
        <v>838.44981348777583</v>
      </c>
      <c r="I2068" s="13">
        <v>855.56103417119982</v>
      </c>
      <c r="J2068" s="13">
        <v>873.02146343999982</v>
      </c>
      <c r="K2068" s="13">
        <v>890.83822799999984</v>
      </c>
      <c r="L2068" s="13">
        <v>909.01859999999988</v>
      </c>
      <c r="M2068" s="13">
        <v>927.56999999999994</v>
      </c>
      <c r="N2068" s="14">
        <v>946.5</v>
      </c>
      <c r="O2068" s="15">
        <v>927.56999999999994</v>
      </c>
      <c r="P2068" s="17">
        <f t="shared" ref="P2068:P2082" si="1966">F2068/F$2067</f>
        <v>0.19136676101900524</v>
      </c>
      <c r="Q2068" s="17">
        <f t="shared" ref="Q2068:Q2082" si="1967">G2068/G$2067</f>
        <v>0.19136676101900524</v>
      </c>
      <c r="R2068" s="17">
        <f t="shared" ref="R2068:R2082" si="1968">H2068/H$2067</f>
        <v>0.19136676101900524</v>
      </c>
      <c r="S2068" s="17">
        <f t="shared" ref="S2068:S2082" si="1969">I2068/I$2067</f>
        <v>0.19136676101900524</v>
      </c>
      <c r="T2068" s="17">
        <f t="shared" ref="T2068:T2082" si="1970">J2068/J$2067</f>
        <v>0.19136676101900527</v>
      </c>
      <c r="U2068" s="17">
        <f t="shared" ref="U2068:U2082" si="1971">K2068/K$2067</f>
        <v>0.19136676101900524</v>
      </c>
      <c r="V2068" s="17">
        <f t="shared" ref="V2068:V2082" si="1972">L2068/L$2067</f>
        <v>0.19136676101900524</v>
      </c>
      <c r="W2068" s="17">
        <f t="shared" ref="W2068:W2082" si="1973">M2068/M$2067</f>
        <v>0.19136676101900524</v>
      </c>
      <c r="X2068" s="21">
        <f t="shared" ref="X2068:X2082" si="1974">N2068/N$2067</f>
        <v>0.19136676101900527</v>
      </c>
      <c r="Y2068" s="22">
        <f t="shared" ref="Y2068:Y2082" si="1975">O2068/O$2067</f>
        <v>0.19136676101900524</v>
      </c>
      <c r="Z2068" s="5" t="s">
        <v>168</v>
      </c>
      <c r="AA2068" s="31" t="s">
        <v>332</v>
      </c>
      <c r="AB2068" s="4" t="s">
        <v>38</v>
      </c>
      <c r="AC2068" s="4" t="s">
        <v>38</v>
      </c>
    </row>
    <row r="2069" spans="1:29" ht="15.75" hidden="1">
      <c r="A2069" t="s">
        <v>349</v>
      </c>
      <c r="B2069" s="4" t="str">
        <f t="shared" ca="1" si="1925"/>
        <v>Сирия</v>
      </c>
      <c r="C2069" s="5" t="s">
        <v>30</v>
      </c>
      <c r="D2069" s="6" t="s">
        <v>6</v>
      </c>
      <c r="E2069" s="4" t="str">
        <f t="shared" ca="1" si="1926"/>
        <v xml:space="preserve">C Добыча полезных ископаемых </v>
      </c>
      <c r="F2069" s="13">
        <v>29.521476883587955</v>
      </c>
      <c r="G2069" s="13">
        <v>30.123956003661178</v>
      </c>
      <c r="H2069" s="13">
        <v>30.738730615980796</v>
      </c>
      <c r="I2069" s="13">
        <v>31.366051648959996</v>
      </c>
      <c r="J2069" s="13">
        <v>32.006175151999997</v>
      </c>
      <c r="K2069" s="13">
        <v>32.659362399999999</v>
      </c>
      <c r="L2069" s="13">
        <v>33.325879999999998</v>
      </c>
      <c r="M2069" s="13">
        <v>34.006</v>
      </c>
      <c r="N2069" s="14">
        <v>34.700000000000003</v>
      </c>
      <c r="O2069" s="15">
        <v>34.006</v>
      </c>
      <c r="P2069" s="17">
        <f t="shared" si="1966"/>
        <v>7.0157703194500612E-3</v>
      </c>
      <c r="Q2069" s="17">
        <f t="shared" si="1967"/>
        <v>7.0157703194500612E-3</v>
      </c>
      <c r="R2069" s="17">
        <f t="shared" si="1968"/>
        <v>7.0157703194500612E-3</v>
      </c>
      <c r="S2069" s="17">
        <f t="shared" si="1969"/>
        <v>7.0157703194500603E-3</v>
      </c>
      <c r="T2069" s="17">
        <f t="shared" si="1970"/>
        <v>7.0157703194500612E-3</v>
      </c>
      <c r="U2069" s="17">
        <f t="shared" si="1971"/>
        <v>7.0157703194500612E-3</v>
      </c>
      <c r="V2069" s="17">
        <f t="shared" si="1972"/>
        <v>7.0157703194500603E-3</v>
      </c>
      <c r="W2069" s="17">
        <f t="shared" si="1973"/>
        <v>7.0157703194500612E-3</v>
      </c>
      <c r="X2069" s="21">
        <f t="shared" si="1974"/>
        <v>7.0157703194500612E-3</v>
      </c>
      <c r="Y2069" s="22">
        <f t="shared" si="1975"/>
        <v>7.0157703194500612E-3</v>
      </c>
      <c r="Z2069" s="5" t="s">
        <v>168</v>
      </c>
      <c r="AA2069" s="31" t="s">
        <v>332</v>
      </c>
      <c r="AB2069" s="4" t="s">
        <v>10</v>
      </c>
      <c r="AC2069" s="4" t="s">
        <v>197</v>
      </c>
    </row>
    <row r="2070" spans="1:29" ht="15.75" hidden="1">
      <c r="A2070" t="s">
        <v>349</v>
      </c>
      <c r="B2070" s="4" t="str">
        <f t="shared" ca="1" si="1925"/>
        <v>Сирия</v>
      </c>
      <c r="C2070" s="5" t="s">
        <v>30</v>
      </c>
      <c r="D2070" s="6" t="s">
        <v>6</v>
      </c>
      <c r="E2070" s="4" t="str">
        <f t="shared" ca="1" si="1926"/>
        <v xml:space="preserve">D Промышленность </v>
      </c>
      <c r="F2070" s="13">
        <v>538.61806959652836</v>
      </c>
      <c r="G2070" s="13">
        <v>549.61027509849828</v>
      </c>
      <c r="H2070" s="13">
        <v>560.82681132499829</v>
      </c>
      <c r="I2070" s="13">
        <v>572.27225645407987</v>
      </c>
      <c r="J2070" s="13">
        <v>583.95128209599989</v>
      </c>
      <c r="K2070" s="13">
        <v>595.86865519999992</v>
      </c>
      <c r="L2070" s="13">
        <v>608.02923999999996</v>
      </c>
      <c r="M2070" s="13">
        <v>620.43799999999999</v>
      </c>
      <c r="N2070" s="14">
        <v>633.1</v>
      </c>
      <c r="O2070" s="15">
        <v>620.43799999999999</v>
      </c>
      <c r="P2070" s="17">
        <f t="shared" si="1966"/>
        <v>0.12800242620299232</v>
      </c>
      <c r="Q2070" s="17">
        <f t="shared" si="1967"/>
        <v>0.12800242620299232</v>
      </c>
      <c r="R2070" s="17">
        <f t="shared" si="1968"/>
        <v>0.12800242620299232</v>
      </c>
      <c r="S2070" s="17">
        <f t="shared" si="1969"/>
        <v>0.12800242620299229</v>
      </c>
      <c r="T2070" s="17">
        <f t="shared" si="1970"/>
        <v>0.12800242620299232</v>
      </c>
      <c r="U2070" s="17">
        <f t="shared" si="1971"/>
        <v>0.12800242620299232</v>
      </c>
      <c r="V2070" s="17">
        <f t="shared" si="1972"/>
        <v>0.12800242620299232</v>
      </c>
      <c r="W2070" s="17">
        <f t="shared" si="1973"/>
        <v>0.12800242620299232</v>
      </c>
      <c r="X2070" s="21">
        <f t="shared" si="1974"/>
        <v>0.12800242620299232</v>
      </c>
      <c r="Y2070" s="22">
        <f t="shared" si="1975"/>
        <v>0.12800242620299232</v>
      </c>
      <c r="Z2070" s="5" t="s">
        <v>168</v>
      </c>
      <c r="AA2070" s="31" t="s">
        <v>332</v>
      </c>
      <c r="AB2070" s="4" t="s">
        <v>11</v>
      </c>
      <c r="AC2070" s="4" t="s">
        <v>198</v>
      </c>
    </row>
    <row r="2071" spans="1:29" ht="31.5" hidden="1">
      <c r="A2071" t="s">
        <v>349</v>
      </c>
      <c r="B2071" s="4" t="str">
        <f t="shared" ca="1" si="1925"/>
        <v>Сирия</v>
      </c>
      <c r="C2071" s="7" t="s">
        <v>30</v>
      </c>
      <c r="D2071" s="3" t="s">
        <v>6</v>
      </c>
      <c r="E2071" s="4" t="str">
        <f t="shared" ca="1" si="1926"/>
        <v xml:space="preserve">E Электро-, газо- и водоснабжение </v>
      </c>
      <c r="F2071" s="13">
        <v>28.500561256489817</v>
      </c>
      <c r="G2071" s="13">
        <v>29.082205363765119</v>
      </c>
      <c r="H2071" s="13">
        <v>29.675719758943998</v>
      </c>
      <c r="I2071" s="13">
        <v>30.2813466928</v>
      </c>
      <c r="J2071" s="13">
        <v>30.89933336</v>
      </c>
      <c r="K2071" s="13">
        <v>31.529931999999999</v>
      </c>
      <c r="L2071" s="13">
        <v>32.173400000000001</v>
      </c>
      <c r="M2071" s="13">
        <v>32.83</v>
      </c>
      <c r="N2071" s="14">
        <v>33.5</v>
      </c>
      <c r="O2071" s="15">
        <v>32.83</v>
      </c>
      <c r="P2071" s="17">
        <f t="shared" si="1966"/>
        <v>6.7731500202183595E-3</v>
      </c>
      <c r="Q2071" s="17">
        <f t="shared" si="1967"/>
        <v>6.7731500202183595E-3</v>
      </c>
      <c r="R2071" s="17">
        <f t="shared" si="1968"/>
        <v>6.7731500202183586E-3</v>
      </c>
      <c r="S2071" s="17">
        <f t="shared" si="1969"/>
        <v>6.7731500202183595E-3</v>
      </c>
      <c r="T2071" s="17">
        <f t="shared" si="1970"/>
        <v>6.7731500202183595E-3</v>
      </c>
      <c r="U2071" s="17">
        <f t="shared" si="1971"/>
        <v>6.7731500202183586E-3</v>
      </c>
      <c r="V2071" s="17">
        <f t="shared" si="1972"/>
        <v>6.7731500202183586E-3</v>
      </c>
      <c r="W2071" s="17">
        <f t="shared" si="1973"/>
        <v>6.7731500202183577E-3</v>
      </c>
      <c r="X2071" s="21">
        <f t="shared" si="1974"/>
        <v>6.7731500202183586E-3</v>
      </c>
      <c r="Y2071" s="22">
        <f t="shared" si="1975"/>
        <v>6.7731500202183577E-3</v>
      </c>
      <c r="Z2071" s="7" t="s">
        <v>168</v>
      </c>
      <c r="AA2071" s="31" t="s">
        <v>332</v>
      </c>
      <c r="AB2071" s="4" t="s">
        <v>12</v>
      </c>
      <c r="AC2071" s="4" t="s">
        <v>201</v>
      </c>
    </row>
    <row r="2072" spans="1:29" ht="15.75" hidden="1">
      <c r="A2072" t="s">
        <v>349</v>
      </c>
      <c r="B2072" s="4" t="str">
        <f t="shared" ca="1" si="1925"/>
        <v>Сирия</v>
      </c>
      <c r="C2072" s="5" t="s">
        <v>30</v>
      </c>
      <c r="D2072" s="6" t="s">
        <v>6</v>
      </c>
      <c r="E2072" s="4" t="str">
        <f t="shared" ca="1" si="1926"/>
        <v xml:space="preserve">F Строительство </v>
      </c>
      <c r="F2072" s="13">
        <v>626.07650831793592</v>
      </c>
      <c r="G2072" s="13">
        <v>638.8535799162612</v>
      </c>
      <c r="H2072" s="13">
        <v>651.89140807781757</v>
      </c>
      <c r="I2072" s="13">
        <v>665.19531436512</v>
      </c>
      <c r="J2072" s="13">
        <v>678.77072894399998</v>
      </c>
      <c r="K2072" s="13">
        <v>692.62319279999997</v>
      </c>
      <c r="L2072" s="13">
        <v>706.75836000000004</v>
      </c>
      <c r="M2072" s="13">
        <v>721.18200000000002</v>
      </c>
      <c r="N2072" s="14">
        <v>735.9</v>
      </c>
      <c r="O2072" s="15">
        <v>721.18200000000002</v>
      </c>
      <c r="P2072" s="17">
        <f t="shared" si="1966"/>
        <v>0.1487868985038415</v>
      </c>
      <c r="Q2072" s="17">
        <f t="shared" si="1967"/>
        <v>0.1487868985038415</v>
      </c>
      <c r="R2072" s="17">
        <f t="shared" si="1968"/>
        <v>0.1487868985038415</v>
      </c>
      <c r="S2072" s="17">
        <f t="shared" si="1969"/>
        <v>0.1487868985038415</v>
      </c>
      <c r="T2072" s="17">
        <f t="shared" si="1970"/>
        <v>0.14878689850384152</v>
      </c>
      <c r="U2072" s="17">
        <f t="shared" si="1971"/>
        <v>0.1487868985038415</v>
      </c>
      <c r="V2072" s="17">
        <f t="shared" si="1972"/>
        <v>0.1487868985038415</v>
      </c>
      <c r="W2072" s="17">
        <f t="shared" si="1973"/>
        <v>0.1487868985038415</v>
      </c>
      <c r="X2072" s="21">
        <f t="shared" si="1974"/>
        <v>0.1487868985038415</v>
      </c>
      <c r="Y2072" s="22">
        <f t="shared" si="1975"/>
        <v>0.1487868985038415</v>
      </c>
      <c r="Z2072" s="5" t="s">
        <v>168</v>
      </c>
      <c r="AA2072" s="31" t="s">
        <v>332</v>
      </c>
      <c r="AB2072" s="4" t="s">
        <v>13</v>
      </c>
      <c r="AC2072" s="4" t="s">
        <v>200</v>
      </c>
    </row>
    <row r="2073" spans="1:29" ht="47.25" hidden="1">
      <c r="A2073" t="s">
        <v>349</v>
      </c>
      <c r="B2073" s="4" t="str">
        <f t="shared" ca="1" si="1925"/>
        <v>Сирия</v>
      </c>
      <c r="C2073" s="8" t="s">
        <v>30</v>
      </c>
      <c r="D2073" s="3" t="s">
        <v>6</v>
      </c>
      <c r="E2073" s="4" t="str">
        <f t="shared" ca="1" si="1926"/>
        <v xml:space="preserve">G Оптовая и розничная торгоалв, ремонт автомашин, мотоциклов и личного имущества домохозяйств </v>
      </c>
      <c r="F2073" s="13">
        <v>618.67487002147448</v>
      </c>
      <c r="G2073" s="13">
        <v>631.30088777701474</v>
      </c>
      <c r="H2073" s="13">
        <v>644.18457936430082</v>
      </c>
      <c r="I2073" s="13">
        <v>657.33120343296002</v>
      </c>
      <c r="J2073" s="13">
        <v>670.74612595200006</v>
      </c>
      <c r="K2073" s="13">
        <v>684.43482240000003</v>
      </c>
      <c r="L2073" s="13">
        <v>698.4028800000001</v>
      </c>
      <c r="M2073" s="13">
        <v>712.65600000000006</v>
      </c>
      <c r="N2073" s="14">
        <v>727.2</v>
      </c>
      <c r="O2073" s="15">
        <v>712.65600000000006</v>
      </c>
      <c r="P2073" s="17">
        <f t="shared" si="1966"/>
        <v>0.14702790133441168</v>
      </c>
      <c r="Q2073" s="17">
        <f t="shared" si="1967"/>
        <v>0.14702790133441168</v>
      </c>
      <c r="R2073" s="17">
        <f t="shared" si="1968"/>
        <v>0.14702790133441168</v>
      </c>
      <c r="S2073" s="17">
        <f t="shared" si="1969"/>
        <v>0.14702790133441168</v>
      </c>
      <c r="T2073" s="17">
        <f t="shared" si="1970"/>
        <v>0.14702790133441168</v>
      </c>
      <c r="U2073" s="17">
        <f t="shared" si="1971"/>
        <v>0.14702790133441165</v>
      </c>
      <c r="V2073" s="17">
        <f t="shared" si="1972"/>
        <v>0.14702790133441168</v>
      </c>
      <c r="W2073" s="17">
        <f t="shared" si="1973"/>
        <v>0.14702790133441165</v>
      </c>
      <c r="X2073" s="21">
        <f t="shared" si="1974"/>
        <v>0.14702790133441165</v>
      </c>
      <c r="Y2073" s="22">
        <f t="shared" si="1975"/>
        <v>0.14702790133441165</v>
      </c>
      <c r="Z2073" s="8" t="s">
        <v>168</v>
      </c>
      <c r="AA2073" s="31" t="s">
        <v>332</v>
      </c>
      <c r="AB2073" s="4" t="s">
        <v>14</v>
      </c>
      <c r="AC2073" s="4" t="s">
        <v>203</v>
      </c>
    </row>
    <row r="2074" spans="1:29" ht="15.75" hidden="1">
      <c r="A2074" t="s">
        <v>349</v>
      </c>
      <c r="B2074" s="4" t="str">
        <f t="shared" ca="1" si="1925"/>
        <v>Сирия</v>
      </c>
      <c r="C2074" s="5" t="s">
        <v>30</v>
      </c>
      <c r="D2074" s="3" t="s">
        <v>6</v>
      </c>
      <c r="E2074" s="4" t="str">
        <f t="shared" ca="1" si="1926"/>
        <v xml:space="preserve">H Отели и рестораны </v>
      </c>
      <c r="F2074" s="13">
        <v>47.557652962321804</v>
      </c>
      <c r="G2074" s="13">
        <v>48.528217308491634</v>
      </c>
      <c r="H2074" s="13">
        <v>49.518589090297588</v>
      </c>
      <c r="I2074" s="13">
        <v>50.529172541119991</v>
      </c>
      <c r="J2074" s="13">
        <v>51.560380143999993</v>
      </c>
      <c r="K2074" s="13">
        <v>52.612632799999993</v>
      </c>
      <c r="L2074" s="13">
        <v>53.686359999999993</v>
      </c>
      <c r="M2074" s="13">
        <v>54.781999999999996</v>
      </c>
      <c r="N2074" s="14">
        <v>55.9</v>
      </c>
      <c r="O2074" s="15">
        <v>54.781999999999996</v>
      </c>
      <c r="P2074" s="17">
        <f t="shared" si="1966"/>
        <v>1.1302062272543469E-2</v>
      </c>
      <c r="Q2074" s="17">
        <f t="shared" si="1967"/>
        <v>1.1302062272543469E-2</v>
      </c>
      <c r="R2074" s="17">
        <f t="shared" si="1968"/>
        <v>1.1302062272543469E-2</v>
      </c>
      <c r="S2074" s="17">
        <f t="shared" si="1969"/>
        <v>1.1302062272543469E-2</v>
      </c>
      <c r="T2074" s="17">
        <f t="shared" si="1970"/>
        <v>1.130206227254347E-2</v>
      </c>
      <c r="U2074" s="17">
        <f t="shared" si="1971"/>
        <v>1.1302062272543469E-2</v>
      </c>
      <c r="V2074" s="17">
        <f t="shared" si="1972"/>
        <v>1.1302062272543469E-2</v>
      </c>
      <c r="W2074" s="17">
        <f t="shared" si="1973"/>
        <v>1.1302062272543469E-2</v>
      </c>
      <c r="X2074" s="21">
        <f t="shared" si="1974"/>
        <v>1.1302062272543469E-2</v>
      </c>
      <c r="Y2074" s="22">
        <f t="shared" si="1975"/>
        <v>1.1302062272543469E-2</v>
      </c>
      <c r="Z2074" s="5" t="s">
        <v>168</v>
      </c>
      <c r="AA2074" s="31" t="s">
        <v>332</v>
      </c>
      <c r="AB2074" s="4" t="s">
        <v>15</v>
      </c>
      <c r="AC2074" s="4" t="s">
        <v>202</v>
      </c>
    </row>
    <row r="2075" spans="1:29" ht="31.5" hidden="1">
      <c r="A2075" t="s">
        <v>349</v>
      </c>
      <c r="B2075" s="4" t="str">
        <f t="shared" ca="1" si="1925"/>
        <v>Сирия</v>
      </c>
      <c r="C2075" s="5" t="s">
        <v>30</v>
      </c>
      <c r="D2075" s="3" t="s">
        <v>6</v>
      </c>
      <c r="E2075" s="4" t="str">
        <f t="shared" ca="1" si="1926"/>
        <v xml:space="preserve">I Транспорт, складское хозяйство и связь </v>
      </c>
      <c r="F2075" s="13">
        <v>299.6387365533048</v>
      </c>
      <c r="G2075" s="13">
        <v>305.75381280949472</v>
      </c>
      <c r="H2075" s="13">
        <v>311.99368654030076</v>
      </c>
      <c r="I2075" s="13">
        <v>318.36090463295994</v>
      </c>
      <c r="J2075" s="13">
        <v>324.85806595199995</v>
      </c>
      <c r="K2075" s="13">
        <v>331.48782239999997</v>
      </c>
      <c r="L2075" s="13">
        <v>338.25288</v>
      </c>
      <c r="M2075" s="13">
        <v>345.15600000000001</v>
      </c>
      <c r="N2075" s="14">
        <v>352.2</v>
      </c>
      <c r="O2075" s="15">
        <v>345.15600000000001</v>
      </c>
      <c r="P2075" s="17">
        <f t="shared" si="1966"/>
        <v>7.1209057824504651E-2</v>
      </c>
      <c r="Q2075" s="17">
        <f t="shared" si="1967"/>
        <v>7.1209057824504651E-2</v>
      </c>
      <c r="R2075" s="17">
        <f t="shared" si="1968"/>
        <v>7.1209057824504651E-2</v>
      </c>
      <c r="S2075" s="17">
        <f t="shared" si="1969"/>
        <v>7.1209057824504651E-2</v>
      </c>
      <c r="T2075" s="17">
        <f t="shared" si="1970"/>
        <v>7.1209057824504651E-2</v>
      </c>
      <c r="U2075" s="17">
        <f t="shared" si="1971"/>
        <v>7.1209057824504651E-2</v>
      </c>
      <c r="V2075" s="17">
        <f t="shared" si="1972"/>
        <v>7.1209057824504651E-2</v>
      </c>
      <c r="W2075" s="17">
        <f t="shared" si="1973"/>
        <v>7.1209057824504651E-2</v>
      </c>
      <c r="X2075" s="21">
        <f t="shared" si="1974"/>
        <v>7.1209057824504651E-2</v>
      </c>
      <c r="Y2075" s="22">
        <f t="shared" si="1975"/>
        <v>7.1209057824504651E-2</v>
      </c>
      <c r="Z2075" s="5" t="s">
        <v>168</v>
      </c>
      <c r="AA2075" s="31" t="s">
        <v>332</v>
      </c>
      <c r="AB2075" s="4" t="s">
        <v>16</v>
      </c>
      <c r="AC2075" s="4" t="s">
        <v>204</v>
      </c>
    </row>
    <row r="2076" spans="1:29" ht="15.75" hidden="1">
      <c r="A2076" t="s">
        <v>349</v>
      </c>
      <c r="B2076" s="4" t="str">
        <f t="shared" ca="1" si="1925"/>
        <v>Сирия</v>
      </c>
      <c r="C2076" s="5" t="s">
        <v>30</v>
      </c>
      <c r="D2076" s="3" t="s">
        <v>6</v>
      </c>
      <c r="E2076" s="4" t="str">
        <f t="shared" ca="1" si="1926"/>
        <v>J Финансовое посредничество</v>
      </c>
      <c r="F2076" s="13">
        <v>8.5927065280760342</v>
      </c>
      <c r="G2076" s="13">
        <v>8.7680678857918721</v>
      </c>
      <c r="H2076" s="13">
        <v>8.9470080467264008</v>
      </c>
      <c r="I2076" s="13">
        <v>9.1296000476800003</v>
      </c>
      <c r="J2076" s="13">
        <v>9.3159184160000006</v>
      </c>
      <c r="K2076" s="13">
        <v>9.5060392</v>
      </c>
      <c r="L2076" s="13">
        <v>9.7000399999999996</v>
      </c>
      <c r="M2076" s="13">
        <v>9.8979999999999997</v>
      </c>
      <c r="N2076" s="14">
        <v>10.1</v>
      </c>
      <c r="O2076" s="15">
        <v>9.8979999999999997</v>
      </c>
      <c r="P2076" s="17">
        <f t="shared" si="1966"/>
        <v>2.0420541852001622E-3</v>
      </c>
      <c r="Q2076" s="17">
        <f t="shared" si="1967"/>
        <v>2.0420541852001622E-3</v>
      </c>
      <c r="R2076" s="17">
        <f t="shared" si="1968"/>
        <v>2.0420541852001622E-3</v>
      </c>
      <c r="S2076" s="17">
        <f t="shared" si="1969"/>
        <v>2.0420541852001622E-3</v>
      </c>
      <c r="T2076" s="17">
        <f t="shared" si="1970"/>
        <v>2.0420541852001622E-3</v>
      </c>
      <c r="U2076" s="17">
        <f t="shared" si="1971"/>
        <v>2.0420541852001618E-3</v>
      </c>
      <c r="V2076" s="17">
        <f t="shared" si="1972"/>
        <v>2.0420541852001618E-3</v>
      </c>
      <c r="W2076" s="17">
        <f t="shared" si="1973"/>
        <v>2.0420541852001618E-3</v>
      </c>
      <c r="X2076" s="21">
        <f t="shared" si="1974"/>
        <v>2.0420541852001618E-3</v>
      </c>
      <c r="Y2076" s="22">
        <f t="shared" si="1975"/>
        <v>2.0420541852001618E-3</v>
      </c>
      <c r="Z2076" s="5" t="s">
        <v>168</v>
      </c>
      <c r="AA2076" s="31" t="s">
        <v>332</v>
      </c>
      <c r="AB2076" s="4" t="s">
        <v>17</v>
      </c>
      <c r="AC2076" s="4" t="s">
        <v>205</v>
      </c>
    </row>
    <row r="2077" spans="1:29" ht="31.5" hidden="1">
      <c r="A2077" t="s">
        <v>349</v>
      </c>
      <c r="B2077" s="4" t="str">
        <f t="shared" ca="1" si="1925"/>
        <v>Сирия</v>
      </c>
      <c r="C2077" s="5" t="s">
        <v>30</v>
      </c>
      <c r="D2077" s="3" t="s">
        <v>6</v>
      </c>
      <c r="E2077" s="4" t="str">
        <f t="shared" ca="1" si="1926"/>
        <v>K Недвижимость, аренда и деловая активность</v>
      </c>
      <c r="F2077" s="13">
        <v>104.04831766175235</v>
      </c>
      <c r="G2077" s="13">
        <v>106.17175271607383</v>
      </c>
      <c r="H2077" s="13">
        <v>108.33852317966718</v>
      </c>
      <c r="I2077" s="13">
        <v>110.54951344863998</v>
      </c>
      <c r="J2077" s="13">
        <v>112.80562596799999</v>
      </c>
      <c r="K2077" s="13">
        <v>115.1077816</v>
      </c>
      <c r="L2077" s="13">
        <v>117.45692</v>
      </c>
      <c r="M2077" s="13">
        <v>119.854</v>
      </c>
      <c r="N2077" s="14">
        <v>122.3</v>
      </c>
      <c r="O2077" s="15">
        <v>119.854</v>
      </c>
      <c r="P2077" s="17">
        <f t="shared" si="1966"/>
        <v>2.4727052163364335E-2</v>
      </c>
      <c r="Q2077" s="17">
        <f t="shared" si="1967"/>
        <v>2.4727052163364332E-2</v>
      </c>
      <c r="R2077" s="17">
        <f t="shared" si="1968"/>
        <v>2.4727052163364335E-2</v>
      </c>
      <c r="S2077" s="17">
        <f t="shared" si="1969"/>
        <v>2.4727052163364335E-2</v>
      </c>
      <c r="T2077" s="17">
        <f t="shared" si="1970"/>
        <v>2.4727052163364335E-2</v>
      </c>
      <c r="U2077" s="17">
        <f t="shared" si="1971"/>
        <v>2.4727052163364335E-2</v>
      </c>
      <c r="V2077" s="17">
        <f t="shared" si="1972"/>
        <v>2.4727052163364335E-2</v>
      </c>
      <c r="W2077" s="17">
        <f t="shared" si="1973"/>
        <v>2.4727052163364335E-2</v>
      </c>
      <c r="X2077" s="21">
        <f t="shared" si="1974"/>
        <v>2.4727052163364335E-2</v>
      </c>
      <c r="Y2077" s="22">
        <f t="shared" si="1975"/>
        <v>2.4727052163364335E-2</v>
      </c>
      <c r="Z2077" s="5" t="s">
        <v>168</v>
      </c>
      <c r="AA2077" s="31" t="s">
        <v>332</v>
      </c>
      <c r="AB2077" s="4" t="s">
        <v>18</v>
      </c>
      <c r="AC2077" s="4" t="s">
        <v>206</v>
      </c>
    </row>
    <row r="2078" spans="1:29" ht="47.25" hidden="1">
      <c r="A2078" t="s">
        <v>349</v>
      </c>
      <c r="B2078" s="4" t="str">
        <f t="shared" ca="1" si="1925"/>
        <v>Сирия</v>
      </c>
      <c r="C2078" s="5" t="s">
        <v>30</v>
      </c>
      <c r="D2078" s="3" t="s">
        <v>6</v>
      </c>
      <c r="E2078" s="4" t="str">
        <f t="shared" ca="1" si="1926"/>
        <v>L Государственное управление и оборона; обязательное соц.страхование</v>
      </c>
      <c r="F2078" s="13">
        <v>551.71982014428784</v>
      </c>
      <c r="G2078" s="13">
        <v>562.97940831049777</v>
      </c>
      <c r="H2078" s="13">
        <v>574.4687839903039</v>
      </c>
      <c r="I2078" s="13">
        <v>586.19263672479997</v>
      </c>
      <c r="J2078" s="13">
        <v>598.15575175999993</v>
      </c>
      <c r="K2078" s="13">
        <v>610.36301199999991</v>
      </c>
      <c r="L2078" s="13">
        <v>622.81939999999997</v>
      </c>
      <c r="M2078" s="13">
        <v>635.53</v>
      </c>
      <c r="N2078" s="14">
        <v>648.5</v>
      </c>
      <c r="O2078" s="15">
        <v>635.53</v>
      </c>
      <c r="P2078" s="17">
        <f t="shared" si="1966"/>
        <v>0.13111605337646584</v>
      </c>
      <c r="Q2078" s="17">
        <f t="shared" si="1967"/>
        <v>0.13111605337646581</v>
      </c>
      <c r="R2078" s="17">
        <f t="shared" si="1968"/>
        <v>0.13111605337646584</v>
      </c>
      <c r="S2078" s="17">
        <f t="shared" si="1969"/>
        <v>0.13111605337646584</v>
      </c>
      <c r="T2078" s="17">
        <f t="shared" si="1970"/>
        <v>0.13111605337646584</v>
      </c>
      <c r="U2078" s="17">
        <f t="shared" si="1971"/>
        <v>0.13111605337646581</v>
      </c>
      <c r="V2078" s="17">
        <f t="shared" si="1972"/>
        <v>0.13111605337646584</v>
      </c>
      <c r="W2078" s="17">
        <f t="shared" si="1973"/>
        <v>0.13111605337646584</v>
      </c>
      <c r="X2078" s="21">
        <f t="shared" si="1974"/>
        <v>0.13111605337646584</v>
      </c>
      <c r="Y2078" s="22">
        <f t="shared" si="1975"/>
        <v>0.13111605337646584</v>
      </c>
      <c r="Z2078" s="5" t="s">
        <v>168</v>
      </c>
      <c r="AA2078" s="31" t="s">
        <v>332</v>
      </c>
      <c r="AB2078" s="4" t="s">
        <v>19</v>
      </c>
      <c r="AC2078" s="4" t="s">
        <v>215</v>
      </c>
    </row>
    <row r="2079" spans="1:29" ht="15.75" hidden="1">
      <c r="A2079" t="s">
        <v>349</v>
      </c>
      <c r="B2079" s="4" t="str">
        <f t="shared" ca="1" si="1925"/>
        <v>Сирия</v>
      </c>
      <c r="C2079" s="5" t="s">
        <v>30</v>
      </c>
      <c r="D2079" s="3" t="s">
        <v>6</v>
      </c>
      <c r="E2079" s="4" t="str">
        <f t="shared" ca="1" si="1926"/>
        <v>M Образование</v>
      </c>
      <c r="F2079" s="13">
        <v>326.60792436914738</v>
      </c>
      <c r="G2079" s="13">
        <v>333.27339221341572</v>
      </c>
      <c r="H2079" s="13">
        <v>340.07489001368953</v>
      </c>
      <c r="I2079" s="13">
        <v>347.01519389151991</v>
      </c>
      <c r="J2079" s="13">
        <v>354.09713662399992</v>
      </c>
      <c r="K2079" s="13">
        <v>361.32360879999993</v>
      </c>
      <c r="L2079" s="13">
        <v>368.69755999999995</v>
      </c>
      <c r="M2079" s="13">
        <v>376.22199999999998</v>
      </c>
      <c r="N2079" s="14">
        <v>383.9</v>
      </c>
      <c r="O2079" s="15">
        <v>376.22199999999998</v>
      </c>
      <c r="P2079" s="17">
        <f t="shared" si="1966"/>
        <v>7.7618277395875443E-2</v>
      </c>
      <c r="Q2079" s="17">
        <f t="shared" si="1967"/>
        <v>7.7618277395875457E-2</v>
      </c>
      <c r="R2079" s="17">
        <f t="shared" si="1968"/>
        <v>7.7618277395875457E-2</v>
      </c>
      <c r="S2079" s="17">
        <f t="shared" si="1969"/>
        <v>7.7618277395875443E-2</v>
      </c>
      <c r="T2079" s="17">
        <f t="shared" si="1970"/>
        <v>7.7618277395875457E-2</v>
      </c>
      <c r="U2079" s="17">
        <f t="shared" si="1971"/>
        <v>7.7618277395875443E-2</v>
      </c>
      <c r="V2079" s="17">
        <f t="shared" si="1972"/>
        <v>7.7618277395875443E-2</v>
      </c>
      <c r="W2079" s="17">
        <f t="shared" si="1973"/>
        <v>7.7618277395875457E-2</v>
      </c>
      <c r="X2079" s="21">
        <f t="shared" si="1974"/>
        <v>7.7618277395875457E-2</v>
      </c>
      <c r="Y2079" s="22">
        <f t="shared" si="1975"/>
        <v>7.7618277395875457E-2</v>
      </c>
      <c r="Z2079" s="5" t="s">
        <v>168</v>
      </c>
      <c r="AA2079" s="31" t="s">
        <v>332</v>
      </c>
      <c r="AB2079" s="4" t="s">
        <v>20</v>
      </c>
      <c r="AC2079" s="4" t="s">
        <v>207</v>
      </c>
    </row>
    <row r="2080" spans="1:29" ht="31.5" hidden="1">
      <c r="A2080" t="s">
        <v>349</v>
      </c>
      <c r="B2080" s="4" t="str">
        <f t="shared" ca="1" si="1925"/>
        <v>Сирия</v>
      </c>
      <c r="C2080" s="5" t="s">
        <v>30</v>
      </c>
      <c r="D2080" s="3" t="s">
        <v>6</v>
      </c>
      <c r="E2080" s="4" t="str">
        <f t="shared" ca="1" si="1926"/>
        <v>N Здравоохранение и социальная работа</v>
      </c>
      <c r="F2080" s="13">
        <v>101.75125750078153</v>
      </c>
      <c r="G2080" s="13">
        <v>103.82781377630769</v>
      </c>
      <c r="H2080" s="13">
        <v>105.94674875133438</v>
      </c>
      <c r="I2080" s="13">
        <v>108.10892729727999</v>
      </c>
      <c r="J2080" s="13">
        <v>110.31523193599999</v>
      </c>
      <c r="K2080" s="13">
        <v>112.56656319999999</v>
      </c>
      <c r="L2080" s="13">
        <v>114.86384</v>
      </c>
      <c r="M2080" s="13">
        <v>117.208</v>
      </c>
      <c r="N2080" s="14">
        <v>119.6</v>
      </c>
      <c r="O2080" s="15">
        <v>117.208</v>
      </c>
      <c r="P2080" s="17">
        <f t="shared" si="1966"/>
        <v>2.4181156490093003E-2</v>
      </c>
      <c r="Q2080" s="17">
        <f t="shared" si="1967"/>
        <v>2.4181156490093007E-2</v>
      </c>
      <c r="R2080" s="17">
        <f t="shared" si="1968"/>
        <v>2.4181156490093003E-2</v>
      </c>
      <c r="S2080" s="17">
        <f t="shared" si="1969"/>
        <v>2.4181156490093007E-2</v>
      </c>
      <c r="T2080" s="17">
        <f t="shared" si="1970"/>
        <v>2.4181156490093007E-2</v>
      </c>
      <c r="U2080" s="17">
        <f t="shared" si="1971"/>
        <v>2.4181156490093003E-2</v>
      </c>
      <c r="V2080" s="17">
        <f t="shared" si="1972"/>
        <v>2.4181156490093003E-2</v>
      </c>
      <c r="W2080" s="17">
        <f t="shared" si="1973"/>
        <v>2.4181156490093003E-2</v>
      </c>
      <c r="X2080" s="21">
        <f t="shared" si="1974"/>
        <v>2.4181156490093003E-2</v>
      </c>
      <c r="Y2080" s="22">
        <f t="shared" si="1975"/>
        <v>2.4181156490093003E-2</v>
      </c>
      <c r="Z2080" s="5" t="s">
        <v>168</v>
      </c>
      <c r="AA2080" s="31" t="s">
        <v>332</v>
      </c>
      <c r="AB2080" s="4" t="s">
        <v>21</v>
      </c>
      <c r="AC2080" s="4" t="s">
        <v>209</v>
      </c>
    </row>
    <row r="2081" spans="1:39" ht="15.75" hidden="1">
      <c r="A2081" t="s">
        <v>349</v>
      </c>
      <c r="B2081" s="4" t="str">
        <f t="shared" ca="1" si="1925"/>
        <v>Сирия</v>
      </c>
      <c r="C2081" s="5" t="s">
        <v>30</v>
      </c>
      <c r="D2081" s="3" t="s">
        <v>6</v>
      </c>
      <c r="E2081" s="4" t="str">
        <f t="shared" ca="1" si="1926"/>
        <v xml:space="preserve">O-Q </v>
      </c>
      <c r="F2081" s="13">
        <v>121.06357811338809</v>
      </c>
      <c r="G2081" s="13">
        <v>123.53426338100826</v>
      </c>
      <c r="H2081" s="13">
        <v>126.0553707969472</v>
      </c>
      <c r="I2081" s="13">
        <v>128.62792938464</v>
      </c>
      <c r="J2081" s="13">
        <v>131.252989168</v>
      </c>
      <c r="K2081" s="13">
        <v>133.9316216</v>
      </c>
      <c r="L2081" s="13">
        <v>136.66492</v>
      </c>
      <c r="M2081" s="13">
        <v>139.45400000000001</v>
      </c>
      <c r="N2081" s="14">
        <v>142.30000000000001</v>
      </c>
      <c r="O2081" s="15">
        <v>139.45400000000001</v>
      </c>
      <c r="P2081" s="17">
        <f t="shared" si="1966"/>
        <v>2.8770723817226049E-2</v>
      </c>
      <c r="Q2081" s="17">
        <f t="shared" si="1967"/>
        <v>2.8770723817226049E-2</v>
      </c>
      <c r="R2081" s="17">
        <f t="shared" si="1968"/>
        <v>2.8770723817226045E-2</v>
      </c>
      <c r="S2081" s="17">
        <f t="shared" si="1969"/>
        <v>2.8770723817226045E-2</v>
      </c>
      <c r="T2081" s="17">
        <f t="shared" si="1970"/>
        <v>2.8770723817226045E-2</v>
      </c>
      <c r="U2081" s="17">
        <f t="shared" si="1971"/>
        <v>2.8770723817226045E-2</v>
      </c>
      <c r="V2081" s="17">
        <f t="shared" si="1972"/>
        <v>2.8770723817226042E-2</v>
      </c>
      <c r="W2081" s="17">
        <f t="shared" si="1973"/>
        <v>2.8770723817226042E-2</v>
      </c>
      <c r="X2081" s="21">
        <f t="shared" si="1974"/>
        <v>2.8770723817226042E-2</v>
      </c>
      <c r="Y2081" s="22">
        <f t="shared" si="1975"/>
        <v>2.8770723817226042E-2</v>
      </c>
      <c r="Z2081" s="5" t="s">
        <v>168</v>
      </c>
      <c r="AA2081" s="31" t="s">
        <v>332</v>
      </c>
      <c r="AB2081" s="4" t="s">
        <v>56</v>
      </c>
      <c r="AC2081" s="4" t="s">
        <v>56</v>
      </c>
    </row>
    <row r="2082" spans="1:39" ht="31.5" hidden="1">
      <c r="A2082" t="s">
        <v>349</v>
      </c>
      <c r="B2082" s="4" t="str">
        <f t="shared" ca="1" si="1925"/>
        <v>Сирия</v>
      </c>
      <c r="C2082" s="5" t="s">
        <v>30</v>
      </c>
      <c r="D2082" s="3" t="s">
        <v>6</v>
      </c>
      <c r="E2082" s="4" t="str">
        <f t="shared" ca="1" si="1926"/>
        <v>X Неклассифицируемые по экономической деятельности</v>
      </c>
      <c r="F2082" s="13">
        <v>0.34030520903271422</v>
      </c>
      <c r="G2082" s="13">
        <v>0.34725021329868799</v>
      </c>
      <c r="H2082" s="13">
        <v>0.35433695234559998</v>
      </c>
      <c r="I2082" s="13">
        <v>0.36156831872</v>
      </c>
      <c r="J2082" s="13">
        <v>0.368947264</v>
      </c>
      <c r="K2082" s="13">
        <v>0.3764768</v>
      </c>
      <c r="L2082" s="13">
        <v>0.38416</v>
      </c>
      <c r="M2082" s="13">
        <v>0.39200000000000002</v>
      </c>
      <c r="N2082" s="14">
        <v>0.4</v>
      </c>
      <c r="O2082" s="15">
        <v>0.39200000000000002</v>
      </c>
      <c r="P2082" s="17">
        <f t="shared" si="1966"/>
        <v>8.0873433077234146E-5</v>
      </c>
      <c r="Q2082" s="17">
        <f t="shared" si="1967"/>
        <v>8.0873433077234146E-5</v>
      </c>
      <c r="R2082" s="17">
        <f t="shared" si="1968"/>
        <v>8.0873433077234132E-5</v>
      </c>
      <c r="S2082" s="17">
        <f t="shared" si="1969"/>
        <v>8.0873433077234146E-5</v>
      </c>
      <c r="T2082" s="17">
        <f t="shared" si="1970"/>
        <v>8.0873433077234146E-5</v>
      </c>
      <c r="U2082" s="17">
        <f t="shared" si="1971"/>
        <v>8.0873433077234132E-5</v>
      </c>
      <c r="V2082" s="17">
        <f t="shared" si="1972"/>
        <v>8.0873433077234132E-5</v>
      </c>
      <c r="W2082" s="17">
        <f t="shared" si="1973"/>
        <v>8.0873433077234132E-5</v>
      </c>
      <c r="X2082" s="21">
        <f t="shared" si="1974"/>
        <v>8.0873433077234132E-5</v>
      </c>
      <c r="Y2082" s="22">
        <f t="shared" si="1975"/>
        <v>8.0873433077234132E-5</v>
      </c>
      <c r="Z2082" s="5" t="s">
        <v>168</v>
      </c>
      <c r="AA2082" s="31" t="s">
        <v>332</v>
      </c>
      <c r="AB2082" s="4" t="s">
        <v>23</v>
      </c>
      <c r="AC2082" s="4" t="s">
        <v>213</v>
      </c>
    </row>
    <row r="2083" spans="1:39" ht="15.75" hidden="1">
      <c r="A2083" t="s">
        <v>349</v>
      </c>
      <c r="B2083" s="4" t="str">
        <f t="shared" ca="1" si="1925"/>
        <v>Тайвань</v>
      </c>
      <c r="C2083" s="2" t="s">
        <v>5</v>
      </c>
      <c r="D2083" s="3" t="s">
        <v>6</v>
      </c>
      <c r="E2083" s="4" t="str">
        <f t="shared" ca="1" si="1926"/>
        <v xml:space="preserve">Итого </v>
      </c>
      <c r="F2083" s="43">
        <v>9385</v>
      </c>
      <c r="G2083" s="43">
        <v>9491</v>
      </c>
      <c r="H2083" s="43">
        <v>9383</v>
      </c>
      <c r="I2083" s="43">
        <v>9454</v>
      </c>
      <c r="J2083" s="43">
        <v>9573</v>
      </c>
      <c r="K2083" s="43">
        <v>9786</v>
      </c>
      <c r="L2083" s="43">
        <v>9942</v>
      </c>
      <c r="M2083" s="43">
        <v>10111</v>
      </c>
      <c r="N2083" s="43">
        <v>10294</v>
      </c>
      <c r="O2083" s="43">
        <v>10403</v>
      </c>
      <c r="P2083" s="21">
        <f t="shared" ref="P2083:Y2083" si="1976">F2083/F$2083</f>
        <v>1</v>
      </c>
      <c r="Q2083" s="21">
        <f t="shared" si="1976"/>
        <v>1</v>
      </c>
      <c r="R2083" s="21">
        <f t="shared" si="1976"/>
        <v>1</v>
      </c>
      <c r="S2083" s="21">
        <f t="shared" si="1976"/>
        <v>1</v>
      </c>
      <c r="T2083" s="21">
        <f t="shared" si="1976"/>
        <v>1</v>
      </c>
      <c r="U2083" s="21">
        <f t="shared" si="1976"/>
        <v>1</v>
      </c>
      <c r="V2083" s="21">
        <f t="shared" si="1976"/>
        <v>1</v>
      </c>
      <c r="W2083" s="21">
        <f t="shared" si="1976"/>
        <v>1</v>
      </c>
      <c r="X2083" s="21">
        <f t="shared" si="1976"/>
        <v>1</v>
      </c>
      <c r="Y2083" s="21">
        <f t="shared" si="1976"/>
        <v>1</v>
      </c>
      <c r="Z2083" s="35" t="s">
        <v>169</v>
      </c>
      <c r="AA2083" s="32" t="s">
        <v>333</v>
      </c>
      <c r="AB2083" s="4" t="s">
        <v>7</v>
      </c>
      <c r="AC2083" s="4" t="s">
        <v>214</v>
      </c>
      <c r="AD2083" s="27">
        <f>F2083/F2083</f>
        <v>1</v>
      </c>
      <c r="AE2083" s="27">
        <f>G2083/F2083</f>
        <v>1.0112946190729888</v>
      </c>
      <c r="AF2083" s="27">
        <f t="shared" ref="AF2083" si="1977">H2083/G2083</f>
        <v>0.98862079865135388</v>
      </c>
      <c r="AG2083" s="27">
        <f t="shared" ref="AG2083" si="1978">I2083/H2083</f>
        <v>1.0075668762655867</v>
      </c>
      <c r="AH2083" s="27">
        <f t="shared" ref="AH2083" si="1979">J2083/I2083</f>
        <v>1.0125872646498837</v>
      </c>
      <c r="AI2083" s="27">
        <f t="shared" ref="AI2083" si="1980">K2083/J2083</f>
        <v>1.0222500783453463</v>
      </c>
      <c r="AJ2083" s="27">
        <f t="shared" ref="AJ2083" si="1981">L2083/K2083</f>
        <v>1.0159411404046597</v>
      </c>
      <c r="AK2083" s="27">
        <f t="shared" ref="AK2083" si="1982">M2083/L2083</f>
        <v>1.0169985918326292</v>
      </c>
      <c r="AL2083" s="27">
        <f t="shared" ref="AL2083" si="1983">N2083/M2083</f>
        <v>1.0180990999901098</v>
      </c>
      <c r="AM2083" s="27">
        <f t="shared" ref="AM2083" si="1984">O2083/N2083</f>
        <v>1.0105886924421994</v>
      </c>
    </row>
    <row r="2084" spans="1:39" ht="15.75" hidden="1">
      <c r="A2084" t="s">
        <v>349</v>
      </c>
      <c r="B2084" s="4" t="str">
        <f t="shared" ca="1" si="1925"/>
        <v>Тайвань</v>
      </c>
      <c r="C2084" s="5" t="s">
        <v>5</v>
      </c>
      <c r="D2084" s="6" t="s">
        <v>6</v>
      </c>
      <c r="E2084" s="4" t="str">
        <f t="shared" ca="1" si="1926"/>
        <v xml:space="preserve">A-B </v>
      </c>
      <c r="F2084" s="13">
        <v>678.04239999999993</v>
      </c>
      <c r="G2084" s="13">
        <v>691.88</v>
      </c>
      <c r="H2084" s="14">
        <v>706</v>
      </c>
      <c r="I2084" s="14">
        <v>709</v>
      </c>
      <c r="J2084" s="14">
        <v>696</v>
      </c>
      <c r="K2084" s="14">
        <v>642</v>
      </c>
      <c r="L2084" s="14">
        <v>590</v>
      </c>
      <c r="M2084" s="14">
        <v>554</v>
      </c>
      <c r="N2084" s="14">
        <v>543</v>
      </c>
      <c r="O2084" s="14">
        <v>535</v>
      </c>
      <c r="P2084" s="17">
        <f t="shared" ref="P2084:P2098" si="1985">F2084/F$2083</f>
        <v>7.2247458710708576E-2</v>
      </c>
      <c r="Q2084" s="17">
        <f t="shared" ref="Q2084:Q2098" si="1986">G2084/G$2083</f>
        <v>7.2898535454641242E-2</v>
      </c>
      <c r="R2084" s="21">
        <f t="shared" ref="R2084:R2098" si="1987">H2084/H$2083</f>
        <v>7.5242459767664929E-2</v>
      </c>
      <c r="S2084" s="21">
        <f t="shared" ref="S2084:S2098" si="1988">I2084/I$2083</f>
        <v>7.499471123334038E-2</v>
      </c>
      <c r="T2084" s="21">
        <f t="shared" ref="T2084:T2098" si="1989">J2084/J$2083</f>
        <v>7.2704481353807582E-2</v>
      </c>
      <c r="U2084" s="21">
        <f t="shared" ref="U2084:U2098" si="1990">K2084/K$2083</f>
        <v>6.5603923973022685E-2</v>
      </c>
      <c r="V2084" s="21">
        <f t="shared" ref="V2084:V2098" si="1991">L2084/L$2083</f>
        <v>5.9344196338764837E-2</v>
      </c>
      <c r="W2084" s="21">
        <f t="shared" ref="W2084:W2098" si="1992">M2084/M$2083</f>
        <v>5.4791810899020868E-2</v>
      </c>
      <c r="X2084" s="21">
        <f t="shared" ref="X2084:X2098" si="1993">N2084/N$2083</f>
        <v>5.2749174276277441E-2</v>
      </c>
      <c r="Y2084" s="21">
        <f t="shared" ref="Y2084:Y2098" si="1994">O2084/O$2083</f>
        <v>5.1427472844371817E-2</v>
      </c>
      <c r="Z2084" s="36" t="s">
        <v>169</v>
      </c>
      <c r="AA2084" s="31" t="s">
        <v>333</v>
      </c>
      <c r="AB2084" s="4" t="s">
        <v>38</v>
      </c>
      <c r="AC2084" s="4" t="s">
        <v>38</v>
      </c>
    </row>
    <row r="2085" spans="1:39" ht="15.75" hidden="1">
      <c r="A2085" t="s">
        <v>349</v>
      </c>
      <c r="B2085" s="4" t="str">
        <f t="shared" ca="1" si="1925"/>
        <v>Тайвань</v>
      </c>
      <c r="C2085" s="5" t="s">
        <v>5</v>
      </c>
      <c r="D2085" s="6" t="s">
        <v>6</v>
      </c>
      <c r="E2085" s="4" t="str">
        <f t="shared" ca="1" si="1926"/>
        <v xml:space="preserve">C Добыча полезных ископаемых </v>
      </c>
      <c r="F2085" s="13">
        <v>9.604000000000001</v>
      </c>
      <c r="G2085" s="13">
        <v>9.8000000000000007</v>
      </c>
      <c r="H2085" s="14">
        <v>10</v>
      </c>
      <c r="I2085" s="14">
        <v>9</v>
      </c>
      <c r="J2085" s="14">
        <v>9</v>
      </c>
      <c r="K2085" s="14">
        <v>7</v>
      </c>
      <c r="L2085" s="14">
        <v>7</v>
      </c>
      <c r="M2085" s="14">
        <v>7</v>
      </c>
      <c r="N2085" s="14">
        <v>6</v>
      </c>
      <c r="O2085" s="14">
        <v>6</v>
      </c>
      <c r="P2085" s="17">
        <f t="shared" si="1985"/>
        <v>1.0233351092168354E-3</v>
      </c>
      <c r="Q2085" s="17">
        <f t="shared" si="1986"/>
        <v>1.0325571594141819E-3</v>
      </c>
      <c r="R2085" s="21">
        <f t="shared" si="1987"/>
        <v>1.0657572205051689E-3</v>
      </c>
      <c r="S2085" s="21">
        <f t="shared" si="1988"/>
        <v>9.5197799873069603E-4</v>
      </c>
      <c r="T2085" s="21">
        <f t="shared" si="1989"/>
        <v>9.4014415543716701E-4</v>
      </c>
      <c r="U2085" s="21">
        <f t="shared" si="1990"/>
        <v>7.1530758226037196E-4</v>
      </c>
      <c r="V2085" s="21">
        <f t="shared" si="1991"/>
        <v>7.0408368537517598E-4</v>
      </c>
      <c r="W2085" s="21">
        <f t="shared" si="1992"/>
        <v>6.9231530016813372E-4</v>
      </c>
      <c r="X2085" s="21">
        <f t="shared" si="1993"/>
        <v>5.8286380415776184E-4</v>
      </c>
      <c r="Y2085" s="21">
        <f t="shared" si="1994"/>
        <v>5.7675670479669322E-4</v>
      </c>
      <c r="Z2085" s="36" t="s">
        <v>169</v>
      </c>
      <c r="AA2085" s="31" t="s">
        <v>333</v>
      </c>
      <c r="AB2085" s="4" t="s">
        <v>10</v>
      </c>
      <c r="AC2085" s="4" t="s">
        <v>197</v>
      </c>
    </row>
    <row r="2086" spans="1:39" ht="15.75" hidden="1">
      <c r="A2086" t="s">
        <v>349</v>
      </c>
      <c r="B2086" s="4" t="str">
        <f t="shared" ca="1" si="1925"/>
        <v>Тайвань</v>
      </c>
      <c r="C2086" s="5" t="s">
        <v>5</v>
      </c>
      <c r="D2086" s="6" t="s">
        <v>6</v>
      </c>
      <c r="E2086" s="4" t="str">
        <f t="shared" ca="1" si="1926"/>
        <v xml:space="preserve">D Промышленность </v>
      </c>
      <c r="F2086" s="13">
        <v>2491.2775999999999</v>
      </c>
      <c r="G2086" s="13">
        <v>2542.12</v>
      </c>
      <c r="H2086" s="14">
        <v>2594</v>
      </c>
      <c r="I2086" s="14">
        <v>2572</v>
      </c>
      <c r="J2086" s="14">
        <v>2600</v>
      </c>
      <c r="K2086" s="14">
        <v>2681</v>
      </c>
      <c r="L2086" s="14">
        <v>2732</v>
      </c>
      <c r="M2086" s="14">
        <v>2777</v>
      </c>
      <c r="N2086" s="14">
        <v>2842</v>
      </c>
      <c r="O2086" s="14">
        <v>2886</v>
      </c>
      <c r="P2086" s="17">
        <f t="shared" si="1985"/>
        <v>0.26545312733084708</v>
      </c>
      <c r="Q2086" s="17">
        <f t="shared" si="1986"/>
        <v>0.26784532715203874</v>
      </c>
      <c r="R2086" s="21">
        <f t="shared" si="1987"/>
        <v>0.2764574229990408</v>
      </c>
      <c r="S2086" s="21">
        <f t="shared" si="1988"/>
        <v>0.27205415697059449</v>
      </c>
      <c r="T2086" s="21">
        <f t="shared" si="1989"/>
        <v>0.27159720045962604</v>
      </c>
      <c r="U2086" s="21">
        <f t="shared" si="1990"/>
        <v>0.27396280400572248</v>
      </c>
      <c r="V2086" s="21">
        <f t="shared" si="1991"/>
        <v>0.27479380406356868</v>
      </c>
      <c r="W2086" s="21">
        <f t="shared" si="1992"/>
        <v>0.27465136979527249</v>
      </c>
      <c r="X2086" s="21">
        <f t="shared" si="1993"/>
        <v>0.27608315523605986</v>
      </c>
      <c r="Y2086" s="21">
        <f t="shared" si="1994"/>
        <v>0.27741997500720944</v>
      </c>
      <c r="Z2086" s="36" t="s">
        <v>169</v>
      </c>
      <c r="AA2086" s="31" t="s">
        <v>333</v>
      </c>
      <c r="AB2086" s="4" t="s">
        <v>11</v>
      </c>
      <c r="AC2086" s="4" t="s">
        <v>198</v>
      </c>
    </row>
    <row r="2087" spans="1:39" ht="31.5" hidden="1">
      <c r="A2087" t="s">
        <v>349</v>
      </c>
      <c r="B2087" s="4" t="str">
        <f t="shared" ca="1" si="1925"/>
        <v>Тайвань</v>
      </c>
      <c r="C2087" s="7" t="s">
        <v>5</v>
      </c>
      <c r="D2087" s="3" t="s">
        <v>6</v>
      </c>
      <c r="E2087" s="4" t="str">
        <f t="shared" ca="1" si="1926"/>
        <v xml:space="preserve">E Электро-, газо- и водоснабжение </v>
      </c>
      <c r="F2087" s="13">
        <v>78.752799999999993</v>
      </c>
      <c r="G2087" s="13">
        <v>80.36</v>
      </c>
      <c r="H2087" s="14">
        <v>82</v>
      </c>
      <c r="I2087" s="14">
        <v>83</v>
      </c>
      <c r="J2087" s="14">
        <v>88</v>
      </c>
      <c r="K2087" s="14">
        <v>93</v>
      </c>
      <c r="L2087" s="14">
        <v>89</v>
      </c>
      <c r="M2087" s="14">
        <v>88</v>
      </c>
      <c r="N2087" s="14">
        <v>93</v>
      </c>
      <c r="O2087" s="14">
        <v>99</v>
      </c>
      <c r="P2087" s="17">
        <f t="shared" si="1985"/>
        <v>8.3913478955780496E-3</v>
      </c>
      <c r="Q2087" s="17">
        <f t="shared" si="1986"/>
        <v>8.4669687071962912E-3</v>
      </c>
      <c r="R2087" s="21">
        <f t="shared" si="1987"/>
        <v>8.7392092081423848E-3</v>
      </c>
      <c r="S2087" s="21">
        <f t="shared" si="1988"/>
        <v>8.7793526549608623E-3</v>
      </c>
      <c r="T2087" s="21">
        <f t="shared" si="1989"/>
        <v>9.1925206309411891E-3</v>
      </c>
      <c r="U2087" s="21">
        <f t="shared" si="1990"/>
        <v>9.5033721643163708E-3</v>
      </c>
      <c r="V2087" s="21">
        <f t="shared" si="1991"/>
        <v>8.951921142627238E-3</v>
      </c>
      <c r="W2087" s="21">
        <f t="shared" si="1992"/>
        <v>8.7033923449708235E-3</v>
      </c>
      <c r="X2087" s="21">
        <f t="shared" si="1993"/>
        <v>9.0343889644453074E-3</v>
      </c>
      <c r="Y2087" s="21">
        <f t="shared" si="1994"/>
        <v>9.5164856291454387E-3</v>
      </c>
      <c r="Z2087" s="38" t="s">
        <v>169</v>
      </c>
      <c r="AA2087" s="31" t="s">
        <v>333</v>
      </c>
      <c r="AB2087" s="4" t="s">
        <v>12</v>
      </c>
      <c r="AC2087" s="4" t="s">
        <v>201</v>
      </c>
    </row>
    <row r="2088" spans="1:39" ht="15.75" hidden="1">
      <c r="A2088" t="s">
        <v>349</v>
      </c>
      <c r="B2088" s="4" t="str">
        <f t="shared" ca="1" si="1925"/>
        <v>Тайвань</v>
      </c>
      <c r="C2088" s="5" t="s">
        <v>5</v>
      </c>
      <c r="D2088" s="6" t="s">
        <v>6</v>
      </c>
      <c r="E2088" s="4" t="str">
        <f t="shared" ca="1" si="1926"/>
        <v xml:space="preserve">F Строительство </v>
      </c>
      <c r="F2088" s="13">
        <v>715.49800000000005</v>
      </c>
      <c r="G2088" s="13">
        <v>730.1</v>
      </c>
      <c r="H2088" s="14">
        <v>745</v>
      </c>
      <c r="I2088" s="14">
        <v>724</v>
      </c>
      <c r="J2088" s="14">
        <v>701</v>
      </c>
      <c r="K2088" s="14">
        <v>732</v>
      </c>
      <c r="L2088" s="14">
        <v>791</v>
      </c>
      <c r="M2088" s="14">
        <v>829</v>
      </c>
      <c r="N2088" s="14">
        <v>846</v>
      </c>
      <c r="O2088" s="14">
        <v>842</v>
      </c>
      <c r="P2088" s="17">
        <f t="shared" si="1985"/>
        <v>7.6238465636654235E-2</v>
      </c>
      <c r="Q2088" s="17">
        <f t="shared" si="1986"/>
        <v>7.6925508376356547E-2</v>
      </c>
      <c r="R2088" s="21">
        <f t="shared" si="1987"/>
        <v>7.9398912927635082E-2</v>
      </c>
      <c r="S2088" s="21">
        <f t="shared" si="1988"/>
        <v>7.6581341231224884E-2</v>
      </c>
      <c r="T2088" s="21">
        <f t="shared" si="1989"/>
        <v>7.322678366238379E-2</v>
      </c>
      <c r="U2088" s="21">
        <f t="shared" si="1990"/>
        <v>7.4800735744941754E-2</v>
      </c>
      <c r="V2088" s="21">
        <f t="shared" si="1991"/>
        <v>7.9561456447394888E-2</v>
      </c>
      <c r="W2088" s="21">
        <f t="shared" si="1992"/>
        <v>8.19899119770547E-2</v>
      </c>
      <c r="X2088" s="21">
        <f t="shared" si="1993"/>
        <v>8.2183796386244415E-2</v>
      </c>
      <c r="Y2088" s="21">
        <f t="shared" si="1994"/>
        <v>8.0938190906469282E-2</v>
      </c>
      <c r="Z2088" s="36" t="s">
        <v>169</v>
      </c>
      <c r="AA2088" s="31" t="s">
        <v>333</v>
      </c>
      <c r="AB2088" s="4" t="s">
        <v>13</v>
      </c>
      <c r="AC2088" s="4" t="s">
        <v>200</v>
      </c>
    </row>
    <row r="2089" spans="1:39" ht="47.25" hidden="1">
      <c r="A2089" t="s">
        <v>349</v>
      </c>
      <c r="B2089" s="4" t="str">
        <f t="shared" ca="1" si="1925"/>
        <v>Тайвань</v>
      </c>
      <c r="C2089" s="8" t="s">
        <v>5</v>
      </c>
      <c r="D2089" s="3" t="s">
        <v>6</v>
      </c>
      <c r="E2089" s="4" t="str">
        <f t="shared" ca="1" si="1926"/>
        <v xml:space="preserve">G Оптовая и розничная торгоалв, ремонт автомашин, мотоциклов и личного имущества домохозяйств </v>
      </c>
      <c r="F2089" s="13">
        <v>1612.5116</v>
      </c>
      <c r="G2089" s="13">
        <v>1645.42</v>
      </c>
      <c r="H2089" s="14">
        <v>1679</v>
      </c>
      <c r="I2089" s="14">
        <v>1693</v>
      </c>
      <c r="J2089" s="14">
        <v>1698</v>
      </c>
      <c r="K2089" s="14">
        <v>1726</v>
      </c>
      <c r="L2089" s="14">
        <v>1726</v>
      </c>
      <c r="M2089" s="14">
        <v>1759</v>
      </c>
      <c r="N2089" s="14">
        <v>1782</v>
      </c>
      <c r="O2089" s="14">
        <v>1770</v>
      </c>
      <c r="P2089" s="17">
        <f t="shared" si="1985"/>
        <v>0.17181796483750666</v>
      </c>
      <c r="Q2089" s="17">
        <f t="shared" si="1986"/>
        <v>0.17336634706564114</v>
      </c>
      <c r="R2089" s="21">
        <f t="shared" si="1987"/>
        <v>0.17894063732281787</v>
      </c>
      <c r="S2089" s="21">
        <f t="shared" si="1988"/>
        <v>0.17907763909456315</v>
      </c>
      <c r="T2089" s="21">
        <f t="shared" si="1989"/>
        <v>0.17737386399247884</v>
      </c>
      <c r="U2089" s="21">
        <f t="shared" si="1990"/>
        <v>0.17637441242591456</v>
      </c>
      <c r="V2089" s="21">
        <f t="shared" si="1991"/>
        <v>0.17360692013679341</v>
      </c>
      <c r="W2089" s="21">
        <f t="shared" si="1992"/>
        <v>0.17396894471367816</v>
      </c>
      <c r="X2089" s="21">
        <f t="shared" si="1993"/>
        <v>0.17311054983485524</v>
      </c>
      <c r="Y2089" s="21">
        <f t="shared" si="1994"/>
        <v>0.17014322791502451</v>
      </c>
      <c r="Z2089" s="39" t="s">
        <v>169</v>
      </c>
      <c r="AA2089" s="31" t="s">
        <v>333</v>
      </c>
      <c r="AB2089" s="4" t="s">
        <v>14</v>
      </c>
      <c r="AC2089" s="4" t="s">
        <v>203</v>
      </c>
    </row>
    <row r="2090" spans="1:39" ht="15.75" hidden="1">
      <c r="A2090" t="s">
        <v>349</v>
      </c>
      <c r="B2090" s="4" t="str">
        <f t="shared" ca="1" si="1925"/>
        <v>Тайвань</v>
      </c>
      <c r="C2090" s="5" t="s">
        <v>5</v>
      </c>
      <c r="D2090" s="3" t="s">
        <v>6</v>
      </c>
      <c r="E2090" s="4" t="str">
        <f t="shared" ca="1" si="1926"/>
        <v xml:space="preserve">H Отели и рестораны </v>
      </c>
      <c r="F2090" s="13">
        <v>510.93279999999999</v>
      </c>
      <c r="G2090" s="13">
        <v>521.36</v>
      </c>
      <c r="H2090" s="14">
        <v>532</v>
      </c>
      <c r="I2090" s="14">
        <v>579</v>
      </c>
      <c r="J2090" s="14">
        <v>589</v>
      </c>
      <c r="K2090" s="14">
        <v>607</v>
      </c>
      <c r="L2090" s="14">
        <v>634</v>
      </c>
      <c r="M2090" s="14">
        <v>665</v>
      </c>
      <c r="N2090" s="14">
        <v>681</v>
      </c>
      <c r="O2090" s="14">
        <v>687</v>
      </c>
      <c r="P2090" s="17">
        <f t="shared" si="1985"/>
        <v>5.4441427810335639E-2</v>
      </c>
      <c r="Q2090" s="17">
        <f t="shared" si="1986"/>
        <v>5.4932040880834476E-2</v>
      </c>
      <c r="R2090" s="21">
        <f t="shared" si="1987"/>
        <v>5.6698284130874986E-2</v>
      </c>
      <c r="S2090" s="21">
        <f t="shared" si="1988"/>
        <v>6.1243917918341439E-2</v>
      </c>
      <c r="T2090" s="21">
        <f t="shared" si="1989"/>
        <v>6.1527211950276821E-2</v>
      </c>
      <c r="U2090" s="21">
        <f t="shared" si="1990"/>
        <v>6.2027386061720827E-2</v>
      </c>
      <c r="V2090" s="21">
        <f t="shared" si="1991"/>
        <v>6.3769865218265942E-2</v>
      </c>
      <c r="W2090" s="21">
        <f t="shared" si="1992"/>
        <v>6.5769953515972701E-2</v>
      </c>
      <c r="X2090" s="21">
        <f t="shared" si="1993"/>
        <v>6.6155041771905967E-2</v>
      </c>
      <c r="Y2090" s="21">
        <f t="shared" si="1994"/>
        <v>6.6038642699221384E-2</v>
      </c>
      <c r="Z2090" s="36" t="s">
        <v>169</v>
      </c>
      <c r="AA2090" s="31" t="s">
        <v>333</v>
      </c>
      <c r="AB2090" s="4" t="s">
        <v>15</v>
      </c>
      <c r="AC2090" s="4" t="s">
        <v>202</v>
      </c>
    </row>
    <row r="2091" spans="1:39" ht="31.5" hidden="1">
      <c r="A2091" t="s">
        <v>349</v>
      </c>
      <c r="B2091" s="4" t="str">
        <f t="shared" ca="1" si="1925"/>
        <v>Тайвань</v>
      </c>
      <c r="C2091" s="5" t="s">
        <v>5</v>
      </c>
      <c r="D2091" s="3" t="s">
        <v>6</v>
      </c>
      <c r="E2091" s="4" t="str">
        <f t="shared" ca="1" si="1926"/>
        <v xml:space="preserve">I Транспорт, складское хозяйство и связь </v>
      </c>
      <c r="F2091" s="13">
        <v>586.80439999999999</v>
      </c>
      <c r="G2091" s="13">
        <v>598.78</v>
      </c>
      <c r="H2091" s="14">
        <v>611</v>
      </c>
      <c r="I2091" s="14">
        <v>598</v>
      </c>
      <c r="J2091" s="14">
        <v>601</v>
      </c>
      <c r="K2091" s="14">
        <v>614</v>
      </c>
      <c r="L2091" s="14">
        <v>611</v>
      </c>
      <c r="M2091" s="14">
        <v>626</v>
      </c>
      <c r="N2091" s="14">
        <v>621</v>
      </c>
      <c r="O2091" s="14">
        <v>617</v>
      </c>
      <c r="P2091" s="17">
        <f t="shared" si="1985"/>
        <v>6.252577517314864E-2</v>
      </c>
      <c r="Q2091" s="17">
        <f t="shared" si="1986"/>
        <v>6.3089242440206514E-2</v>
      </c>
      <c r="R2091" s="21">
        <f t="shared" si="1987"/>
        <v>6.5117766172865826E-2</v>
      </c>
      <c r="S2091" s="21">
        <f t="shared" si="1988"/>
        <v>6.3253649248995139E-2</v>
      </c>
      <c r="T2091" s="21">
        <f t="shared" si="1989"/>
        <v>6.2780737490859703E-2</v>
      </c>
      <c r="U2091" s="21">
        <f t="shared" si="1990"/>
        <v>6.2742693643981204E-2</v>
      </c>
      <c r="V2091" s="21">
        <f t="shared" si="1991"/>
        <v>6.1456447394890361E-2</v>
      </c>
      <c r="W2091" s="21">
        <f t="shared" si="1992"/>
        <v>6.1912768272178814E-2</v>
      </c>
      <c r="X2091" s="21">
        <f t="shared" si="1993"/>
        <v>6.0326403730328347E-2</v>
      </c>
      <c r="Y2091" s="21">
        <f t="shared" si="1994"/>
        <v>5.9309814476593288E-2</v>
      </c>
      <c r="Z2091" s="36" t="s">
        <v>169</v>
      </c>
      <c r="AA2091" s="31" t="s">
        <v>333</v>
      </c>
      <c r="AB2091" s="4" t="s">
        <v>16</v>
      </c>
      <c r="AC2091" s="4" t="s">
        <v>204</v>
      </c>
    </row>
    <row r="2092" spans="1:39" ht="15.75" hidden="1">
      <c r="A2092" t="s">
        <v>349</v>
      </c>
      <c r="B2092" s="4" t="str">
        <f t="shared" ca="1" si="1925"/>
        <v>Тайвань</v>
      </c>
      <c r="C2092" s="5" t="s">
        <v>5</v>
      </c>
      <c r="D2092" s="3" t="s">
        <v>6</v>
      </c>
      <c r="E2092" s="4" t="str">
        <f t="shared" ca="1" si="1926"/>
        <v>J Финансовое посредничество</v>
      </c>
      <c r="F2092" s="13">
        <v>358.22919999999999</v>
      </c>
      <c r="G2092" s="13">
        <v>365.54</v>
      </c>
      <c r="H2092" s="14">
        <v>373</v>
      </c>
      <c r="I2092" s="14">
        <v>380</v>
      </c>
      <c r="J2092" s="14">
        <v>378</v>
      </c>
      <c r="K2092" s="14">
        <v>390</v>
      </c>
      <c r="L2092" s="14">
        <v>406</v>
      </c>
      <c r="M2092" s="14">
        <v>407</v>
      </c>
      <c r="N2092" s="14">
        <v>404</v>
      </c>
      <c r="O2092" s="14">
        <v>411</v>
      </c>
      <c r="P2092" s="17">
        <f t="shared" si="1985"/>
        <v>3.8170399573787955E-2</v>
      </c>
      <c r="Q2092" s="17">
        <f t="shared" si="1986"/>
        <v>3.8514382046148987E-2</v>
      </c>
      <c r="R2092" s="21">
        <f t="shared" si="1987"/>
        <v>3.9752744324842798E-2</v>
      </c>
      <c r="S2092" s="21">
        <f t="shared" si="1988"/>
        <v>4.0194626613073832E-2</v>
      </c>
      <c r="T2092" s="21">
        <f t="shared" si="1989"/>
        <v>3.9486054528361014E-2</v>
      </c>
      <c r="U2092" s="21">
        <f t="shared" si="1990"/>
        <v>3.9852851011649294E-2</v>
      </c>
      <c r="V2092" s="21">
        <f t="shared" si="1991"/>
        <v>4.0836853751760209E-2</v>
      </c>
      <c r="W2092" s="21">
        <f t="shared" si="1992"/>
        <v>4.0253189595490062E-2</v>
      </c>
      <c r="X2092" s="21">
        <f t="shared" si="1993"/>
        <v>3.9246162813289298E-2</v>
      </c>
      <c r="Y2092" s="21">
        <f t="shared" si="1994"/>
        <v>3.9507834278573489E-2</v>
      </c>
      <c r="Z2092" s="36" t="s">
        <v>169</v>
      </c>
      <c r="AA2092" s="31" t="s">
        <v>333</v>
      </c>
      <c r="AB2092" s="4" t="s">
        <v>17</v>
      </c>
      <c r="AC2092" s="4" t="s">
        <v>205</v>
      </c>
    </row>
    <row r="2093" spans="1:39" ht="31.5" hidden="1">
      <c r="A2093" t="s">
        <v>349</v>
      </c>
      <c r="B2093" s="4" t="str">
        <f t="shared" ca="1" si="1925"/>
        <v>Тайвань</v>
      </c>
      <c r="C2093" s="5" t="s">
        <v>5</v>
      </c>
      <c r="D2093" s="3" t="s">
        <v>6</v>
      </c>
      <c r="E2093" s="4" t="str">
        <f t="shared" ca="1" si="1926"/>
        <v>K Недвижимость, аренда и деловая активность</v>
      </c>
      <c r="F2093" s="13">
        <v>379.35799999999995</v>
      </c>
      <c r="G2093" s="13">
        <v>387.09999999999997</v>
      </c>
      <c r="H2093" s="14">
        <v>395</v>
      </c>
      <c r="I2093" s="14">
        <v>419</v>
      </c>
      <c r="J2093" s="14">
        <v>448</v>
      </c>
      <c r="K2093" s="14">
        <v>472</v>
      </c>
      <c r="L2093" s="14">
        <v>513</v>
      </c>
      <c r="M2093" s="14">
        <v>535</v>
      </c>
      <c r="N2093" s="14">
        <v>589</v>
      </c>
      <c r="O2093" s="14">
        <v>622</v>
      </c>
      <c r="P2093" s="17">
        <f t="shared" si="1985"/>
        <v>4.0421736814064989E-2</v>
      </c>
      <c r="Q2093" s="17">
        <f t="shared" si="1986"/>
        <v>4.0786007796860181E-2</v>
      </c>
      <c r="R2093" s="21">
        <f t="shared" si="1987"/>
        <v>4.2097410209954174E-2</v>
      </c>
      <c r="S2093" s="21">
        <f t="shared" si="1988"/>
        <v>4.4319864607573513E-2</v>
      </c>
      <c r="T2093" s="21">
        <f t="shared" si="1989"/>
        <v>4.6798286848427871E-2</v>
      </c>
      <c r="U2093" s="21">
        <f t="shared" si="1990"/>
        <v>4.8232168403842222E-2</v>
      </c>
      <c r="V2093" s="21">
        <f t="shared" si="1991"/>
        <v>5.1599275799637898E-2</v>
      </c>
      <c r="W2093" s="21">
        <f t="shared" si="1992"/>
        <v>5.291266936999308E-2</v>
      </c>
      <c r="X2093" s="21">
        <f t="shared" si="1993"/>
        <v>5.7217796774820286E-2</v>
      </c>
      <c r="Y2093" s="21">
        <f t="shared" si="1994"/>
        <v>5.9790445063923871E-2</v>
      </c>
      <c r="Z2093" s="36" t="s">
        <v>169</v>
      </c>
      <c r="AA2093" s="31" t="s">
        <v>333</v>
      </c>
      <c r="AB2093" s="4" t="s">
        <v>18</v>
      </c>
      <c r="AC2093" s="4" t="s">
        <v>206</v>
      </c>
    </row>
    <row r="2094" spans="1:39" ht="47.25" hidden="1">
      <c r="A2094" t="s">
        <v>349</v>
      </c>
      <c r="B2094" s="4" t="str">
        <f t="shared" ca="1" si="1925"/>
        <v>Тайвань</v>
      </c>
      <c r="C2094" s="5" t="s">
        <v>5</v>
      </c>
      <c r="D2094" s="3" t="s">
        <v>6</v>
      </c>
      <c r="E2094" s="4" t="str">
        <f t="shared" ca="1" si="1926"/>
        <v>L Государственное управление и оборона; обязательное соц.страхование</v>
      </c>
      <c r="F2094" s="13">
        <v>302.52600000000001</v>
      </c>
      <c r="G2094" s="13">
        <v>308.7</v>
      </c>
      <c r="H2094" s="14">
        <v>315</v>
      </c>
      <c r="I2094" s="14">
        <v>316</v>
      </c>
      <c r="J2094" s="14">
        <v>352</v>
      </c>
      <c r="K2094" s="14">
        <v>357</v>
      </c>
      <c r="L2094" s="14">
        <v>336</v>
      </c>
      <c r="M2094" s="14">
        <v>334</v>
      </c>
      <c r="N2094" s="14">
        <v>332</v>
      </c>
      <c r="O2094" s="14">
        <v>343</v>
      </c>
      <c r="P2094" s="17">
        <f t="shared" si="1985"/>
        <v>3.2235055940330312E-2</v>
      </c>
      <c r="Q2094" s="17">
        <f t="shared" si="1986"/>
        <v>3.252555052154673E-2</v>
      </c>
      <c r="R2094" s="21">
        <f t="shared" si="1987"/>
        <v>3.3571352445912819E-2</v>
      </c>
      <c r="S2094" s="21">
        <f t="shared" si="1988"/>
        <v>3.3425005288766657E-2</v>
      </c>
      <c r="T2094" s="21">
        <f t="shared" si="1989"/>
        <v>3.6770082523764756E-2</v>
      </c>
      <c r="U2094" s="21">
        <f t="shared" si="1990"/>
        <v>3.6480686695278972E-2</v>
      </c>
      <c r="V2094" s="21">
        <f t="shared" si="1991"/>
        <v>3.379601689800845E-2</v>
      </c>
      <c r="W2094" s="21">
        <f t="shared" si="1992"/>
        <v>3.3033330036593811E-2</v>
      </c>
      <c r="X2094" s="21">
        <f t="shared" si="1993"/>
        <v>3.2251797163396156E-2</v>
      </c>
      <c r="Y2094" s="21">
        <f t="shared" si="1994"/>
        <v>3.2971258290877631E-2</v>
      </c>
      <c r="Z2094" s="36" t="s">
        <v>169</v>
      </c>
      <c r="AA2094" s="31" t="s">
        <v>333</v>
      </c>
      <c r="AB2094" s="4" t="s">
        <v>19</v>
      </c>
      <c r="AC2094" s="4" t="s">
        <v>215</v>
      </c>
    </row>
    <row r="2095" spans="1:39" ht="15.75" hidden="1">
      <c r="A2095" t="s">
        <v>349</v>
      </c>
      <c r="B2095" s="4" t="str">
        <f t="shared" ca="1" si="1925"/>
        <v>Тайвань</v>
      </c>
      <c r="C2095" s="5" t="s">
        <v>5</v>
      </c>
      <c r="D2095" s="3" t="s">
        <v>6</v>
      </c>
      <c r="E2095" s="4" t="str">
        <f t="shared" ca="1" si="1926"/>
        <v>M Образование</v>
      </c>
      <c r="F2095" s="13">
        <v>464.83359999999999</v>
      </c>
      <c r="G2095" s="13">
        <v>474.32</v>
      </c>
      <c r="H2095" s="14">
        <v>484</v>
      </c>
      <c r="I2095" s="14">
        <v>488</v>
      </c>
      <c r="J2095" s="14">
        <v>514</v>
      </c>
      <c r="K2095" s="14">
        <v>538</v>
      </c>
      <c r="L2095" s="14">
        <v>556</v>
      </c>
      <c r="M2095" s="14">
        <v>563</v>
      </c>
      <c r="N2095" s="14">
        <v>588</v>
      </c>
      <c r="O2095" s="14">
        <v>605</v>
      </c>
      <c r="P2095" s="17">
        <f t="shared" si="1985"/>
        <v>4.9529419286094833E-2</v>
      </c>
      <c r="Q2095" s="17">
        <f t="shared" si="1986"/>
        <v>4.9975766515646398E-2</v>
      </c>
      <c r="R2095" s="21">
        <f t="shared" si="1987"/>
        <v>5.1582649472450177E-2</v>
      </c>
      <c r="S2095" s="21">
        <f t="shared" si="1988"/>
        <v>5.1618362597842186E-2</v>
      </c>
      <c r="T2095" s="21">
        <f t="shared" si="1989"/>
        <v>5.3692677321633762E-2</v>
      </c>
      <c r="U2095" s="21">
        <f t="shared" si="1990"/>
        <v>5.4976497036582875E-2</v>
      </c>
      <c r="V2095" s="21">
        <f t="shared" si="1991"/>
        <v>5.592436129551398E-2</v>
      </c>
      <c r="W2095" s="21">
        <f t="shared" si="1992"/>
        <v>5.568193057066561E-2</v>
      </c>
      <c r="X2095" s="21">
        <f t="shared" si="1993"/>
        <v>5.7120652807460655E-2</v>
      </c>
      <c r="Y2095" s="21">
        <f t="shared" si="1994"/>
        <v>5.8156301066999906E-2</v>
      </c>
      <c r="Z2095" s="36" t="s">
        <v>169</v>
      </c>
      <c r="AA2095" s="31" t="s">
        <v>333</v>
      </c>
      <c r="AB2095" s="4" t="s">
        <v>20</v>
      </c>
      <c r="AC2095" s="4" t="s">
        <v>207</v>
      </c>
    </row>
    <row r="2096" spans="1:39" ht="31.5" hidden="1">
      <c r="A2096" t="s">
        <v>349</v>
      </c>
      <c r="B2096" s="4" t="str">
        <f t="shared" ca="1" si="1925"/>
        <v>Тайвань</v>
      </c>
      <c r="C2096" s="5" t="s">
        <v>5</v>
      </c>
      <c r="D2096" s="3" t="s">
        <v>6</v>
      </c>
      <c r="E2096" s="4" t="str">
        <f t="shared" ca="1" si="1926"/>
        <v>N Здравоохранение и социальная работа</v>
      </c>
      <c r="F2096" s="13">
        <v>257.38720000000001</v>
      </c>
      <c r="G2096" s="13">
        <v>262.64</v>
      </c>
      <c r="H2096" s="14">
        <v>268</v>
      </c>
      <c r="I2096" s="14">
        <v>281</v>
      </c>
      <c r="J2096" s="14">
        <v>292</v>
      </c>
      <c r="K2096" s="14">
        <v>303</v>
      </c>
      <c r="L2096" s="14">
        <v>323</v>
      </c>
      <c r="M2096" s="14">
        <v>334</v>
      </c>
      <c r="N2096" s="14">
        <v>340</v>
      </c>
      <c r="O2096" s="14">
        <v>355</v>
      </c>
      <c r="P2096" s="17">
        <f t="shared" si="1985"/>
        <v>2.7425380927011189E-2</v>
      </c>
      <c r="Q2096" s="17">
        <f t="shared" si="1986"/>
        <v>2.7672531872300073E-2</v>
      </c>
      <c r="R2096" s="21">
        <f t="shared" si="1987"/>
        <v>2.8562293509538528E-2</v>
      </c>
      <c r="S2096" s="21">
        <f t="shared" si="1988"/>
        <v>2.9722868627036176E-2</v>
      </c>
      <c r="T2096" s="21">
        <f t="shared" si="1989"/>
        <v>3.050245482085031E-2</v>
      </c>
      <c r="U2096" s="21">
        <f t="shared" si="1990"/>
        <v>3.0962599632127528E-2</v>
      </c>
      <c r="V2096" s="21">
        <f t="shared" si="1991"/>
        <v>3.2488432910883124E-2</v>
      </c>
      <c r="W2096" s="21">
        <f t="shared" si="1992"/>
        <v>3.3033330036593811E-2</v>
      </c>
      <c r="X2096" s="21">
        <f t="shared" si="1993"/>
        <v>3.3028948902273168E-2</v>
      </c>
      <c r="Y2096" s="21">
        <f t="shared" si="1994"/>
        <v>3.412477170047102E-2</v>
      </c>
      <c r="Z2096" s="36" t="s">
        <v>169</v>
      </c>
      <c r="AA2096" s="31" t="s">
        <v>333</v>
      </c>
      <c r="AB2096" s="4" t="s">
        <v>21</v>
      </c>
      <c r="AC2096" s="4" t="s">
        <v>209</v>
      </c>
    </row>
    <row r="2097" spans="1:29" ht="31.5" hidden="1">
      <c r="A2097" t="s">
        <v>349</v>
      </c>
      <c r="B2097" s="4" t="str">
        <f t="shared" ca="1" si="1925"/>
        <v>Тайвань</v>
      </c>
      <c r="C2097" s="5" t="s">
        <v>5</v>
      </c>
      <c r="D2097" s="3" t="s">
        <v>6</v>
      </c>
      <c r="E2097" s="4" t="str">
        <f t="shared" ca="1" si="1926"/>
        <v>O Другие коммунальные, социальные и личные виды услуг</v>
      </c>
      <c r="F2097" s="13">
        <v>476.35839999999996</v>
      </c>
      <c r="G2097" s="13">
        <v>486.08</v>
      </c>
      <c r="H2097" s="14">
        <v>496</v>
      </c>
      <c r="I2097" s="14">
        <v>496</v>
      </c>
      <c r="J2097" s="14">
        <v>497</v>
      </c>
      <c r="K2097" s="14">
        <v>510</v>
      </c>
      <c r="L2097" s="14">
        <v>513</v>
      </c>
      <c r="M2097" s="14">
        <v>524</v>
      </c>
      <c r="N2097" s="14">
        <v>523</v>
      </c>
      <c r="O2097" s="14">
        <v>528</v>
      </c>
      <c r="P2097" s="17">
        <f t="shared" si="1985"/>
        <v>5.075742141715503E-2</v>
      </c>
      <c r="Q2097" s="17">
        <f t="shared" si="1986"/>
        <v>5.121483510694342E-2</v>
      </c>
      <c r="R2097" s="21">
        <f t="shared" si="1987"/>
        <v>5.2861558137056376E-2</v>
      </c>
      <c r="S2097" s="21">
        <f t="shared" si="1988"/>
        <v>5.2464565263380579E-2</v>
      </c>
      <c r="T2097" s="21">
        <f t="shared" si="1989"/>
        <v>5.1916849472474672E-2</v>
      </c>
      <c r="U2097" s="21">
        <f t="shared" si="1990"/>
        <v>5.2115266707541387E-2</v>
      </c>
      <c r="V2097" s="21">
        <f t="shared" si="1991"/>
        <v>5.1599275799637898E-2</v>
      </c>
      <c r="W2097" s="21">
        <f t="shared" si="1992"/>
        <v>5.1824745326871723E-2</v>
      </c>
      <c r="X2097" s="21">
        <f t="shared" si="1993"/>
        <v>5.0806294929084901E-2</v>
      </c>
      <c r="Y2097" s="21">
        <f t="shared" si="1994"/>
        <v>5.0754590022109004E-2</v>
      </c>
      <c r="Z2097" s="36" t="s">
        <v>169</v>
      </c>
      <c r="AA2097" s="31" t="s">
        <v>333</v>
      </c>
      <c r="AB2097" s="4" t="s">
        <v>26</v>
      </c>
      <c r="AC2097" s="4" t="s">
        <v>217</v>
      </c>
    </row>
    <row r="2098" spans="1:29" ht="31.5" hidden="1">
      <c r="A2098" t="s">
        <v>349</v>
      </c>
      <c r="B2098" s="4" t="str">
        <f t="shared" ca="1" si="1925"/>
        <v>Тайвань</v>
      </c>
      <c r="C2098" s="5" t="s">
        <v>5</v>
      </c>
      <c r="D2098" s="3" t="s">
        <v>6</v>
      </c>
      <c r="E2098" s="4" t="str">
        <f t="shared" ca="1" si="1926"/>
        <v>X Неклассифицируемые по экономической деятельности</v>
      </c>
      <c r="F2098" s="13">
        <v>89.3172</v>
      </c>
      <c r="G2098" s="13">
        <v>91.14</v>
      </c>
      <c r="H2098" s="14">
        <v>93</v>
      </c>
      <c r="I2098" s="14">
        <v>107</v>
      </c>
      <c r="J2098" s="14">
        <v>110</v>
      </c>
      <c r="K2098" s="14">
        <v>114</v>
      </c>
      <c r="L2098" s="14">
        <v>116</v>
      </c>
      <c r="M2098" s="14">
        <v>111</v>
      </c>
      <c r="N2098" s="14">
        <v>101</v>
      </c>
      <c r="O2098" s="14">
        <v>98</v>
      </c>
      <c r="P2098" s="17">
        <f t="shared" si="1985"/>
        <v>9.5170165157165698E-3</v>
      </c>
      <c r="Q2098" s="17">
        <f t="shared" si="1986"/>
        <v>9.6027815825518916E-3</v>
      </c>
      <c r="R2098" s="21">
        <f t="shared" si="1987"/>
        <v>9.911542150698071E-3</v>
      </c>
      <c r="S2098" s="21">
        <f t="shared" si="1988"/>
        <v>1.1317960651576052E-2</v>
      </c>
      <c r="T2098" s="21">
        <f t="shared" si="1989"/>
        <v>1.1490650788676487E-2</v>
      </c>
      <c r="U2098" s="21">
        <f t="shared" si="1990"/>
        <v>1.1649294911097487E-2</v>
      </c>
      <c r="V2098" s="21">
        <f t="shared" si="1991"/>
        <v>1.1667672500502917E-2</v>
      </c>
      <c r="W2098" s="21">
        <f t="shared" si="1992"/>
        <v>1.0978142616951835E-2</v>
      </c>
      <c r="X2098" s="21">
        <f t="shared" si="1993"/>
        <v>9.8115407033223245E-3</v>
      </c>
      <c r="Y2098" s="21">
        <f t="shared" si="1994"/>
        <v>9.4203595116793236E-3</v>
      </c>
      <c r="Z2098" s="36" t="s">
        <v>169</v>
      </c>
      <c r="AA2098" s="31" t="s">
        <v>333</v>
      </c>
      <c r="AB2098" s="4" t="s">
        <v>23</v>
      </c>
      <c r="AC2098" s="4" t="s">
        <v>213</v>
      </c>
    </row>
    <row r="2099" spans="1:29" ht="15.75" hidden="1">
      <c r="A2099" t="s">
        <v>350</v>
      </c>
      <c r="B2099" s="4" t="str">
        <f t="shared" ref="B2099:B2162" ca="1" si="1995">OFFSET(Z2099,0,$AA$1)</f>
        <v>Таджикистан</v>
      </c>
      <c r="C2099" s="2" t="s">
        <v>30</v>
      </c>
      <c r="D2099" s="3" t="s">
        <v>6</v>
      </c>
      <c r="E2099" s="4" t="str">
        <f t="shared" ref="E2099:E2162" ca="1" si="1996">OFFSET(AB2099,0,$AA$1)</f>
        <v xml:space="preserve">Итого </v>
      </c>
      <c r="F2099" s="13">
        <v>2216.9561462316797</v>
      </c>
      <c r="G2099" s="13">
        <v>2262.2001492159998</v>
      </c>
      <c r="H2099" s="13">
        <v>2308.3674991999997</v>
      </c>
      <c r="I2099" s="13">
        <v>2355.4770399999998</v>
      </c>
      <c r="J2099" s="13">
        <v>2403.5479999999998</v>
      </c>
      <c r="K2099" s="14">
        <v>2452.6</v>
      </c>
      <c r="L2099" s="15">
        <v>2403.5479999999998</v>
      </c>
      <c r="M2099" s="15">
        <v>2355.4770399999998</v>
      </c>
      <c r="N2099" s="15">
        <v>2308.3674991999997</v>
      </c>
      <c r="O2099" s="15">
        <v>2262.2001492159998</v>
      </c>
      <c r="P2099" s="17">
        <f t="shared" ref="P2099:Y2099" si="1997">F2099/F$2099</f>
        <v>1</v>
      </c>
      <c r="Q2099" s="17">
        <f t="shared" si="1997"/>
        <v>1</v>
      </c>
      <c r="R2099" s="17">
        <f t="shared" si="1997"/>
        <v>1</v>
      </c>
      <c r="S2099" s="17">
        <f t="shared" si="1997"/>
        <v>1</v>
      </c>
      <c r="T2099" s="17">
        <f t="shared" si="1997"/>
        <v>1</v>
      </c>
      <c r="U2099" s="21">
        <f t="shared" si="1997"/>
        <v>1</v>
      </c>
      <c r="V2099" s="22">
        <f t="shared" si="1997"/>
        <v>1</v>
      </c>
      <c r="W2099" s="22">
        <f t="shared" si="1997"/>
        <v>1</v>
      </c>
      <c r="X2099" s="22">
        <f t="shared" si="1997"/>
        <v>1</v>
      </c>
      <c r="Y2099" s="22">
        <f t="shared" si="1997"/>
        <v>1</v>
      </c>
      <c r="Z2099" s="2" t="s">
        <v>170</v>
      </c>
      <c r="AA2099" s="32" t="s">
        <v>334</v>
      </c>
      <c r="AB2099" s="4" t="s">
        <v>7</v>
      </c>
      <c r="AC2099" s="4" t="s">
        <v>214</v>
      </c>
    </row>
    <row r="2100" spans="1:29" ht="31.5" hidden="1">
      <c r="A2100" t="s">
        <v>350</v>
      </c>
      <c r="B2100" s="4" t="str">
        <f t="shared" ca="1" si="1995"/>
        <v>Таджикистан</v>
      </c>
      <c r="C2100" s="5" t="s">
        <v>30</v>
      </c>
      <c r="D2100" s="6" t="s">
        <v>6</v>
      </c>
      <c r="E2100" s="4" t="str">
        <f t="shared" ca="1" si="1996"/>
        <v xml:space="preserve">A Сельское, лесное и охотничье хоз-во </v>
      </c>
      <c r="F2100" s="13">
        <v>1230.2362044448</v>
      </c>
      <c r="G2100" s="13">
        <v>1255.3430657599999</v>
      </c>
      <c r="H2100" s="13">
        <v>1280.9623119999999</v>
      </c>
      <c r="I2100" s="13">
        <v>1307.1043999999999</v>
      </c>
      <c r="J2100" s="13">
        <v>1333.78</v>
      </c>
      <c r="K2100" s="14">
        <v>1361</v>
      </c>
      <c r="L2100" s="15">
        <v>1347.39</v>
      </c>
      <c r="M2100" s="15">
        <v>1348.73739</v>
      </c>
      <c r="N2100" s="15">
        <v>1348.73739</v>
      </c>
      <c r="O2100" s="15">
        <v>1321.7626422000001</v>
      </c>
      <c r="P2100" s="17">
        <f t="shared" ref="P2100:P2114" si="1998">F2100/F$2099</f>
        <v>0.55492130799967387</v>
      </c>
      <c r="Q2100" s="17">
        <f t="shared" ref="Q2100:Q2114" si="1999">G2100/G$2099</f>
        <v>0.55492130799967387</v>
      </c>
      <c r="R2100" s="17">
        <f t="shared" ref="R2100:R2114" si="2000">H2100/H$2099</f>
        <v>0.55492130799967387</v>
      </c>
      <c r="S2100" s="17">
        <f t="shared" ref="S2100:S2114" si="2001">I2100/I$2099</f>
        <v>0.55492130799967387</v>
      </c>
      <c r="T2100" s="17">
        <f t="shared" ref="T2100:T2114" si="2002">J2100/J$2099</f>
        <v>0.55492130799967387</v>
      </c>
      <c r="U2100" s="21">
        <f t="shared" ref="U2100:U2114" si="2003">K2100/K$2099</f>
        <v>0.55492130799967387</v>
      </c>
      <c r="V2100" s="22">
        <f t="shared" ref="V2100:V2114" si="2004">L2100/L$2099</f>
        <v>0.56058377032620121</v>
      </c>
      <c r="W2100" s="22">
        <f t="shared" ref="W2100:W2114" si="2005">M2100/M$2099</f>
        <v>0.572596279690334</v>
      </c>
      <c r="X2100" s="22">
        <f t="shared" ref="X2100:X2114" si="2006">N2100/N$2099</f>
        <v>0.58428191805136132</v>
      </c>
      <c r="Y2100" s="22">
        <f t="shared" ref="Y2100:Y2114" si="2007">O2100/O$2099</f>
        <v>0.58428191805136132</v>
      </c>
      <c r="Z2100" s="5" t="s">
        <v>170</v>
      </c>
      <c r="AA2100" s="31" t="s">
        <v>334</v>
      </c>
      <c r="AB2100" s="4" t="s">
        <v>8</v>
      </c>
      <c r="AC2100" s="4" t="s">
        <v>193</v>
      </c>
    </row>
    <row r="2101" spans="1:29" ht="15.75" hidden="1">
      <c r="A2101" t="s">
        <v>350</v>
      </c>
      <c r="B2101" s="4" t="str">
        <f t="shared" ca="1" si="1995"/>
        <v>Таджикистан</v>
      </c>
      <c r="C2101" s="5" t="s">
        <v>30</v>
      </c>
      <c r="D2101" s="6" t="s">
        <v>6</v>
      </c>
      <c r="E2101" s="4" t="str">
        <f t="shared" ca="1" si="1996"/>
        <v xml:space="preserve">C Добыча полезных ископаемых </v>
      </c>
      <c r="F2101" s="13">
        <v>10.575873322559998</v>
      </c>
      <c r="G2101" s="13">
        <v>10.791707471999999</v>
      </c>
      <c r="H2101" s="13">
        <v>11.011946399999999</v>
      </c>
      <c r="I2101" s="13">
        <v>11.23668</v>
      </c>
      <c r="J2101" s="13">
        <v>11.465999999999999</v>
      </c>
      <c r="K2101" s="14">
        <v>11.7</v>
      </c>
      <c r="L2101" s="15">
        <v>11.582999999999998</v>
      </c>
      <c r="M2101" s="15">
        <v>11.594582999999997</v>
      </c>
      <c r="N2101" s="15">
        <v>11.594582999999997</v>
      </c>
      <c r="O2101" s="15">
        <v>11.362691339999996</v>
      </c>
      <c r="P2101" s="17">
        <f t="shared" si="1998"/>
        <v>4.7704476881676589E-3</v>
      </c>
      <c r="Q2101" s="17">
        <f t="shared" si="1999"/>
        <v>4.7704476881676589E-3</v>
      </c>
      <c r="R2101" s="17">
        <f t="shared" si="2000"/>
        <v>4.7704476881676589E-3</v>
      </c>
      <c r="S2101" s="17">
        <f t="shared" si="2001"/>
        <v>4.7704476881676589E-3</v>
      </c>
      <c r="T2101" s="17">
        <f t="shared" si="2002"/>
        <v>4.7704476881676589E-3</v>
      </c>
      <c r="U2101" s="21">
        <f t="shared" si="2003"/>
        <v>4.7704476881676589E-3</v>
      </c>
      <c r="V2101" s="22">
        <f t="shared" si="2004"/>
        <v>4.8191257258020223E-3</v>
      </c>
      <c r="W2101" s="22">
        <f t="shared" si="2005"/>
        <v>4.9223927056406365E-3</v>
      </c>
      <c r="X2101" s="22">
        <f t="shared" si="2006"/>
        <v>5.0228496996333029E-3</v>
      </c>
      <c r="Y2101" s="22">
        <f t="shared" si="2007"/>
        <v>5.0228496996333021E-3</v>
      </c>
      <c r="Z2101" s="5" t="s">
        <v>170</v>
      </c>
      <c r="AA2101" s="31" t="s">
        <v>334</v>
      </c>
      <c r="AB2101" s="4" t="s">
        <v>10</v>
      </c>
      <c r="AC2101" s="4" t="s">
        <v>197</v>
      </c>
    </row>
    <row r="2102" spans="1:29" ht="15.75" hidden="1">
      <c r="A2102" t="s">
        <v>350</v>
      </c>
      <c r="B2102" s="4" t="str">
        <f t="shared" ca="1" si="1995"/>
        <v>Таджикистан</v>
      </c>
      <c r="C2102" s="5" t="s">
        <v>30</v>
      </c>
      <c r="D2102" s="6" t="s">
        <v>6</v>
      </c>
      <c r="E2102" s="4" t="str">
        <f t="shared" ca="1" si="1996"/>
        <v xml:space="preserve">D Промышленность </v>
      </c>
      <c r="F2102" s="13">
        <v>103.49893123359998</v>
      </c>
      <c r="G2102" s="13">
        <v>105.61115431999998</v>
      </c>
      <c r="H2102" s="13">
        <v>107.76648399999999</v>
      </c>
      <c r="I2102" s="13">
        <v>109.96579999999999</v>
      </c>
      <c r="J2102" s="13">
        <v>112.21</v>
      </c>
      <c r="K2102" s="14">
        <v>114.5</v>
      </c>
      <c r="L2102" s="15">
        <v>113.355</v>
      </c>
      <c r="M2102" s="15">
        <v>113.46835499999999</v>
      </c>
      <c r="N2102" s="15">
        <v>113.46835499999999</v>
      </c>
      <c r="O2102" s="15">
        <v>111.19898789999999</v>
      </c>
      <c r="P2102" s="17">
        <f t="shared" si="1998"/>
        <v>4.6685150452580933E-2</v>
      </c>
      <c r="Q2102" s="17">
        <f t="shared" si="1999"/>
        <v>4.6685150452580933E-2</v>
      </c>
      <c r="R2102" s="17">
        <f t="shared" si="2000"/>
        <v>4.668515045258094E-2</v>
      </c>
      <c r="S2102" s="17">
        <f t="shared" si="2001"/>
        <v>4.6685150452580933E-2</v>
      </c>
      <c r="T2102" s="17">
        <f t="shared" si="2002"/>
        <v>4.668515045258094E-2</v>
      </c>
      <c r="U2102" s="21">
        <f t="shared" si="2003"/>
        <v>4.668515045258094E-2</v>
      </c>
      <c r="V2102" s="22">
        <f t="shared" si="2004"/>
        <v>4.7161529538831765E-2</v>
      </c>
      <c r="W2102" s="22">
        <f t="shared" si="2005"/>
        <v>4.8172133743235299E-2</v>
      </c>
      <c r="X2102" s="22">
        <f t="shared" si="2006"/>
        <v>4.9155238513505409E-2</v>
      </c>
      <c r="Y2102" s="22">
        <f t="shared" si="2007"/>
        <v>4.9155238513505409E-2</v>
      </c>
      <c r="Z2102" s="5" t="s">
        <v>170</v>
      </c>
      <c r="AA2102" s="31" t="s">
        <v>334</v>
      </c>
      <c r="AB2102" s="4" t="s">
        <v>11</v>
      </c>
      <c r="AC2102" s="4" t="s">
        <v>198</v>
      </c>
    </row>
    <row r="2103" spans="1:29" ht="31.5" hidden="1">
      <c r="A2103" t="s">
        <v>350</v>
      </c>
      <c r="B2103" s="4" t="str">
        <f t="shared" ca="1" si="1995"/>
        <v>Таджикистан</v>
      </c>
      <c r="C2103" s="7" t="s">
        <v>30</v>
      </c>
      <c r="D2103" s="3" t="s">
        <v>6</v>
      </c>
      <c r="E2103" s="4" t="str">
        <f t="shared" ca="1" si="1996"/>
        <v xml:space="preserve">E Электро-, газо- и водоснабжение </v>
      </c>
      <c r="F2103" s="13">
        <v>15.637829784640003</v>
      </c>
      <c r="G2103" s="13">
        <v>15.956969168000002</v>
      </c>
      <c r="H2103" s="13">
        <v>16.282621600000002</v>
      </c>
      <c r="I2103" s="13">
        <v>16.614920000000001</v>
      </c>
      <c r="J2103" s="13">
        <v>16.954000000000001</v>
      </c>
      <c r="K2103" s="14">
        <v>17.3</v>
      </c>
      <c r="L2103" s="15">
        <v>17.126999999999999</v>
      </c>
      <c r="M2103" s="15">
        <v>17.144126999999997</v>
      </c>
      <c r="N2103" s="15">
        <v>17.144126999999997</v>
      </c>
      <c r="O2103" s="15">
        <v>16.801244459999996</v>
      </c>
      <c r="P2103" s="17">
        <f t="shared" si="1998"/>
        <v>7.0537388893419251E-3</v>
      </c>
      <c r="Q2103" s="17">
        <f t="shared" si="1999"/>
        <v>7.0537388893419243E-3</v>
      </c>
      <c r="R2103" s="17">
        <f t="shared" si="2000"/>
        <v>7.0537388893419251E-3</v>
      </c>
      <c r="S2103" s="17">
        <f t="shared" si="2001"/>
        <v>7.0537388893419243E-3</v>
      </c>
      <c r="T2103" s="17">
        <f t="shared" si="2002"/>
        <v>7.0537388893419234E-3</v>
      </c>
      <c r="U2103" s="21">
        <f t="shared" si="2003"/>
        <v>7.0537388893419234E-3</v>
      </c>
      <c r="V2103" s="22">
        <f t="shared" si="2004"/>
        <v>7.1257158167841875E-3</v>
      </c>
      <c r="W2103" s="22">
        <f t="shared" si="2005"/>
        <v>7.2784097271438482E-3</v>
      </c>
      <c r="X2103" s="22">
        <f t="shared" si="2006"/>
        <v>7.4269487011671921E-3</v>
      </c>
      <c r="Y2103" s="22">
        <f t="shared" si="2007"/>
        <v>7.4269487011671912E-3</v>
      </c>
      <c r="Z2103" s="7" t="s">
        <v>170</v>
      </c>
      <c r="AA2103" s="31" t="s">
        <v>334</v>
      </c>
      <c r="AB2103" s="4" t="s">
        <v>12</v>
      </c>
      <c r="AC2103" s="4" t="s">
        <v>201</v>
      </c>
    </row>
    <row r="2104" spans="1:29" ht="15.75" hidden="1">
      <c r="A2104" t="s">
        <v>350</v>
      </c>
      <c r="B2104" s="4" t="str">
        <f t="shared" ca="1" si="1995"/>
        <v>Таджикистан</v>
      </c>
      <c r="C2104" s="5" t="s">
        <v>30</v>
      </c>
      <c r="D2104" s="6" t="s">
        <v>6</v>
      </c>
      <c r="E2104" s="4" t="str">
        <f t="shared" ca="1" si="1996"/>
        <v xml:space="preserve">F Строительство </v>
      </c>
      <c r="F2104" s="13">
        <v>267.56055585279995</v>
      </c>
      <c r="G2104" s="13">
        <v>273.02097535999997</v>
      </c>
      <c r="H2104" s="13">
        <v>278.59283199999999</v>
      </c>
      <c r="I2104" s="13">
        <v>284.27839999999998</v>
      </c>
      <c r="J2104" s="13">
        <v>290.08</v>
      </c>
      <c r="K2104" s="14">
        <v>296</v>
      </c>
      <c r="L2104" s="15">
        <v>293.04000000000002</v>
      </c>
      <c r="M2104" s="15">
        <v>293.33303999999998</v>
      </c>
      <c r="N2104" s="15">
        <v>293.33303999999998</v>
      </c>
      <c r="O2104" s="15">
        <v>287.46637920000001</v>
      </c>
      <c r="P2104" s="17">
        <f t="shared" si="1998"/>
        <v>0.12068824920492538</v>
      </c>
      <c r="Q2104" s="17">
        <f t="shared" si="1999"/>
        <v>0.12068824920492538</v>
      </c>
      <c r="R2104" s="17">
        <f t="shared" si="2000"/>
        <v>0.12068824920492539</v>
      </c>
      <c r="S2104" s="17">
        <f t="shared" si="2001"/>
        <v>0.12068824920492539</v>
      </c>
      <c r="T2104" s="17">
        <f t="shared" si="2002"/>
        <v>0.12068824920492539</v>
      </c>
      <c r="U2104" s="21">
        <f t="shared" si="2003"/>
        <v>0.12068824920492539</v>
      </c>
      <c r="V2104" s="22">
        <f t="shared" si="2004"/>
        <v>0.12191976195191444</v>
      </c>
      <c r="W2104" s="22">
        <f t="shared" si="2005"/>
        <v>0.12453232827945544</v>
      </c>
      <c r="X2104" s="22">
        <f t="shared" si="2006"/>
        <v>0.12707380436679128</v>
      </c>
      <c r="Y2104" s="22">
        <f t="shared" si="2007"/>
        <v>0.12707380436679128</v>
      </c>
      <c r="Z2104" s="5" t="s">
        <v>170</v>
      </c>
      <c r="AA2104" s="31" t="s">
        <v>334</v>
      </c>
      <c r="AB2104" s="4" t="s">
        <v>13</v>
      </c>
      <c r="AC2104" s="4" t="s">
        <v>200</v>
      </c>
    </row>
    <row r="2105" spans="1:29" ht="47.25" hidden="1">
      <c r="A2105" t="s">
        <v>350</v>
      </c>
      <c r="B2105" s="4" t="str">
        <f t="shared" ca="1" si="1995"/>
        <v>Таджикистан</v>
      </c>
      <c r="C2105" s="8" t="s">
        <v>30</v>
      </c>
      <c r="D2105" s="3" t="s">
        <v>6</v>
      </c>
      <c r="E2105" s="4" t="str">
        <f t="shared" ca="1" si="1996"/>
        <v xml:space="preserve">G Оптовая и розничная торгоалв, ремонт автомашин, мотоциклов и личного имущества домохозяйств </v>
      </c>
      <c r="F2105" s="13">
        <v>182.68239303327999</v>
      </c>
      <c r="G2105" s="13">
        <v>186.41060513599999</v>
      </c>
      <c r="H2105" s="13">
        <v>190.21490319999998</v>
      </c>
      <c r="I2105" s="13">
        <v>194.09683999999999</v>
      </c>
      <c r="J2105" s="13">
        <v>198.05799999999999</v>
      </c>
      <c r="K2105" s="14">
        <v>202.1</v>
      </c>
      <c r="L2105" s="15">
        <v>200.07899999999998</v>
      </c>
      <c r="M2105" s="15">
        <v>200.27907899999997</v>
      </c>
      <c r="N2105" s="15">
        <v>200.27907899999997</v>
      </c>
      <c r="O2105" s="15">
        <v>196.27349741999996</v>
      </c>
      <c r="P2105" s="17">
        <f t="shared" si="1998"/>
        <v>8.2402348528092639E-2</v>
      </c>
      <c r="Q2105" s="17">
        <f t="shared" si="1999"/>
        <v>8.2402348528092639E-2</v>
      </c>
      <c r="R2105" s="17">
        <f t="shared" si="2000"/>
        <v>8.2402348528092639E-2</v>
      </c>
      <c r="S2105" s="17">
        <f t="shared" si="2001"/>
        <v>8.2402348528092639E-2</v>
      </c>
      <c r="T2105" s="17">
        <f t="shared" si="2002"/>
        <v>8.2402348528092639E-2</v>
      </c>
      <c r="U2105" s="21">
        <f t="shared" si="2003"/>
        <v>8.2402348528092639E-2</v>
      </c>
      <c r="V2105" s="22">
        <f t="shared" si="2004"/>
        <v>8.3243188819195624E-2</v>
      </c>
      <c r="W2105" s="22">
        <f t="shared" si="2005"/>
        <v>8.502697143674981E-2</v>
      </c>
      <c r="X2105" s="22">
        <f t="shared" si="2006"/>
        <v>8.6762215751785526E-2</v>
      </c>
      <c r="Y2105" s="22">
        <f t="shared" si="2007"/>
        <v>8.6762215751785512E-2</v>
      </c>
      <c r="Z2105" s="8" t="s">
        <v>170</v>
      </c>
      <c r="AA2105" s="31" t="s">
        <v>334</v>
      </c>
      <c r="AB2105" s="4" t="s">
        <v>14</v>
      </c>
      <c r="AC2105" s="4" t="s">
        <v>203</v>
      </c>
    </row>
    <row r="2106" spans="1:29" ht="15.75" hidden="1">
      <c r="A2106" t="s">
        <v>350</v>
      </c>
      <c r="B2106" s="4" t="str">
        <f t="shared" ca="1" si="1995"/>
        <v>Таджикистан</v>
      </c>
      <c r="C2106" s="5" t="s">
        <v>30</v>
      </c>
      <c r="D2106" s="3" t="s">
        <v>6</v>
      </c>
      <c r="E2106" s="4" t="str">
        <f t="shared" ca="1" si="1996"/>
        <v xml:space="preserve">H Отели и рестораны </v>
      </c>
      <c r="F2106" s="13">
        <v>21.513314963839999</v>
      </c>
      <c r="G2106" s="13">
        <v>21.952362208</v>
      </c>
      <c r="H2106" s="13">
        <v>22.400369600000001</v>
      </c>
      <c r="I2106" s="13">
        <v>22.857520000000001</v>
      </c>
      <c r="J2106" s="13">
        <v>23.324000000000002</v>
      </c>
      <c r="K2106" s="14">
        <v>23.8</v>
      </c>
      <c r="L2106" s="15">
        <v>23.562000000000001</v>
      </c>
      <c r="M2106" s="15">
        <v>23.585561999999999</v>
      </c>
      <c r="N2106" s="15">
        <v>23.585561999999999</v>
      </c>
      <c r="O2106" s="15">
        <v>23.113850759999998</v>
      </c>
      <c r="P2106" s="17">
        <f t="shared" si="1998"/>
        <v>9.7039876049906226E-3</v>
      </c>
      <c r="Q2106" s="17">
        <f t="shared" si="1999"/>
        <v>9.7039876049906226E-3</v>
      </c>
      <c r="R2106" s="17">
        <f t="shared" si="2000"/>
        <v>9.7039876049906243E-3</v>
      </c>
      <c r="S2106" s="17">
        <f t="shared" si="2001"/>
        <v>9.7039876049906243E-3</v>
      </c>
      <c r="T2106" s="17">
        <f t="shared" si="2002"/>
        <v>9.7039876049906243E-3</v>
      </c>
      <c r="U2106" s="21">
        <f t="shared" si="2003"/>
        <v>9.7039876049906226E-3</v>
      </c>
      <c r="V2106" s="22">
        <f t="shared" si="2004"/>
        <v>9.8030078866742018E-3</v>
      </c>
      <c r="W2106" s="22">
        <f t="shared" si="2005"/>
        <v>1.0013072341388648E-2</v>
      </c>
      <c r="X2106" s="22">
        <f t="shared" si="2006"/>
        <v>1.0217420756519029E-2</v>
      </c>
      <c r="Y2106" s="22">
        <f t="shared" si="2007"/>
        <v>1.0217420756519028E-2</v>
      </c>
      <c r="Z2106" s="5" t="s">
        <v>170</v>
      </c>
      <c r="AA2106" s="31" t="s">
        <v>334</v>
      </c>
      <c r="AB2106" s="4" t="s">
        <v>15</v>
      </c>
      <c r="AC2106" s="4" t="s">
        <v>202</v>
      </c>
    </row>
    <row r="2107" spans="1:29" ht="31.5" hidden="1">
      <c r="A2107" t="s">
        <v>350</v>
      </c>
      <c r="B2107" s="4" t="str">
        <f t="shared" ca="1" si="1995"/>
        <v>Таджикистан</v>
      </c>
      <c r="C2107" s="5" t="s">
        <v>30</v>
      </c>
      <c r="D2107" s="3" t="s">
        <v>6</v>
      </c>
      <c r="E2107" s="4" t="str">
        <f t="shared" ca="1" si="1996"/>
        <v xml:space="preserve">I Транспорт, складское хозяйство и связь </v>
      </c>
      <c r="F2107" s="13">
        <v>58.212499313919999</v>
      </c>
      <c r="G2107" s="13">
        <v>59.400509503999999</v>
      </c>
      <c r="H2107" s="13">
        <v>60.612764800000001</v>
      </c>
      <c r="I2107" s="13">
        <v>61.849760000000003</v>
      </c>
      <c r="J2107" s="13">
        <v>63.112000000000002</v>
      </c>
      <c r="K2107" s="14">
        <v>64.400000000000006</v>
      </c>
      <c r="L2107" s="15">
        <v>63.756000000000007</v>
      </c>
      <c r="M2107" s="15">
        <v>63.819755999999998</v>
      </c>
      <c r="N2107" s="15">
        <v>63.819755999999998</v>
      </c>
      <c r="O2107" s="15">
        <v>62.543360879999994</v>
      </c>
      <c r="P2107" s="17">
        <f t="shared" si="1998"/>
        <v>2.6257848813504039E-2</v>
      </c>
      <c r="Q2107" s="17">
        <f t="shared" si="1999"/>
        <v>2.6257848813504039E-2</v>
      </c>
      <c r="R2107" s="17">
        <f t="shared" si="2000"/>
        <v>2.6257848813504042E-2</v>
      </c>
      <c r="S2107" s="17">
        <f t="shared" si="2001"/>
        <v>2.6257848813504042E-2</v>
      </c>
      <c r="T2107" s="17">
        <f t="shared" si="2002"/>
        <v>2.6257848813504039E-2</v>
      </c>
      <c r="U2107" s="21">
        <f t="shared" si="2003"/>
        <v>2.6257848813504039E-2</v>
      </c>
      <c r="V2107" s="22">
        <f t="shared" si="2004"/>
        <v>2.6525786046294901E-2</v>
      </c>
      <c r="W2107" s="22">
        <f t="shared" si="2005"/>
        <v>2.7094195747286928E-2</v>
      </c>
      <c r="X2107" s="22">
        <f t="shared" si="2006"/>
        <v>2.7647138517639724E-2</v>
      </c>
      <c r="Y2107" s="22">
        <f t="shared" si="2007"/>
        <v>2.7647138517639721E-2</v>
      </c>
      <c r="Z2107" s="5" t="s">
        <v>170</v>
      </c>
      <c r="AA2107" s="31" t="s">
        <v>334</v>
      </c>
      <c r="AB2107" s="4" t="s">
        <v>16</v>
      </c>
      <c r="AC2107" s="4" t="s">
        <v>204</v>
      </c>
    </row>
    <row r="2108" spans="1:29" ht="15.75" hidden="1">
      <c r="A2108" t="s">
        <v>350</v>
      </c>
      <c r="B2108" s="4" t="str">
        <f t="shared" ca="1" si="1995"/>
        <v>Таджикистан</v>
      </c>
      <c r="C2108" s="5" t="s">
        <v>30</v>
      </c>
      <c r="D2108" s="3" t="s">
        <v>6</v>
      </c>
      <c r="E2108" s="4" t="str">
        <f t="shared" ca="1" si="1996"/>
        <v>J Финансовое посредничество</v>
      </c>
      <c r="F2108" s="13">
        <v>17.084103059519997</v>
      </c>
      <c r="G2108" s="13">
        <v>17.432758223999997</v>
      </c>
      <c r="H2108" s="13">
        <v>17.788528799999998</v>
      </c>
      <c r="I2108" s="13">
        <v>18.15156</v>
      </c>
      <c r="J2108" s="13">
        <v>18.521999999999998</v>
      </c>
      <c r="K2108" s="14">
        <v>18.899999999999999</v>
      </c>
      <c r="L2108" s="15">
        <v>18.710999999999999</v>
      </c>
      <c r="M2108" s="15">
        <v>18.729710999999998</v>
      </c>
      <c r="N2108" s="15">
        <v>18.729710999999998</v>
      </c>
      <c r="O2108" s="15">
        <v>18.355116779999999</v>
      </c>
      <c r="P2108" s="17">
        <f t="shared" si="1998"/>
        <v>7.7061078039631411E-3</v>
      </c>
      <c r="Q2108" s="17">
        <f t="shared" si="1999"/>
        <v>7.7061078039631402E-3</v>
      </c>
      <c r="R2108" s="17">
        <f t="shared" si="2000"/>
        <v>7.7061078039631411E-3</v>
      </c>
      <c r="S2108" s="17">
        <f t="shared" si="2001"/>
        <v>7.706107803963142E-3</v>
      </c>
      <c r="T2108" s="17">
        <f t="shared" si="2002"/>
        <v>7.7061078039631411E-3</v>
      </c>
      <c r="U2108" s="21">
        <f t="shared" si="2003"/>
        <v>7.7061078039631411E-3</v>
      </c>
      <c r="V2108" s="22">
        <f t="shared" si="2004"/>
        <v>7.7847415570648061E-3</v>
      </c>
      <c r="W2108" s="22">
        <f t="shared" si="2005"/>
        <v>7.9515574475733375E-3</v>
      </c>
      <c r="X2108" s="22">
        <f t="shared" si="2006"/>
        <v>8.1138341301768748E-3</v>
      </c>
      <c r="Y2108" s="22">
        <f t="shared" si="2007"/>
        <v>8.1138341301768748E-3</v>
      </c>
      <c r="Z2108" s="5" t="s">
        <v>170</v>
      </c>
      <c r="AA2108" s="31" t="s">
        <v>334</v>
      </c>
      <c r="AB2108" s="4" t="s">
        <v>17</v>
      </c>
      <c r="AC2108" s="4" t="s">
        <v>205</v>
      </c>
    </row>
    <row r="2109" spans="1:29" ht="31.5" hidden="1">
      <c r="A2109" t="s">
        <v>350</v>
      </c>
      <c r="B2109" s="4" t="str">
        <f t="shared" ca="1" si="1995"/>
        <v>Таджикистан</v>
      </c>
      <c r="C2109" s="5" t="s">
        <v>30</v>
      </c>
      <c r="D2109" s="3" t="s">
        <v>6</v>
      </c>
      <c r="E2109" s="4" t="str">
        <f t="shared" ca="1" si="1996"/>
        <v>K Недвижимость, аренда и деловая активность</v>
      </c>
      <c r="F2109" s="13">
        <v>15.00508522688</v>
      </c>
      <c r="G2109" s="13">
        <v>15.311311456</v>
      </c>
      <c r="H2109" s="13">
        <v>15.623787200000001</v>
      </c>
      <c r="I2109" s="13">
        <v>15.942640000000001</v>
      </c>
      <c r="J2109" s="13">
        <v>16.268000000000001</v>
      </c>
      <c r="K2109" s="14">
        <v>16.600000000000001</v>
      </c>
      <c r="L2109" s="15">
        <v>16.434000000000001</v>
      </c>
      <c r="M2109" s="15">
        <v>16.450433999999998</v>
      </c>
      <c r="N2109" s="15">
        <v>16.450433999999998</v>
      </c>
      <c r="O2109" s="15">
        <v>16.121425319999997</v>
      </c>
      <c r="P2109" s="17">
        <f t="shared" si="1998"/>
        <v>6.7683274891951412E-3</v>
      </c>
      <c r="Q2109" s="17">
        <f t="shared" si="1999"/>
        <v>6.7683274891951403E-3</v>
      </c>
      <c r="R2109" s="17">
        <f t="shared" si="2000"/>
        <v>6.7683274891951412E-3</v>
      </c>
      <c r="S2109" s="17">
        <f t="shared" si="2001"/>
        <v>6.7683274891951412E-3</v>
      </c>
      <c r="T2109" s="17">
        <f t="shared" si="2002"/>
        <v>6.7683274891951412E-3</v>
      </c>
      <c r="U2109" s="21">
        <f t="shared" si="2003"/>
        <v>6.7683274891951403E-3</v>
      </c>
      <c r="V2109" s="22">
        <f t="shared" si="2004"/>
        <v>6.8373920554114179E-3</v>
      </c>
      <c r="W2109" s="22">
        <f t="shared" si="2005"/>
        <v>6.9839075994559468E-3</v>
      </c>
      <c r="X2109" s="22">
        <f t="shared" si="2006"/>
        <v>7.1264363259754566E-3</v>
      </c>
      <c r="Y2109" s="22">
        <f t="shared" si="2007"/>
        <v>7.1264363259754557E-3</v>
      </c>
      <c r="Z2109" s="5" t="s">
        <v>170</v>
      </c>
      <c r="AA2109" s="31" t="s">
        <v>334</v>
      </c>
      <c r="AB2109" s="4" t="s">
        <v>18</v>
      </c>
      <c r="AC2109" s="4" t="s">
        <v>206</v>
      </c>
    </row>
    <row r="2110" spans="1:29" ht="47.25" hidden="1">
      <c r="A2110" t="s">
        <v>350</v>
      </c>
      <c r="B2110" s="4" t="str">
        <f t="shared" ca="1" si="1995"/>
        <v>Таджикистан</v>
      </c>
      <c r="C2110" s="5" t="s">
        <v>30</v>
      </c>
      <c r="D2110" s="3" t="s">
        <v>6</v>
      </c>
      <c r="E2110" s="4" t="str">
        <f t="shared" ca="1" si="1996"/>
        <v>L Государственное управление и оборона; обязательное соц.страхование</v>
      </c>
      <c r="F2110" s="13">
        <v>63.816808254079994</v>
      </c>
      <c r="G2110" s="13">
        <v>65.119192095999992</v>
      </c>
      <c r="H2110" s="13">
        <v>66.448155199999988</v>
      </c>
      <c r="I2110" s="13">
        <v>67.804239999999993</v>
      </c>
      <c r="J2110" s="13">
        <v>69.187999999999988</v>
      </c>
      <c r="K2110" s="14">
        <v>70.599999999999994</v>
      </c>
      <c r="L2110" s="15">
        <v>69.893999999999991</v>
      </c>
      <c r="M2110" s="15">
        <v>69.963893999999982</v>
      </c>
      <c r="N2110" s="15">
        <v>69.963893999999982</v>
      </c>
      <c r="O2110" s="15">
        <v>68.564616119999982</v>
      </c>
      <c r="P2110" s="17">
        <f t="shared" si="1998"/>
        <v>2.878577835766126E-2</v>
      </c>
      <c r="Q2110" s="17">
        <f t="shared" si="1999"/>
        <v>2.8785778357661256E-2</v>
      </c>
      <c r="R2110" s="17">
        <f t="shared" si="2000"/>
        <v>2.8785778357661256E-2</v>
      </c>
      <c r="S2110" s="17">
        <f t="shared" si="2001"/>
        <v>2.8785778357661256E-2</v>
      </c>
      <c r="T2110" s="17">
        <f t="shared" si="2002"/>
        <v>2.8785778357661256E-2</v>
      </c>
      <c r="U2110" s="21">
        <f t="shared" si="2003"/>
        <v>2.8785778357661256E-2</v>
      </c>
      <c r="V2110" s="22">
        <f t="shared" si="2004"/>
        <v>2.9079510789882291E-2</v>
      </c>
      <c r="W2110" s="22">
        <f t="shared" si="2005"/>
        <v>2.9702643163951194E-2</v>
      </c>
      <c r="X2110" s="22">
        <f t="shared" si="2006"/>
        <v>3.0308819555052238E-2</v>
      </c>
      <c r="Y2110" s="22">
        <f t="shared" si="2007"/>
        <v>3.0308819555052238E-2</v>
      </c>
      <c r="Z2110" s="5" t="s">
        <v>170</v>
      </c>
      <c r="AA2110" s="31" t="s">
        <v>334</v>
      </c>
      <c r="AB2110" s="4" t="s">
        <v>19</v>
      </c>
      <c r="AC2110" s="4" t="s">
        <v>215</v>
      </c>
    </row>
    <row r="2111" spans="1:29" ht="15.75" hidden="1">
      <c r="A2111" t="s">
        <v>350</v>
      </c>
      <c r="B2111" s="4" t="str">
        <f t="shared" ca="1" si="1995"/>
        <v>Таджикистан</v>
      </c>
      <c r="C2111" s="5" t="s">
        <v>30</v>
      </c>
      <c r="D2111" s="3" t="s">
        <v>6</v>
      </c>
      <c r="E2111" s="4" t="str">
        <f t="shared" ca="1" si="1996"/>
        <v>M Образование</v>
      </c>
      <c r="F2111" s="13">
        <v>111.00147384703999</v>
      </c>
      <c r="G2111" s="13">
        <v>113.266810048</v>
      </c>
      <c r="H2111" s="13">
        <v>115.5783776</v>
      </c>
      <c r="I2111" s="13">
        <v>117.93711999999999</v>
      </c>
      <c r="J2111" s="13">
        <v>120.34399999999999</v>
      </c>
      <c r="K2111" s="14">
        <v>122.8</v>
      </c>
      <c r="L2111" s="15">
        <v>121.572</v>
      </c>
      <c r="M2111" s="15">
        <v>121.69357199999999</v>
      </c>
      <c r="N2111" s="15">
        <v>121.69357199999999</v>
      </c>
      <c r="O2111" s="15">
        <v>119.25970055999998</v>
      </c>
      <c r="P2111" s="17">
        <f t="shared" si="1998"/>
        <v>5.0069314197178506E-2</v>
      </c>
      <c r="Q2111" s="17">
        <f t="shared" si="1999"/>
        <v>5.0069314197178506E-2</v>
      </c>
      <c r="R2111" s="17">
        <f t="shared" si="2000"/>
        <v>5.0069314197178513E-2</v>
      </c>
      <c r="S2111" s="17">
        <f t="shared" si="2001"/>
        <v>5.0069314197178506E-2</v>
      </c>
      <c r="T2111" s="17">
        <f t="shared" si="2002"/>
        <v>5.0069314197178506E-2</v>
      </c>
      <c r="U2111" s="21">
        <f t="shared" si="2003"/>
        <v>5.0069314197178506E-2</v>
      </c>
      <c r="V2111" s="22">
        <f t="shared" si="2004"/>
        <v>5.0580225566537476E-2</v>
      </c>
      <c r="W2111" s="22">
        <f t="shared" si="2005"/>
        <v>5.1664087542963269E-2</v>
      </c>
      <c r="X2111" s="22">
        <f t="shared" si="2006"/>
        <v>5.2718456676493136E-2</v>
      </c>
      <c r="Y2111" s="22">
        <f t="shared" si="2007"/>
        <v>5.2718456676493136E-2</v>
      </c>
      <c r="Z2111" s="5" t="s">
        <v>170</v>
      </c>
      <c r="AA2111" s="31" t="s">
        <v>334</v>
      </c>
      <c r="AB2111" s="4" t="s">
        <v>20</v>
      </c>
      <c r="AC2111" s="4" t="s">
        <v>207</v>
      </c>
    </row>
    <row r="2112" spans="1:29" ht="31.5" hidden="1">
      <c r="A2112" t="s">
        <v>350</v>
      </c>
      <c r="B2112" s="4" t="str">
        <f t="shared" ca="1" si="1995"/>
        <v>Таджикистан</v>
      </c>
      <c r="C2112" s="5" t="s">
        <v>30</v>
      </c>
      <c r="D2112" s="3" t="s">
        <v>6</v>
      </c>
      <c r="E2112" s="4" t="str">
        <f t="shared" ca="1" si="1996"/>
        <v>N Здравоохранение и социальная работа</v>
      </c>
      <c r="F2112" s="13">
        <v>56.766226039039992</v>
      </c>
      <c r="G2112" s="13">
        <v>57.924720447999995</v>
      </c>
      <c r="H2112" s="13">
        <v>59.106857599999998</v>
      </c>
      <c r="I2112" s="13">
        <v>60.313119999999998</v>
      </c>
      <c r="J2112" s="13">
        <v>61.543999999999997</v>
      </c>
      <c r="K2112" s="14">
        <v>62.8</v>
      </c>
      <c r="L2112" s="15">
        <v>62.171999999999997</v>
      </c>
      <c r="M2112" s="15">
        <v>62.234171999999987</v>
      </c>
      <c r="N2112" s="15">
        <v>62.234171999999987</v>
      </c>
      <c r="O2112" s="15">
        <v>60.989488559999984</v>
      </c>
      <c r="P2112" s="17">
        <f t="shared" si="1998"/>
        <v>2.5605479898882819E-2</v>
      </c>
      <c r="Q2112" s="17">
        <f t="shared" si="1999"/>
        <v>2.5605479898882819E-2</v>
      </c>
      <c r="R2112" s="17">
        <f t="shared" si="2000"/>
        <v>2.5605479898882823E-2</v>
      </c>
      <c r="S2112" s="17">
        <f t="shared" si="2001"/>
        <v>2.5605479898882819E-2</v>
      </c>
      <c r="T2112" s="17">
        <f t="shared" si="2002"/>
        <v>2.5605479898882819E-2</v>
      </c>
      <c r="U2112" s="21">
        <f t="shared" si="2003"/>
        <v>2.5605479898882819E-2</v>
      </c>
      <c r="V2112" s="22">
        <f t="shared" si="2004"/>
        <v>2.5866760306014275E-2</v>
      </c>
      <c r="W2112" s="22">
        <f t="shared" si="2005"/>
        <v>2.6421048026857435E-2</v>
      </c>
      <c r="X2112" s="22">
        <f t="shared" si="2006"/>
        <v>2.6960253088630037E-2</v>
      </c>
      <c r="Y2112" s="22">
        <f t="shared" si="2007"/>
        <v>2.6960253088630034E-2</v>
      </c>
      <c r="Z2112" s="5" t="s">
        <v>170</v>
      </c>
      <c r="AA2112" s="31" t="s">
        <v>334</v>
      </c>
      <c r="AB2112" s="4" t="s">
        <v>21</v>
      </c>
      <c r="AC2112" s="4" t="s">
        <v>209</v>
      </c>
    </row>
    <row r="2113" spans="1:29" ht="31.5" hidden="1">
      <c r="A2113" t="s">
        <v>350</v>
      </c>
      <c r="B2113" s="4" t="str">
        <f t="shared" ca="1" si="1995"/>
        <v>Таджикистан</v>
      </c>
      <c r="C2113" s="5" t="s">
        <v>30</v>
      </c>
      <c r="D2113" s="3" t="s">
        <v>6</v>
      </c>
      <c r="E2113" s="4" t="str">
        <f t="shared" ca="1" si="1996"/>
        <v>O Другие коммунальные, социальные и личные виды услуг</v>
      </c>
      <c r="F2113" s="13">
        <v>51.704269576960009</v>
      </c>
      <c r="G2113" s="13">
        <v>52.759458752000008</v>
      </c>
      <c r="H2113" s="13">
        <v>53.836182400000006</v>
      </c>
      <c r="I2113" s="13">
        <v>54.934880000000007</v>
      </c>
      <c r="J2113" s="13">
        <v>56.056000000000004</v>
      </c>
      <c r="K2113" s="14">
        <v>57.2</v>
      </c>
      <c r="L2113" s="15">
        <v>56.628</v>
      </c>
      <c r="M2113" s="15">
        <v>56.684627999999996</v>
      </c>
      <c r="N2113" s="15">
        <v>56.684627999999996</v>
      </c>
      <c r="O2113" s="15">
        <v>55.550935439999996</v>
      </c>
      <c r="P2113" s="17">
        <f t="shared" si="1998"/>
        <v>2.3322188697708562E-2</v>
      </c>
      <c r="Q2113" s="17">
        <f t="shared" si="1999"/>
        <v>2.3322188697708558E-2</v>
      </c>
      <c r="R2113" s="17">
        <f t="shared" si="2000"/>
        <v>2.3322188697708562E-2</v>
      </c>
      <c r="S2113" s="17">
        <f t="shared" si="2001"/>
        <v>2.3322188697708558E-2</v>
      </c>
      <c r="T2113" s="17">
        <f t="shared" si="2002"/>
        <v>2.3322188697708558E-2</v>
      </c>
      <c r="U2113" s="21">
        <f t="shared" si="2003"/>
        <v>2.3322188697708555E-2</v>
      </c>
      <c r="V2113" s="22">
        <f t="shared" si="2004"/>
        <v>2.3560170215032112E-2</v>
      </c>
      <c r="W2113" s="22">
        <f t="shared" si="2005"/>
        <v>2.4065031005354228E-2</v>
      </c>
      <c r="X2113" s="22">
        <f t="shared" si="2006"/>
        <v>2.4556154087096153E-2</v>
      </c>
      <c r="Y2113" s="22">
        <f t="shared" si="2007"/>
        <v>2.455615408709615E-2</v>
      </c>
      <c r="Z2113" s="5" t="s">
        <v>170</v>
      </c>
      <c r="AA2113" s="31" t="s">
        <v>334</v>
      </c>
      <c r="AB2113" s="4" t="s">
        <v>26</v>
      </c>
      <c r="AC2113" s="4" t="s">
        <v>217</v>
      </c>
    </row>
    <row r="2114" spans="1:29" ht="31.5" hidden="1">
      <c r="A2114" t="s">
        <v>350</v>
      </c>
      <c r="B2114" s="4" t="str">
        <f t="shared" ca="1" si="1995"/>
        <v>Таджикистан</v>
      </c>
      <c r="C2114" s="5" t="s">
        <v>30</v>
      </c>
      <c r="D2114" s="3" t="s">
        <v>6</v>
      </c>
      <c r="E2114" s="4" t="str">
        <f t="shared" ca="1" si="1996"/>
        <v>X Неклассифицируемые по экономической деятельности</v>
      </c>
      <c r="F2114" s="13">
        <v>8.5872475696000024</v>
      </c>
      <c r="G2114" s="13">
        <v>8.7624975200000019</v>
      </c>
      <c r="H2114" s="13">
        <v>8.9413240000000016</v>
      </c>
      <c r="I2114" s="13">
        <v>9.123800000000001</v>
      </c>
      <c r="J2114" s="13">
        <v>9.31</v>
      </c>
      <c r="K2114" s="14">
        <v>9.5</v>
      </c>
      <c r="L2114" s="15">
        <v>9.4049999999999994</v>
      </c>
      <c r="M2114" s="15">
        <v>9.4144049999999986</v>
      </c>
      <c r="N2114" s="15">
        <v>9.4144049999999986</v>
      </c>
      <c r="O2114" s="15">
        <v>9.2261168999999992</v>
      </c>
      <c r="P2114" s="17">
        <f t="shared" si="1998"/>
        <v>3.8734404305634852E-3</v>
      </c>
      <c r="Q2114" s="17">
        <f t="shared" si="1999"/>
        <v>3.8734404305634847E-3</v>
      </c>
      <c r="R2114" s="17">
        <f t="shared" si="2000"/>
        <v>3.8734404305634847E-3</v>
      </c>
      <c r="S2114" s="17">
        <f t="shared" si="2001"/>
        <v>3.8734404305634843E-3</v>
      </c>
      <c r="T2114" s="17">
        <f t="shared" si="2002"/>
        <v>3.8734404305634843E-3</v>
      </c>
      <c r="U2114" s="21">
        <f t="shared" si="2003"/>
        <v>3.8734404305634839E-3</v>
      </c>
      <c r="V2114" s="22">
        <f t="shared" si="2004"/>
        <v>3.9129653329161721E-3</v>
      </c>
      <c r="W2114" s="22">
        <f t="shared" si="2005"/>
        <v>3.99681459005009E-3</v>
      </c>
      <c r="X2114" s="22">
        <f t="shared" si="2006"/>
        <v>4.0783822347449901E-3</v>
      </c>
      <c r="Y2114" s="22">
        <f t="shared" si="2007"/>
        <v>4.0783822347449901E-3</v>
      </c>
      <c r="Z2114" s="5" t="s">
        <v>170</v>
      </c>
      <c r="AA2114" s="31" t="s">
        <v>334</v>
      </c>
      <c r="AB2114" s="4" t="s">
        <v>23</v>
      </c>
      <c r="AC2114" s="4" t="s">
        <v>213</v>
      </c>
    </row>
    <row r="2115" spans="1:29" ht="15.75" hidden="1">
      <c r="A2115" t="s">
        <v>349</v>
      </c>
      <c r="B2115" s="4" t="str">
        <f t="shared" ca="1" si="1995"/>
        <v>Танзания</v>
      </c>
      <c r="C2115" s="2" t="s">
        <v>30</v>
      </c>
      <c r="D2115" s="3" t="s">
        <v>6</v>
      </c>
      <c r="E2115" s="4" t="str">
        <f t="shared" ca="1" si="1996"/>
        <v xml:space="preserve">Итого </v>
      </c>
      <c r="F2115" s="13">
        <v>15578.16544389909</v>
      </c>
      <c r="G2115" s="13">
        <v>15896.087187652132</v>
      </c>
      <c r="H2115" s="13">
        <v>16220.497130257278</v>
      </c>
      <c r="I2115" s="13">
        <v>16551.527683935998</v>
      </c>
      <c r="J2115" s="13">
        <v>16889.313963199998</v>
      </c>
      <c r="K2115" s="13">
        <v>17233.993839999999</v>
      </c>
      <c r="L2115" s="13">
        <v>17585.707999999999</v>
      </c>
      <c r="M2115" s="14">
        <v>17944.599999999999</v>
      </c>
      <c r="N2115" s="15">
        <v>17585.707999999999</v>
      </c>
      <c r="O2115" s="15">
        <v>17233.993839999999</v>
      </c>
      <c r="P2115" s="17">
        <f t="shared" ref="P2115:Y2115" si="2008">F2115/F$2115</f>
        <v>1</v>
      </c>
      <c r="Q2115" s="17">
        <f t="shared" si="2008"/>
        <v>1</v>
      </c>
      <c r="R2115" s="17">
        <f t="shared" si="2008"/>
        <v>1</v>
      </c>
      <c r="S2115" s="17">
        <f t="shared" si="2008"/>
        <v>1</v>
      </c>
      <c r="T2115" s="17">
        <f t="shared" si="2008"/>
        <v>1</v>
      </c>
      <c r="U2115" s="17">
        <f t="shared" si="2008"/>
        <v>1</v>
      </c>
      <c r="V2115" s="17">
        <f t="shared" si="2008"/>
        <v>1</v>
      </c>
      <c r="W2115" s="21">
        <f t="shared" si="2008"/>
        <v>1</v>
      </c>
      <c r="X2115" s="22">
        <f t="shared" si="2008"/>
        <v>1</v>
      </c>
      <c r="Y2115" s="22">
        <f t="shared" si="2008"/>
        <v>1</v>
      </c>
      <c r="Z2115" s="2" t="s">
        <v>171</v>
      </c>
      <c r="AA2115" s="50" t="s">
        <v>352</v>
      </c>
      <c r="AB2115" s="4" t="s">
        <v>7</v>
      </c>
      <c r="AC2115" s="4" t="s">
        <v>214</v>
      </c>
    </row>
    <row r="2116" spans="1:29" ht="31.5" hidden="1">
      <c r="A2116" t="s">
        <v>349</v>
      </c>
      <c r="B2116" s="4" t="str">
        <f t="shared" ca="1" si="1995"/>
        <v>Тандазия</v>
      </c>
      <c r="C2116" s="5" t="s">
        <v>30</v>
      </c>
      <c r="D2116" s="6" t="s">
        <v>6</v>
      </c>
      <c r="E2116" s="4" t="str">
        <f t="shared" ca="1" si="1996"/>
        <v xml:space="preserve">A Сельское, лесное и охотничье хоз-во </v>
      </c>
      <c r="F2116" s="13">
        <v>11446.321968411326</v>
      </c>
      <c r="G2116" s="13">
        <v>11679.920375929925</v>
      </c>
      <c r="H2116" s="13">
        <v>11918.28609788768</v>
      </c>
      <c r="I2116" s="13">
        <v>12161.516426415999</v>
      </c>
      <c r="J2116" s="13">
        <v>12409.710639199999</v>
      </c>
      <c r="K2116" s="13">
        <v>12662.970039999998</v>
      </c>
      <c r="L2116" s="13">
        <v>12921.397999999999</v>
      </c>
      <c r="M2116" s="14">
        <v>13185.1</v>
      </c>
      <c r="N2116" s="15">
        <v>13185.1</v>
      </c>
      <c r="O2116" s="15">
        <v>12921.397999999999</v>
      </c>
      <c r="P2116" s="17">
        <f t="shared" ref="P2116:P2130" si="2009">F2116/F$2115</f>
        <v>0.73476700511574511</v>
      </c>
      <c r="Q2116" s="17">
        <f t="shared" ref="Q2116:Q2130" si="2010">G2116/G$2115</f>
        <v>0.73476700511574511</v>
      </c>
      <c r="R2116" s="17">
        <f t="shared" ref="R2116:R2130" si="2011">H2116/H$2115</f>
        <v>0.73476700511574522</v>
      </c>
      <c r="S2116" s="17">
        <f t="shared" ref="S2116:S2130" si="2012">I2116/I$2115</f>
        <v>0.73476700511574522</v>
      </c>
      <c r="T2116" s="17">
        <f t="shared" ref="T2116:T2130" si="2013">J2116/J$2115</f>
        <v>0.73476700511574511</v>
      </c>
      <c r="U2116" s="17">
        <f t="shared" ref="U2116:U2130" si="2014">K2116/K$2115</f>
        <v>0.73476700511574511</v>
      </c>
      <c r="V2116" s="17">
        <f t="shared" ref="V2116:V2130" si="2015">L2116/L$2115</f>
        <v>0.73476700511574511</v>
      </c>
      <c r="W2116" s="21">
        <f t="shared" ref="W2116:W2130" si="2016">M2116/M$2115</f>
        <v>0.73476700511574522</v>
      </c>
      <c r="X2116" s="22">
        <f t="shared" ref="X2116:X2130" si="2017">N2116/N$2115</f>
        <v>0.74976225011810738</v>
      </c>
      <c r="Y2116" s="22">
        <f t="shared" ref="Y2116:Y2130" si="2018">O2116/O$2115</f>
        <v>0.74976225011810727</v>
      </c>
      <c r="Z2116" s="5" t="s">
        <v>171</v>
      </c>
      <c r="AA2116" s="31" t="s">
        <v>335</v>
      </c>
      <c r="AB2116" s="4" t="s">
        <v>8</v>
      </c>
      <c r="AC2116" s="4" t="s">
        <v>193</v>
      </c>
    </row>
    <row r="2117" spans="1:29" ht="15.75" hidden="1">
      <c r="A2117" t="s">
        <v>349</v>
      </c>
      <c r="B2117" s="4" t="str">
        <f t="shared" ca="1" si="1995"/>
        <v>Тандазия</v>
      </c>
      <c r="C2117" s="5" t="s">
        <v>30</v>
      </c>
      <c r="D2117" s="6" t="s">
        <v>6</v>
      </c>
      <c r="E2117" s="4" t="str">
        <f t="shared" ca="1" si="1996"/>
        <v>B Рыбное хоз-во</v>
      </c>
      <c r="F2117" s="13">
        <v>181.95911176851251</v>
      </c>
      <c r="G2117" s="13">
        <v>185.67256302909439</v>
      </c>
      <c r="H2117" s="13">
        <v>189.46179900927999</v>
      </c>
      <c r="I2117" s="13">
        <v>193.32836633599999</v>
      </c>
      <c r="J2117" s="13">
        <v>197.27384319999999</v>
      </c>
      <c r="K2117" s="13">
        <v>201.29983999999999</v>
      </c>
      <c r="L2117" s="13">
        <v>205.40799999999999</v>
      </c>
      <c r="M2117" s="14">
        <v>209.6</v>
      </c>
      <c r="N2117" s="15">
        <v>209.6</v>
      </c>
      <c r="O2117" s="15">
        <v>205.40799999999999</v>
      </c>
      <c r="P2117" s="17">
        <f t="shared" si="2009"/>
        <v>1.1680394101846797E-2</v>
      </c>
      <c r="Q2117" s="17">
        <f t="shared" si="2010"/>
        <v>1.1680394101846797E-2</v>
      </c>
      <c r="R2117" s="17">
        <f t="shared" si="2011"/>
        <v>1.1680394101846797E-2</v>
      </c>
      <c r="S2117" s="17">
        <f t="shared" si="2012"/>
        <v>1.1680394101846797E-2</v>
      </c>
      <c r="T2117" s="17">
        <f t="shared" si="2013"/>
        <v>1.1680394101846795E-2</v>
      </c>
      <c r="U2117" s="17">
        <f t="shared" si="2014"/>
        <v>1.1680394101846795E-2</v>
      </c>
      <c r="V2117" s="17">
        <f t="shared" si="2015"/>
        <v>1.1680394101846795E-2</v>
      </c>
      <c r="W2117" s="21">
        <f t="shared" si="2016"/>
        <v>1.1680394101846795E-2</v>
      </c>
      <c r="X2117" s="22">
        <f t="shared" si="2017"/>
        <v>1.1918769491680404E-2</v>
      </c>
      <c r="Y2117" s="22">
        <f t="shared" si="2018"/>
        <v>1.1918769491680402E-2</v>
      </c>
      <c r="Z2117" s="5" t="s">
        <v>171</v>
      </c>
      <c r="AA2117" s="31" t="s">
        <v>335</v>
      </c>
      <c r="AB2117" s="4" t="s">
        <v>9</v>
      </c>
      <c r="AC2117" s="4" t="s">
        <v>195</v>
      </c>
    </row>
    <row r="2118" spans="1:29" ht="15.75" hidden="1">
      <c r="A2118" t="s">
        <v>349</v>
      </c>
      <c r="B2118" s="4" t="str">
        <f t="shared" ca="1" si="1995"/>
        <v>Тандазия</v>
      </c>
      <c r="C2118" s="5" t="s">
        <v>30</v>
      </c>
      <c r="D2118" s="6" t="s">
        <v>6</v>
      </c>
      <c r="E2118" s="4" t="str">
        <f t="shared" ca="1" si="1996"/>
        <v xml:space="preserve">C Добыча полезных ископаемых </v>
      </c>
      <c r="F2118" s="13">
        <v>91.066368437580934</v>
      </c>
      <c r="G2118" s="13">
        <v>92.924865752633607</v>
      </c>
      <c r="H2118" s="13">
        <v>94.821291584320008</v>
      </c>
      <c r="I2118" s="13">
        <v>96.756419984000004</v>
      </c>
      <c r="J2118" s="13">
        <v>98.731040800000002</v>
      </c>
      <c r="K2118" s="13">
        <v>100.74596000000001</v>
      </c>
      <c r="L2118" s="13">
        <v>102.80200000000001</v>
      </c>
      <c r="M2118" s="14">
        <v>104.9</v>
      </c>
      <c r="N2118" s="15">
        <v>104.9</v>
      </c>
      <c r="O2118" s="15">
        <v>102.80200000000001</v>
      </c>
      <c r="P2118" s="17">
        <f t="shared" si="2009"/>
        <v>5.845769758033058E-3</v>
      </c>
      <c r="Q2118" s="17">
        <f t="shared" si="2010"/>
        <v>5.8457697580330589E-3</v>
      </c>
      <c r="R2118" s="17">
        <f t="shared" si="2011"/>
        <v>5.8457697580330589E-3</v>
      </c>
      <c r="S2118" s="17">
        <f t="shared" si="2012"/>
        <v>5.845769758033058E-3</v>
      </c>
      <c r="T2118" s="17">
        <f t="shared" si="2013"/>
        <v>5.845769758033058E-3</v>
      </c>
      <c r="U2118" s="17">
        <f t="shared" si="2014"/>
        <v>5.845769758033058E-3</v>
      </c>
      <c r="V2118" s="17">
        <f t="shared" si="2015"/>
        <v>5.845769758033058E-3</v>
      </c>
      <c r="W2118" s="21">
        <f t="shared" si="2016"/>
        <v>5.845769758033058E-3</v>
      </c>
      <c r="X2118" s="22">
        <f t="shared" si="2017"/>
        <v>5.9650711816663857E-3</v>
      </c>
      <c r="Y2118" s="22">
        <f t="shared" si="2018"/>
        <v>5.9650711816663857E-3</v>
      </c>
      <c r="Z2118" s="5" t="s">
        <v>171</v>
      </c>
      <c r="AA2118" s="31" t="s">
        <v>335</v>
      </c>
      <c r="AB2118" s="4" t="s">
        <v>10</v>
      </c>
      <c r="AC2118" s="4" t="s">
        <v>197</v>
      </c>
    </row>
    <row r="2119" spans="1:29" ht="15.75" hidden="1">
      <c r="A2119" t="s">
        <v>349</v>
      </c>
      <c r="B2119" s="4" t="str">
        <f t="shared" ca="1" si="1995"/>
        <v>Тандазия</v>
      </c>
      <c r="C2119" s="5" t="s">
        <v>30</v>
      </c>
      <c r="D2119" s="6" t="s">
        <v>6</v>
      </c>
      <c r="E2119" s="4" t="str">
        <f t="shared" ca="1" si="1996"/>
        <v xml:space="preserve">D Промышленность </v>
      </c>
      <c r="F2119" s="13">
        <v>490.57773883772143</v>
      </c>
      <c r="G2119" s="13">
        <v>500.58952942624637</v>
      </c>
      <c r="H2119" s="13">
        <v>510.80564227167997</v>
      </c>
      <c r="I2119" s="13">
        <v>521.23024721599995</v>
      </c>
      <c r="J2119" s="13">
        <v>531.86759919999997</v>
      </c>
      <c r="K2119" s="13">
        <v>542.72203999999999</v>
      </c>
      <c r="L2119" s="13">
        <v>553.798</v>
      </c>
      <c r="M2119" s="14">
        <v>565.1</v>
      </c>
      <c r="N2119" s="15">
        <v>565.1</v>
      </c>
      <c r="O2119" s="15">
        <v>553.798</v>
      </c>
      <c r="P2119" s="17">
        <f t="shared" si="2009"/>
        <v>3.1491367876687139E-2</v>
      </c>
      <c r="Q2119" s="17">
        <f t="shared" si="2010"/>
        <v>3.1491367876687139E-2</v>
      </c>
      <c r="R2119" s="17">
        <f t="shared" si="2011"/>
        <v>3.1491367876687139E-2</v>
      </c>
      <c r="S2119" s="17">
        <f t="shared" si="2012"/>
        <v>3.1491367876687139E-2</v>
      </c>
      <c r="T2119" s="17">
        <f t="shared" si="2013"/>
        <v>3.1491367876687139E-2</v>
      </c>
      <c r="U2119" s="17">
        <f t="shared" si="2014"/>
        <v>3.1491367876687139E-2</v>
      </c>
      <c r="V2119" s="17">
        <f t="shared" si="2015"/>
        <v>3.1491367876687139E-2</v>
      </c>
      <c r="W2119" s="21">
        <f t="shared" si="2016"/>
        <v>3.1491367876687139E-2</v>
      </c>
      <c r="X2119" s="22">
        <f t="shared" si="2017"/>
        <v>3.2134048853762386E-2</v>
      </c>
      <c r="Y2119" s="22">
        <f t="shared" si="2018"/>
        <v>3.2134048853762386E-2</v>
      </c>
      <c r="Z2119" s="5" t="s">
        <v>171</v>
      </c>
      <c r="AA2119" s="31" t="s">
        <v>335</v>
      </c>
      <c r="AB2119" s="4" t="s">
        <v>11</v>
      </c>
      <c r="AC2119" s="4" t="s">
        <v>198</v>
      </c>
    </row>
    <row r="2120" spans="1:29" ht="31.5" hidden="1">
      <c r="A2120" t="s">
        <v>349</v>
      </c>
      <c r="B2120" s="4" t="str">
        <f t="shared" ca="1" si="1995"/>
        <v>Тандазия</v>
      </c>
      <c r="C2120" s="7" t="s">
        <v>30</v>
      </c>
      <c r="D2120" s="3" t="s">
        <v>6</v>
      </c>
      <c r="E2120" s="4" t="str">
        <f t="shared" ca="1" si="1996"/>
        <v xml:space="preserve">E Электро-, газо- и водоснабжение </v>
      </c>
      <c r="F2120" s="13">
        <v>14.758134065194236</v>
      </c>
      <c r="G2120" s="13">
        <v>15.059320474687997</v>
      </c>
      <c r="H2120" s="13">
        <v>15.366653545599997</v>
      </c>
      <c r="I2120" s="13">
        <v>15.680258719999998</v>
      </c>
      <c r="J2120" s="13">
        <v>16.000263999999998</v>
      </c>
      <c r="K2120" s="13">
        <v>16.326799999999999</v>
      </c>
      <c r="L2120" s="13">
        <v>16.66</v>
      </c>
      <c r="M2120" s="14">
        <v>17</v>
      </c>
      <c r="N2120" s="15">
        <v>17</v>
      </c>
      <c r="O2120" s="15">
        <v>16.66</v>
      </c>
      <c r="P2120" s="17">
        <f t="shared" si="2009"/>
        <v>9.4736020864215407E-4</v>
      </c>
      <c r="Q2120" s="17">
        <f t="shared" si="2010"/>
        <v>9.4736020864215407E-4</v>
      </c>
      <c r="R2120" s="17">
        <f t="shared" si="2011"/>
        <v>9.4736020864215407E-4</v>
      </c>
      <c r="S2120" s="17">
        <f t="shared" si="2012"/>
        <v>9.4736020864215418E-4</v>
      </c>
      <c r="T2120" s="17">
        <f t="shared" si="2013"/>
        <v>9.4736020864215418E-4</v>
      </c>
      <c r="U2120" s="17">
        <f t="shared" si="2014"/>
        <v>9.4736020864215418E-4</v>
      </c>
      <c r="V2120" s="17">
        <f t="shared" si="2015"/>
        <v>9.4736020864215429E-4</v>
      </c>
      <c r="W2120" s="21">
        <f t="shared" si="2016"/>
        <v>9.4736020864215429E-4</v>
      </c>
      <c r="X2120" s="22">
        <f t="shared" si="2017"/>
        <v>9.6669409045117784E-4</v>
      </c>
      <c r="Y2120" s="22">
        <f t="shared" si="2018"/>
        <v>9.6669409045117784E-4</v>
      </c>
      <c r="Z2120" s="7" t="s">
        <v>171</v>
      </c>
      <c r="AA2120" s="31" t="s">
        <v>335</v>
      </c>
      <c r="AB2120" s="4" t="s">
        <v>12</v>
      </c>
      <c r="AC2120" s="4" t="s">
        <v>201</v>
      </c>
    </row>
    <row r="2121" spans="1:29" ht="15.75" hidden="1">
      <c r="A2121" t="s">
        <v>349</v>
      </c>
      <c r="B2121" s="4" t="str">
        <f t="shared" ca="1" si="1995"/>
        <v>Тандазия</v>
      </c>
      <c r="C2121" s="5" t="s">
        <v>30</v>
      </c>
      <c r="D2121" s="6" t="s">
        <v>6</v>
      </c>
      <c r="E2121" s="4" t="str">
        <f t="shared" ca="1" si="1996"/>
        <v xml:space="preserve">F Строительство </v>
      </c>
      <c r="F2121" s="13">
        <v>183.60855028168129</v>
      </c>
      <c r="G2121" s="13">
        <v>187.35566355273602</v>
      </c>
      <c r="H2121" s="13">
        <v>191.17924852320002</v>
      </c>
      <c r="I2121" s="13">
        <v>195.08086584000003</v>
      </c>
      <c r="J2121" s="13">
        <v>199.06210800000002</v>
      </c>
      <c r="K2121" s="13">
        <v>203.12460000000002</v>
      </c>
      <c r="L2121" s="13">
        <v>207.27</v>
      </c>
      <c r="M2121" s="14">
        <v>211.5</v>
      </c>
      <c r="N2121" s="15">
        <v>211.5</v>
      </c>
      <c r="O2121" s="15">
        <v>207.27</v>
      </c>
      <c r="P2121" s="17">
        <f t="shared" si="2009"/>
        <v>1.1786275536930332E-2</v>
      </c>
      <c r="Q2121" s="17">
        <f t="shared" si="2010"/>
        <v>1.1786275536930332E-2</v>
      </c>
      <c r="R2121" s="17">
        <f t="shared" si="2011"/>
        <v>1.1786275536930332E-2</v>
      </c>
      <c r="S2121" s="17">
        <f t="shared" si="2012"/>
        <v>1.1786275536930334E-2</v>
      </c>
      <c r="T2121" s="17">
        <f t="shared" si="2013"/>
        <v>1.1786275536930332E-2</v>
      </c>
      <c r="U2121" s="17">
        <f t="shared" si="2014"/>
        <v>1.1786275536930331E-2</v>
      </c>
      <c r="V2121" s="17">
        <f t="shared" si="2015"/>
        <v>1.1786275536930331E-2</v>
      </c>
      <c r="W2121" s="21">
        <f t="shared" si="2016"/>
        <v>1.1786275536930331E-2</v>
      </c>
      <c r="X2121" s="22">
        <f t="shared" si="2017"/>
        <v>1.2026811772377889E-2</v>
      </c>
      <c r="Y2121" s="22">
        <f t="shared" si="2018"/>
        <v>1.2026811772377889E-2</v>
      </c>
      <c r="Z2121" s="5" t="s">
        <v>171</v>
      </c>
      <c r="AA2121" s="31" t="s">
        <v>335</v>
      </c>
      <c r="AB2121" s="4" t="s">
        <v>13</v>
      </c>
      <c r="AC2121" s="4" t="s">
        <v>200</v>
      </c>
    </row>
    <row r="2122" spans="1:29" ht="47.25" hidden="1">
      <c r="A2122" t="s">
        <v>349</v>
      </c>
      <c r="B2122" s="4" t="str">
        <f t="shared" ca="1" si="1995"/>
        <v>Тандазия</v>
      </c>
      <c r="C2122" s="8" t="s">
        <v>30</v>
      </c>
      <c r="D2122" s="3" t="s">
        <v>6</v>
      </c>
      <c r="E2122" s="4" t="str">
        <f t="shared" ca="1" si="1996"/>
        <v xml:space="preserve">G Оптовая и розничная торгоалв, ремонт автомашин, мотоциклов и личного имущества домохозяйств </v>
      </c>
      <c r="F2122" s="13">
        <v>1365.3010261371164</v>
      </c>
      <c r="G2122" s="13">
        <v>1393.1643123848128</v>
      </c>
      <c r="H2122" s="13">
        <v>1421.5962371273599</v>
      </c>
      <c r="I2122" s="13">
        <v>1450.608405232</v>
      </c>
      <c r="J2122" s="13">
        <v>1480.2126584</v>
      </c>
      <c r="K2122" s="13">
        <v>1510.4210800000001</v>
      </c>
      <c r="L2122" s="13">
        <v>1541.2460000000001</v>
      </c>
      <c r="M2122" s="14">
        <v>1572.7</v>
      </c>
      <c r="N2122" s="15">
        <v>1572.7</v>
      </c>
      <c r="O2122" s="15">
        <v>1541.2460000000001</v>
      </c>
      <c r="P2122" s="17">
        <f t="shared" si="2009"/>
        <v>8.7641964713618584E-2</v>
      </c>
      <c r="Q2122" s="17">
        <f t="shared" si="2010"/>
        <v>8.7641964713618598E-2</v>
      </c>
      <c r="R2122" s="17">
        <f t="shared" si="2011"/>
        <v>8.7641964713618584E-2</v>
      </c>
      <c r="S2122" s="17">
        <f t="shared" si="2012"/>
        <v>8.7641964713618598E-2</v>
      </c>
      <c r="T2122" s="17">
        <f t="shared" si="2013"/>
        <v>8.7641964713618584E-2</v>
      </c>
      <c r="U2122" s="17">
        <f t="shared" si="2014"/>
        <v>8.7641964713618584E-2</v>
      </c>
      <c r="V2122" s="17">
        <f t="shared" si="2015"/>
        <v>8.7641964713618598E-2</v>
      </c>
      <c r="W2122" s="21">
        <f t="shared" si="2016"/>
        <v>8.7641964713618598E-2</v>
      </c>
      <c r="X2122" s="22">
        <f t="shared" si="2017"/>
        <v>8.9430576238386322E-2</v>
      </c>
      <c r="Y2122" s="22">
        <f t="shared" si="2018"/>
        <v>8.9430576238386322E-2</v>
      </c>
      <c r="Z2122" s="8" t="s">
        <v>171</v>
      </c>
      <c r="AA2122" s="31" t="s">
        <v>335</v>
      </c>
      <c r="AB2122" s="4" t="s">
        <v>14</v>
      </c>
      <c r="AC2122" s="4" t="s">
        <v>203</v>
      </c>
    </row>
    <row r="2123" spans="1:29" ht="15.75" hidden="1">
      <c r="A2123" t="s">
        <v>349</v>
      </c>
      <c r="B2123" s="4" t="str">
        <f t="shared" ca="1" si="1995"/>
        <v>Тандазия</v>
      </c>
      <c r="C2123" s="5" t="s">
        <v>30</v>
      </c>
      <c r="D2123" s="3" t="s">
        <v>6</v>
      </c>
      <c r="E2123" s="4" t="str">
        <f t="shared" ca="1" si="1996"/>
        <v xml:space="preserve">H Отели и рестораны </v>
      </c>
      <c r="F2123" s="13">
        <v>327.71738880063674</v>
      </c>
      <c r="G2123" s="13">
        <v>334.40549877615996</v>
      </c>
      <c r="H2123" s="13">
        <v>341.23010079199997</v>
      </c>
      <c r="I2123" s="13">
        <v>348.19398039999999</v>
      </c>
      <c r="J2123" s="13">
        <v>355.29998000000001</v>
      </c>
      <c r="K2123" s="13">
        <v>362.55099999999999</v>
      </c>
      <c r="L2123" s="13">
        <v>369.95</v>
      </c>
      <c r="M2123" s="14">
        <v>377.5</v>
      </c>
      <c r="N2123" s="15">
        <v>377.5</v>
      </c>
      <c r="O2123" s="15">
        <v>369.95</v>
      </c>
      <c r="P2123" s="17">
        <f t="shared" si="2009"/>
        <v>2.103696933896548E-2</v>
      </c>
      <c r="Q2123" s="17">
        <f t="shared" si="2010"/>
        <v>2.1036969338965483E-2</v>
      </c>
      <c r="R2123" s="17">
        <f t="shared" si="2011"/>
        <v>2.1036969338965483E-2</v>
      </c>
      <c r="S2123" s="17">
        <f t="shared" si="2012"/>
        <v>2.1036969338965483E-2</v>
      </c>
      <c r="T2123" s="17">
        <f t="shared" si="2013"/>
        <v>2.1036969338965483E-2</v>
      </c>
      <c r="U2123" s="17">
        <f t="shared" si="2014"/>
        <v>2.1036969338965483E-2</v>
      </c>
      <c r="V2123" s="17">
        <f t="shared" si="2015"/>
        <v>2.1036969338965483E-2</v>
      </c>
      <c r="W2123" s="21">
        <f t="shared" si="2016"/>
        <v>2.1036969338965483E-2</v>
      </c>
      <c r="X2123" s="22">
        <f t="shared" si="2017"/>
        <v>2.1466295243842332E-2</v>
      </c>
      <c r="Y2123" s="22">
        <f t="shared" si="2018"/>
        <v>2.1466295243842328E-2</v>
      </c>
      <c r="Z2123" s="5" t="s">
        <v>171</v>
      </c>
      <c r="AA2123" s="31" t="s">
        <v>335</v>
      </c>
      <c r="AB2123" s="4" t="s">
        <v>15</v>
      </c>
      <c r="AC2123" s="4" t="s">
        <v>202</v>
      </c>
    </row>
    <row r="2124" spans="1:29" ht="31.5" hidden="1">
      <c r="A2124" t="s">
        <v>349</v>
      </c>
      <c r="B2124" s="4" t="str">
        <f t="shared" ca="1" si="1995"/>
        <v>Тандазия</v>
      </c>
      <c r="C2124" s="5" t="s">
        <v>30</v>
      </c>
      <c r="D2124" s="3" t="s">
        <v>6</v>
      </c>
      <c r="E2124" s="4" t="str">
        <f t="shared" ca="1" si="1996"/>
        <v xml:space="preserve">I Транспорт, складское хозяйство и связь </v>
      </c>
      <c r="F2124" s="13">
        <v>224.06320013097843</v>
      </c>
      <c r="G2124" s="13">
        <v>228.6359185009984</v>
      </c>
      <c r="H2124" s="13">
        <v>233.30195765408001</v>
      </c>
      <c r="I2124" s="13">
        <v>238.063222096</v>
      </c>
      <c r="J2124" s="13">
        <v>242.9216552</v>
      </c>
      <c r="K2124" s="13">
        <v>247.87924000000001</v>
      </c>
      <c r="L2124" s="13">
        <v>252.93800000000002</v>
      </c>
      <c r="M2124" s="14">
        <v>258.10000000000002</v>
      </c>
      <c r="N2124" s="15">
        <v>258.10000000000002</v>
      </c>
      <c r="O2124" s="15">
        <v>252.93800000000002</v>
      </c>
      <c r="P2124" s="17">
        <f t="shared" si="2009"/>
        <v>1.4383157050031766E-2</v>
      </c>
      <c r="Q2124" s="17">
        <f t="shared" si="2010"/>
        <v>1.4383157050031766E-2</v>
      </c>
      <c r="R2124" s="17">
        <f t="shared" si="2011"/>
        <v>1.4383157050031768E-2</v>
      </c>
      <c r="S2124" s="17">
        <f t="shared" si="2012"/>
        <v>1.4383157050031768E-2</v>
      </c>
      <c r="T2124" s="17">
        <f t="shared" si="2013"/>
        <v>1.4383157050031766E-2</v>
      </c>
      <c r="U2124" s="17">
        <f t="shared" si="2014"/>
        <v>1.4383157050031766E-2</v>
      </c>
      <c r="V2124" s="17">
        <f t="shared" si="2015"/>
        <v>1.4383157050031766E-2</v>
      </c>
      <c r="W2124" s="21">
        <f t="shared" si="2016"/>
        <v>1.4383157050031768E-2</v>
      </c>
      <c r="X2124" s="22">
        <f t="shared" si="2017"/>
        <v>1.4676690867379353E-2</v>
      </c>
      <c r="Y2124" s="22">
        <f t="shared" si="2018"/>
        <v>1.4676690867379353E-2</v>
      </c>
      <c r="Z2124" s="5" t="s">
        <v>171</v>
      </c>
      <c r="AA2124" s="31" t="s">
        <v>335</v>
      </c>
      <c r="AB2124" s="4" t="s">
        <v>16</v>
      </c>
      <c r="AC2124" s="4" t="s">
        <v>204</v>
      </c>
    </row>
    <row r="2125" spans="1:29" ht="15.75" hidden="1">
      <c r="A2125" t="s">
        <v>349</v>
      </c>
      <c r="B2125" s="4" t="str">
        <f t="shared" ca="1" si="1995"/>
        <v>Тандазия</v>
      </c>
      <c r="C2125" s="5" t="s">
        <v>30</v>
      </c>
      <c r="D2125" s="3" t="s">
        <v>6</v>
      </c>
      <c r="E2125" s="4" t="str">
        <f t="shared" ca="1" si="1996"/>
        <v>J Финансовое посредничество</v>
      </c>
      <c r="F2125" s="13">
        <v>15.192196831817595</v>
      </c>
      <c r="G2125" s="13">
        <v>15.502241665119996</v>
      </c>
      <c r="H2125" s="13">
        <v>15.818613943999996</v>
      </c>
      <c r="I2125" s="13">
        <v>16.141442799999997</v>
      </c>
      <c r="J2125" s="13">
        <v>16.470859999999998</v>
      </c>
      <c r="K2125" s="13">
        <v>16.806999999999999</v>
      </c>
      <c r="L2125" s="13">
        <v>17.149999999999999</v>
      </c>
      <c r="M2125" s="14">
        <v>17.5</v>
      </c>
      <c r="N2125" s="15">
        <v>17.5</v>
      </c>
      <c r="O2125" s="15">
        <v>17.149999999999999</v>
      </c>
      <c r="P2125" s="17">
        <f t="shared" si="2009"/>
        <v>9.7522374419045264E-4</v>
      </c>
      <c r="Q2125" s="17">
        <f t="shared" si="2010"/>
        <v>9.7522374419045275E-4</v>
      </c>
      <c r="R2125" s="17">
        <f t="shared" si="2011"/>
        <v>9.7522374419045275E-4</v>
      </c>
      <c r="S2125" s="17">
        <f t="shared" si="2012"/>
        <v>9.7522374419045275E-4</v>
      </c>
      <c r="T2125" s="17">
        <f t="shared" si="2013"/>
        <v>9.7522374419045286E-4</v>
      </c>
      <c r="U2125" s="17">
        <f t="shared" si="2014"/>
        <v>9.7522374419045286E-4</v>
      </c>
      <c r="V2125" s="17">
        <f t="shared" si="2015"/>
        <v>9.7522374419045286E-4</v>
      </c>
      <c r="W2125" s="21">
        <f t="shared" si="2016"/>
        <v>9.7522374419045297E-4</v>
      </c>
      <c r="X2125" s="22">
        <f t="shared" si="2017"/>
        <v>9.9512626958209475E-4</v>
      </c>
      <c r="Y2125" s="22">
        <f t="shared" si="2018"/>
        <v>9.9512626958209475E-4</v>
      </c>
      <c r="Z2125" s="5" t="s">
        <v>171</v>
      </c>
      <c r="AA2125" s="31" t="s">
        <v>335</v>
      </c>
      <c r="AB2125" s="4" t="s">
        <v>17</v>
      </c>
      <c r="AC2125" s="4" t="s">
        <v>205</v>
      </c>
    </row>
    <row r="2126" spans="1:29" ht="31.5" hidden="1">
      <c r="A2126" t="s">
        <v>349</v>
      </c>
      <c r="B2126" s="4" t="str">
        <f t="shared" ca="1" si="1995"/>
        <v>Тандазия</v>
      </c>
      <c r="C2126" s="5" t="s">
        <v>30</v>
      </c>
      <c r="D2126" s="3" t="s">
        <v>6</v>
      </c>
      <c r="E2126" s="4" t="str">
        <f t="shared" ca="1" si="1996"/>
        <v>K Недвижимость, аренда и деловая активность</v>
      </c>
      <c r="F2126" s="13">
        <v>71.186293726231014</v>
      </c>
      <c r="G2126" s="13">
        <v>72.639075230847979</v>
      </c>
      <c r="H2126" s="13">
        <v>74.121505337599984</v>
      </c>
      <c r="I2126" s="13">
        <v>75.634189119999988</v>
      </c>
      <c r="J2126" s="13">
        <v>77.17774399999999</v>
      </c>
      <c r="K2126" s="13">
        <v>78.752799999999993</v>
      </c>
      <c r="L2126" s="13">
        <v>80.36</v>
      </c>
      <c r="M2126" s="14">
        <v>82</v>
      </c>
      <c r="N2126" s="15">
        <v>82</v>
      </c>
      <c r="O2126" s="15">
        <v>80.36</v>
      </c>
      <c r="P2126" s="17">
        <f t="shared" si="2009"/>
        <v>4.5696198299209779E-3</v>
      </c>
      <c r="Q2126" s="17">
        <f t="shared" si="2010"/>
        <v>4.5696198299209779E-3</v>
      </c>
      <c r="R2126" s="17">
        <f t="shared" si="2011"/>
        <v>4.5696198299209788E-3</v>
      </c>
      <c r="S2126" s="17">
        <f t="shared" si="2012"/>
        <v>4.5696198299209788E-3</v>
      </c>
      <c r="T2126" s="17">
        <f t="shared" si="2013"/>
        <v>4.5696198299209788E-3</v>
      </c>
      <c r="U2126" s="17">
        <f t="shared" si="2014"/>
        <v>4.5696198299209788E-3</v>
      </c>
      <c r="V2126" s="17">
        <f t="shared" si="2015"/>
        <v>4.5696198299209796E-3</v>
      </c>
      <c r="W2126" s="21">
        <f t="shared" si="2016"/>
        <v>4.5696198299209796E-3</v>
      </c>
      <c r="X2126" s="22">
        <f t="shared" si="2017"/>
        <v>4.6628773774703867E-3</v>
      </c>
      <c r="Y2126" s="22">
        <f t="shared" si="2018"/>
        <v>4.6628773774703867E-3</v>
      </c>
      <c r="Z2126" s="5" t="s">
        <v>171</v>
      </c>
      <c r="AA2126" s="31" t="s">
        <v>335</v>
      </c>
      <c r="AB2126" s="4" t="s">
        <v>18</v>
      </c>
      <c r="AC2126" s="4" t="s">
        <v>206</v>
      </c>
    </row>
    <row r="2127" spans="1:29" ht="47.25" hidden="1">
      <c r="A2127" t="s">
        <v>349</v>
      </c>
      <c r="B2127" s="4" t="str">
        <f t="shared" ca="1" si="1995"/>
        <v>Тандазия</v>
      </c>
      <c r="C2127" s="5" t="s">
        <v>30</v>
      </c>
      <c r="D2127" s="3" t="s">
        <v>6</v>
      </c>
      <c r="E2127" s="4" t="str">
        <f t="shared" ca="1" si="1996"/>
        <v>L Государственное управление и оборона; обязательное соц.страхование</v>
      </c>
      <c r="F2127" s="13">
        <v>160.34278599066914</v>
      </c>
      <c r="G2127" s="13">
        <v>163.61508774558075</v>
      </c>
      <c r="H2127" s="13">
        <v>166.95417116895996</v>
      </c>
      <c r="I2127" s="13">
        <v>170.36139915199996</v>
      </c>
      <c r="J2127" s="13">
        <v>173.83816239999996</v>
      </c>
      <c r="K2127" s="13">
        <v>177.38587999999996</v>
      </c>
      <c r="L2127" s="13">
        <v>181.00599999999997</v>
      </c>
      <c r="M2127" s="14">
        <v>184.7</v>
      </c>
      <c r="N2127" s="15">
        <v>184.7</v>
      </c>
      <c r="O2127" s="15">
        <v>181.00599999999997</v>
      </c>
      <c r="P2127" s="17">
        <f t="shared" si="2009"/>
        <v>1.0292790031541521E-2</v>
      </c>
      <c r="Q2127" s="17">
        <f t="shared" si="2010"/>
        <v>1.0292790031541521E-2</v>
      </c>
      <c r="R2127" s="17">
        <f t="shared" si="2011"/>
        <v>1.0292790031541521E-2</v>
      </c>
      <c r="S2127" s="17">
        <f t="shared" si="2012"/>
        <v>1.0292790031541521E-2</v>
      </c>
      <c r="T2127" s="17">
        <f t="shared" si="2013"/>
        <v>1.0292790031541521E-2</v>
      </c>
      <c r="U2127" s="17">
        <f t="shared" si="2014"/>
        <v>1.0292790031541521E-2</v>
      </c>
      <c r="V2127" s="17">
        <f t="shared" si="2015"/>
        <v>1.0292790031541521E-2</v>
      </c>
      <c r="W2127" s="21">
        <f t="shared" si="2016"/>
        <v>1.0292790031541522E-2</v>
      </c>
      <c r="X2127" s="22">
        <f t="shared" si="2017"/>
        <v>1.0502846970960737E-2</v>
      </c>
      <c r="Y2127" s="22">
        <f t="shared" si="2018"/>
        <v>1.0502846970960735E-2</v>
      </c>
      <c r="Z2127" s="5" t="s">
        <v>171</v>
      </c>
      <c r="AA2127" s="31" t="s">
        <v>335</v>
      </c>
      <c r="AB2127" s="4" t="s">
        <v>19</v>
      </c>
      <c r="AC2127" s="4" t="s">
        <v>215</v>
      </c>
    </row>
    <row r="2128" spans="1:29" ht="15.75" hidden="1">
      <c r="A2128" t="s">
        <v>349</v>
      </c>
      <c r="B2128" s="4" t="str">
        <f t="shared" ca="1" si="1995"/>
        <v>Тандазия</v>
      </c>
      <c r="C2128" s="5" t="s">
        <v>30</v>
      </c>
      <c r="D2128" s="3" t="s">
        <v>6</v>
      </c>
      <c r="E2128" s="4" t="str">
        <f t="shared" ca="1" si="1996"/>
        <v>M Образование</v>
      </c>
      <c r="F2128" s="13">
        <v>195.84912030045999</v>
      </c>
      <c r="G2128" s="13">
        <v>199.84604112291836</v>
      </c>
      <c r="H2128" s="13">
        <v>203.92453175807998</v>
      </c>
      <c r="I2128" s="13">
        <v>208.08625689599998</v>
      </c>
      <c r="J2128" s="13">
        <v>212.33291519999997</v>
      </c>
      <c r="K2128" s="13">
        <v>216.66623999999999</v>
      </c>
      <c r="L2128" s="13">
        <v>221.08799999999999</v>
      </c>
      <c r="M2128" s="14">
        <v>225.6</v>
      </c>
      <c r="N2128" s="15">
        <v>225.6</v>
      </c>
      <c r="O2128" s="15">
        <v>221.08799999999999</v>
      </c>
      <c r="P2128" s="17">
        <f t="shared" si="2009"/>
        <v>1.2572027239392351E-2</v>
      </c>
      <c r="Q2128" s="17">
        <f t="shared" si="2010"/>
        <v>1.2572027239392351E-2</v>
      </c>
      <c r="R2128" s="17">
        <f t="shared" si="2011"/>
        <v>1.2572027239392353E-2</v>
      </c>
      <c r="S2128" s="17">
        <f t="shared" si="2012"/>
        <v>1.2572027239392353E-2</v>
      </c>
      <c r="T2128" s="17">
        <f t="shared" si="2013"/>
        <v>1.2572027239392351E-2</v>
      </c>
      <c r="U2128" s="17">
        <f t="shared" si="2014"/>
        <v>1.2572027239392353E-2</v>
      </c>
      <c r="V2128" s="17">
        <f t="shared" si="2015"/>
        <v>1.2572027239392353E-2</v>
      </c>
      <c r="W2128" s="21">
        <f t="shared" si="2016"/>
        <v>1.2572027239392353E-2</v>
      </c>
      <c r="X2128" s="22">
        <f t="shared" si="2017"/>
        <v>1.2828599223869747E-2</v>
      </c>
      <c r="Y2128" s="22">
        <f t="shared" si="2018"/>
        <v>1.2828599223869747E-2</v>
      </c>
      <c r="Z2128" s="5" t="s">
        <v>171</v>
      </c>
      <c r="AA2128" s="31" t="s">
        <v>335</v>
      </c>
      <c r="AB2128" s="4" t="s">
        <v>20</v>
      </c>
      <c r="AC2128" s="4" t="s">
        <v>207</v>
      </c>
    </row>
    <row r="2129" spans="1:39" ht="31.5" hidden="1">
      <c r="A2129" t="s">
        <v>349</v>
      </c>
      <c r="B2129" s="4" t="str">
        <f t="shared" ca="1" si="1995"/>
        <v>Тандазия</v>
      </c>
      <c r="C2129" s="5" t="s">
        <v>30</v>
      </c>
      <c r="D2129" s="3" t="s">
        <v>6</v>
      </c>
      <c r="E2129" s="4" t="str">
        <f t="shared" ca="1" si="1996"/>
        <v>N Здравоохранение и социальная работа</v>
      </c>
      <c r="F2129" s="13">
        <v>91.326806097554936</v>
      </c>
      <c r="G2129" s="13">
        <v>93.190618466892801</v>
      </c>
      <c r="H2129" s="13">
        <v>95.092467823359996</v>
      </c>
      <c r="I2129" s="13">
        <v>97.033130431999993</v>
      </c>
      <c r="J2129" s="13">
        <v>99.0133984</v>
      </c>
      <c r="K2129" s="13">
        <v>101.03408</v>
      </c>
      <c r="L2129" s="13">
        <v>103.096</v>
      </c>
      <c r="M2129" s="14">
        <v>105.2</v>
      </c>
      <c r="N2129" s="15">
        <v>105.2</v>
      </c>
      <c r="O2129" s="15">
        <v>103.096</v>
      </c>
      <c r="P2129" s="17">
        <f t="shared" si="2009"/>
        <v>5.8624878793620367E-3</v>
      </c>
      <c r="Q2129" s="17">
        <f t="shared" si="2010"/>
        <v>5.8624878793620376E-3</v>
      </c>
      <c r="R2129" s="17">
        <f t="shared" si="2011"/>
        <v>5.8624878793620367E-3</v>
      </c>
      <c r="S2129" s="17">
        <f t="shared" si="2012"/>
        <v>5.8624878793620367E-3</v>
      </c>
      <c r="T2129" s="17">
        <f t="shared" si="2013"/>
        <v>5.8624878793620367E-3</v>
      </c>
      <c r="U2129" s="17">
        <f t="shared" si="2014"/>
        <v>5.8624878793620367E-3</v>
      </c>
      <c r="V2129" s="17">
        <f t="shared" si="2015"/>
        <v>5.8624878793620367E-3</v>
      </c>
      <c r="W2129" s="21">
        <f t="shared" si="2016"/>
        <v>5.8624878793620367E-3</v>
      </c>
      <c r="X2129" s="22">
        <f t="shared" si="2017"/>
        <v>5.9821304891449359E-3</v>
      </c>
      <c r="Y2129" s="22">
        <f t="shared" si="2018"/>
        <v>5.9821304891449359E-3</v>
      </c>
      <c r="Z2129" s="5" t="s">
        <v>171</v>
      </c>
      <c r="AA2129" s="31" t="s">
        <v>335</v>
      </c>
      <c r="AB2129" s="4" t="s">
        <v>21</v>
      </c>
      <c r="AC2129" s="4" t="s">
        <v>209</v>
      </c>
    </row>
    <row r="2130" spans="1:39" ht="31.5" hidden="1">
      <c r="A2130" t="s">
        <v>349</v>
      </c>
      <c r="B2130" s="4" t="str">
        <f t="shared" ca="1" si="1995"/>
        <v>Тандазия</v>
      </c>
      <c r="C2130" s="5" t="s">
        <v>30</v>
      </c>
      <c r="D2130" s="3" t="s">
        <v>6</v>
      </c>
      <c r="E2130" s="4" t="str">
        <f t="shared" ca="1" si="1996"/>
        <v>O Другие коммунальные, социальные и личные виды услуг</v>
      </c>
      <c r="F2130" s="13">
        <v>109.81787995571007</v>
      </c>
      <c r="G2130" s="13">
        <v>112.05906117929599</v>
      </c>
      <c r="H2130" s="13">
        <v>114.34598079519999</v>
      </c>
      <c r="I2130" s="13">
        <v>116.67957224</v>
      </c>
      <c r="J2130" s="13">
        <v>119.060788</v>
      </c>
      <c r="K2130" s="13">
        <v>121.4906</v>
      </c>
      <c r="L2130" s="13">
        <v>123.97</v>
      </c>
      <c r="M2130" s="14">
        <v>126.5</v>
      </c>
      <c r="N2130" s="15">
        <v>126.5</v>
      </c>
      <c r="O2130" s="15">
        <v>123.97</v>
      </c>
      <c r="P2130" s="17">
        <f t="shared" si="2009"/>
        <v>7.0494744937195592E-3</v>
      </c>
      <c r="Q2130" s="17">
        <f t="shared" si="2010"/>
        <v>7.04947449371956E-3</v>
      </c>
      <c r="R2130" s="17">
        <f t="shared" si="2011"/>
        <v>7.04947449371956E-3</v>
      </c>
      <c r="S2130" s="17">
        <f t="shared" si="2012"/>
        <v>7.04947449371956E-3</v>
      </c>
      <c r="T2130" s="17">
        <f t="shared" si="2013"/>
        <v>7.04947449371956E-3</v>
      </c>
      <c r="U2130" s="17">
        <f t="shared" si="2014"/>
        <v>7.0494744937195592E-3</v>
      </c>
      <c r="V2130" s="17">
        <f t="shared" si="2015"/>
        <v>7.0494744937195592E-3</v>
      </c>
      <c r="W2130" s="21">
        <f t="shared" si="2016"/>
        <v>7.04947449371956E-3</v>
      </c>
      <c r="X2130" s="22">
        <f t="shared" si="2017"/>
        <v>7.1933413201219999E-3</v>
      </c>
      <c r="Y2130" s="22">
        <f t="shared" si="2018"/>
        <v>7.193341320121999E-3</v>
      </c>
      <c r="Z2130" s="5" t="s">
        <v>171</v>
      </c>
      <c r="AA2130" s="31" t="s">
        <v>335</v>
      </c>
      <c r="AB2130" s="4" t="s">
        <v>26</v>
      </c>
      <c r="AC2130" s="4" t="s">
        <v>217</v>
      </c>
    </row>
    <row r="2131" spans="1:39" ht="15.75" hidden="1">
      <c r="A2131" t="s">
        <v>349</v>
      </c>
      <c r="B2131" s="4" t="str">
        <f t="shared" ca="1" si="1995"/>
        <v>Таиланд</v>
      </c>
      <c r="C2131" s="2" t="s">
        <v>25</v>
      </c>
      <c r="D2131" s="3" t="s">
        <v>6</v>
      </c>
      <c r="E2131" s="4" t="str">
        <f t="shared" ca="1" si="1996"/>
        <v xml:space="preserve">Итого </v>
      </c>
      <c r="F2131" s="46">
        <v>32247.967376799996</v>
      </c>
      <c r="G2131" s="46">
        <v>32906.089159999996</v>
      </c>
      <c r="H2131" s="46">
        <v>33577.642</v>
      </c>
      <c r="I2131" s="43">
        <v>34262.9</v>
      </c>
      <c r="J2131" s="43">
        <v>34677.1</v>
      </c>
      <c r="K2131" s="43">
        <v>35711.599999999999</v>
      </c>
      <c r="L2131" s="43">
        <v>36302.400000000001</v>
      </c>
      <c r="M2131" s="43">
        <v>36344.6</v>
      </c>
      <c r="N2131" s="43">
        <v>37122.199999999997</v>
      </c>
      <c r="O2131" s="43">
        <v>37836.6</v>
      </c>
      <c r="P2131" s="17">
        <f t="shared" ref="P2131:Y2131" si="2019">F2131/F$2131</f>
        <v>1</v>
      </c>
      <c r="Q2131" s="17">
        <f t="shared" si="2019"/>
        <v>1</v>
      </c>
      <c r="R2131" s="17">
        <f t="shared" si="2019"/>
        <v>1</v>
      </c>
      <c r="S2131" s="21">
        <f t="shared" si="2019"/>
        <v>1</v>
      </c>
      <c r="T2131" s="21">
        <f t="shared" si="2019"/>
        <v>1</v>
      </c>
      <c r="U2131" s="21">
        <f t="shared" si="2019"/>
        <v>1</v>
      </c>
      <c r="V2131" s="21">
        <f t="shared" si="2019"/>
        <v>1</v>
      </c>
      <c r="W2131" s="21">
        <f t="shared" si="2019"/>
        <v>1</v>
      </c>
      <c r="X2131" s="21">
        <f t="shared" si="2019"/>
        <v>1</v>
      </c>
      <c r="Y2131" s="21">
        <f t="shared" si="2019"/>
        <v>1</v>
      </c>
      <c r="Z2131" s="35" t="s">
        <v>172</v>
      </c>
      <c r="AA2131" s="32" t="s">
        <v>336</v>
      </c>
      <c r="AB2131" s="4" t="s">
        <v>7</v>
      </c>
      <c r="AC2131" s="4" t="s">
        <v>214</v>
      </c>
      <c r="AD2131" s="27">
        <f>F2131/F2131</f>
        <v>1</v>
      </c>
      <c r="AE2131" s="27">
        <f>G2131/F2131</f>
        <v>1.0204081632653061</v>
      </c>
      <c r="AF2131" s="27">
        <f t="shared" ref="AF2131" si="2020">H2131/G2131</f>
        <v>1.0204081632653061</v>
      </c>
      <c r="AG2131" s="27">
        <f t="shared" ref="AG2131" si="2021">I2131/H2131</f>
        <v>1.0204081632653061</v>
      </c>
      <c r="AH2131" s="27">
        <f t="shared" ref="AH2131" si="2022">J2131/I2131</f>
        <v>1.0120888774738857</v>
      </c>
      <c r="AI2131" s="27">
        <f t="shared" ref="AI2131" si="2023">K2131/J2131</f>
        <v>1.0298323677585497</v>
      </c>
      <c r="AJ2131" s="27">
        <f t="shared" ref="AJ2131" si="2024">L2131/K2131</f>
        <v>1.016543644082035</v>
      </c>
      <c r="AK2131" s="27">
        <f t="shared" ref="AK2131" si="2025">M2131/L2131</f>
        <v>1.0011624575785623</v>
      </c>
      <c r="AL2131" s="27">
        <f t="shared" ref="AL2131" si="2026">N2131/M2131</f>
        <v>1.0213952003874027</v>
      </c>
      <c r="AM2131" s="27">
        <f t="shared" ref="AM2131" si="2027">O2131/N2131</f>
        <v>1.0192445490838367</v>
      </c>
    </row>
    <row r="2132" spans="1:39" ht="31.5" hidden="1">
      <c r="A2132" t="s">
        <v>349</v>
      </c>
      <c r="B2132" s="4" t="str">
        <f t="shared" ca="1" si="1995"/>
        <v>Таиланд</v>
      </c>
      <c r="C2132" s="5" t="s">
        <v>25</v>
      </c>
      <c r="D2132" s="6" t="s">
        <v>6</v>
      </c>
      <c r="E2132" s="4" t="str">
        <f t="shared" ca="1" si="1996"/>
        <v xml:space="preserve">A Сельское, лесное и охотничье хоз-во </v>
      </c>
      <c r="F2132" s="13">
        <v>14410.873069599998</v>
      </c>
      <c r="G2132" s="13">
        <v>14704.972519999999</v>
      </c>
      <c r="H2132" s="13">
        <v>15005.073999999999</v>
      </c>
      <c r="I2132" s="14">
        <v>15311.3</v>
      </c>
      <c r="J2132" s="14">
        <v>15146.1</v>
      </c>
      <c r="K2132" s="14">
        <v>14719.4</v>
      </c>
      <c r="L2132" s="14">
        <v>15007.7</v>
      </c>
      <c r="M2132" s="14">
        <v>14887.1</v>
      </c>
      <c r="N2132" s="14">
        <v>15081.8</v>
      </c>
      <c r="O2132" s="14">
        <v>15641.4</v>
      </c>
      <c r="P2132" s="17">
        <f t="shared" ref="P2132:P2148" si="2028">F2132/F$2131</f>
        <v>0.44687694269895428</v>
      </c>
      <c r="Q2132" s="17">
        <f t="shared" ref="Q2132:Q2148" si="2029">G2132/G$2131</f>
        <v>0.44687694269895428</v>
      </c>
      <c r="R2132" s="17">
        <f t="shared" ref="R2132:R2148" si="2030">H2132/H$2131</f>
        <v>0.44687694269895423</v>
      </c>
      <c r="S2132" s="21">
        <f t="shared" ref="S2132:S2148" si="2031">I2132/I$2131</f>
        <v>0.44687694269895423</v>
      </c>
      <c r="T2132" s="21">
        <f t="shared" ref="T2132:T2148" si="2032">J2132/J$2131</f>
        <v>0.43677527820953888</v>
      </c>
      <c r="U2132" s="21">
        <f t="shared" ref="U2132:U2148" si="2033">K2132/K$2131</f>
        <v>0.41217419549950157</v>
      </c>
      <c r="V2132" s="21">
        <f t="shared" ref="V2132:V2148" si="2034">L2132/L$2131</f>
        <v>0.41340792895235579</v>
      </c>
      <c r="W2132" s="21">
        <f t="shared" ref="W2132:W2148" si="2035">M2132/M$2131</f>
        <v>0.40960968066782966</v>
      </c>
      <c r="X2132" s="21">
        <f t="shared" ref="X2132:X2148" si="2036">N2132/N$2131</f>
        <v>0.40627441261563163</v>
      </c>
      <c r="Y2132" s="21">
        <f t="shared" ref="Y2132:Y2148" si="2037">O2132/O$2131</f>
        <v>0.41339338101203599</v>
      </c>
      <c r="Z2132" s="36" t="s">
        <v>172</v>
      </c>
      <c r="AA2132" s="31" t="s">
        <v>336</v>
      </c>
      <c r="AB2132" s="4" t="s">
        <v>8</v>
      </c>
      <c r="AC2132" s="4" t="s">
        <v>193</v>
      </c>
    </row>
    <row r="2133" spans="1:39" ht="15.75" hidden="1">
      <c r="A2133" t="s">
        <v>349</v>
      </c>
      <c r="B2133" s="4" t="str">
        <f t="shared" ca="1" si="1995"/>
        <v>Таиланд</v>
      </c>
      <c r="C2133" s="5" t="s">
        <v>25</v>
      </c>
      <c r="D2133" s="6" t="s">
        <v>6</v>
      </c>
      <c r="E2133" s="4" t="str">
        <f t="shared" ca="1" si="1996"/>
        <v>B Рыбное хоз-во</v>
      </c>
      <c r="F2133" s="13">
        <v>459.30169599999999</v>
      </c>
      <c r="G2133" s="13">
        <v>468.67520000000002</v>
      </c>
      <c r="H2133" s="13">
        <v>478.24</v>
      </c>
      <c r="I2133" s="14">
        <v>488</v>
      </c>
      <c r="J2133" s="14">
        <v>415.4</v>
      </c>
      <c r="K2133" s="14">
        <v>396</v>
      </c>
      <c r="L2133" s="14">
        <v>440.9</v>
      </c>
      <c r="M2133" s="14">
        <v>428.2</v>
      </c>
      <c r="N2133" s="14">
        <v>410</v>
      </c>
      <c r="O2133" s="14">
        <v>425.6</v>
      </c>
      <c r="P2133" s="17">
        <f t="shared" si="2028"/>
        <v>1.4242810736977899E-2</v>
      </c>
      <c r="Q2133" s="17">
        <f t="shared" si="2029"/>
        <v>1.42428107369779E-2</v>
      </c>
      <c r="R2133" s="17">
        <f t="shared" si="2030"/>
        <v>1.4242810736977897E-2</v>
      </c>
      <c r="S2133" s="21">
        <f t="shared" si="2031"/>
        <v>1.4242810736977897E-2</v>
      </c>
      <c r="T2133" s="21">
        <f t="shared" si="2032"/>
        <v>1.1979087063220395E-2</v>
      </c>
      <c r="U2133" s="21">
        <f t="shared" si="2033"/>
        <v>1.10888338803078E-2</v>
      </c>
      <c r="V2133" s="21">
        <f t="shared" si="2034"/>
        <v>1.214520252104544E-2</v>
      </c>
      <c r="W2133" s="21">
        <f t="shared" si="2035"/>
        <v>1.1781667703042543E-2</v>
      </c>
      <c r="X2133" s="21">
        <f t="shared" si="2036"/>
        <v>1.1044604037476228E-2</v>
      </c>
      <c r="Y2133" s="21">
        <f t="shared" si="2037"/>
        <v>1.1248367982323993E-2</v>
      </c>
      <c r="Z2133" s="36" t="s">
        <v>172</v>
      </c>
      <c r="AA2133" s="31" t="s">
        <v>336</v>
      </c>
      <c r="AB2133" s="4" t="s">
        <v>9</v>
      </c>
      <c r="AC2133" s="4" t="s">
        <v>195</v>
      </c>
    </row>
    <row r="2134" spans="1:39" ht="15.75" hidden="1">
      <c r="A2134" t="s">
        <v>349</v>
      </c>
      <c r="B2134" s="4" t="str">
        <f t="shared" ca="1" si="1995"/>
        <v>Таиланд</v>
      </c>
      <c r="C2134" s="5" t="s">
        <v>25</v>
      </c>
      <c r="D2134" s="6" t="s">
        <v>6</v>
      </c>
      <c r="E2134" s="4" t="str">
        <f t="shared" ca="1" si="1996"/>
        <v xml:space="preserve">C Добыча полезных ископаемых </v>
      </c>
      <c r="F2134" s="13">
        <v>34.729984799999997</v>
      </c>
      <c r="G2134" s="13">
        <v>35.438759999999995</v>
      </c>
      <c r="H2134" s="13">
        <v>36.161999999999999</v>
      </c>
      <c r="I2134" s="14">
        <v>36.9</v>
      </c>
      <c r="J2134" s="14">
        <v>39.6</v>
      </c>
      <c r="K2134" s="14">
        <v>35.200000000000003</v>
      </c>
      <c r="L2134" s="14">
        <v>40.1</v>
      </c>
      <c r="M2134" s="14">
        <v>54.6</v>
      </c>
      <c r="N2134" s="14">
        <v>53.9</v>
      </c>
      <c r="O2134" s="14">
        <v>55</v>
      </c>
      <c r="P2134" s="17">
        <f t="shared" si="2028"/>
        <v>1.0769666315460747E-3</v>
      </c>
      <c r="Q2134" s="17">
        <f t="shared" si="2029"/>
        <v>1.0769666315460745E-3</v>
      </c>
      <c r="R2134" s="17">
        <f t="shared" si="2030"/>
        <v>1.0769666315460745E-3</v>
      </c>
      <c r="S2134" s="21">
        <f t="shared" si="2031"/>
        <v>1.0769666315460745E-3</v>
      </c>
      <c r="T2134" s="21">
        <f t="shared" si="2032"/>
        <v>1.1419640050638607E-3</v>
      </c>
      <c r="U2134" s="21">
        <f t="shared" si="2033"/>
        <v>9.8567412269402678E-4</v>
      </c>
      <c r="V2134" s="21">
        <f t="shared" si="2034"/>
        <v>1.1046101635153599E-3</v>
      </c>
      <c r="W2134" s="21">
        <f t="shared" si="2035"/>
        <v>1.5022864469549811E-3</v>
      </c>
      <c r="X2134" s="21">
        <f t="shared" si="2036"/>
        <v>1.4519613600487041E-3</v>
      </c>
      <c r="Y2134" s="21">
        <f t="shared" si="2037"/>
        <v>1.4536189826781477E-3</v>
      </c>
      <c r="Z2134" s="36" t="s">
        <v>172</v>
      </c>
      <c r="AA2134" s="31" t="s">
        <v>336</v>
      </c>
      <c r="AB2134" s="4" t="s">
        <v>10</v>
      </c>
      <c r="AC2134" s="4" t="s">
        <v>197</v>
      </c>
    </row>
    <row r="2135" spans="1:39" ht="15.75" hidden="1">
      <c r="A2135" t="s">
        <v>349</v>
      </c>
      <c r="B2135" s="4" t="str">
        <f t="shared" ca="1" si="1995"/>
        <v>Таиланд</v>
      </c>
      <c r="C2135" s="5" t="s">
        <v>25</v>
      </c>
      <c r="D2135" s="6" t="s">
        <v>6</v>
      </c>
      <c r="E2135" s="4" t="str">
        <f t="shared" ca="1" si="1996"/>
        <v xml:space="preserve">D Промышленность </v>
      </c>
      <c r="F2135" s="13">
        <v>4743.4194415999991</v>
      </c>
      <c r="G2135" s="13">
        <v>4840.2239199999995</v>
      </c>
      <c r="H2135" s="13">
        <v>4939.0039999999999</v>
      </c>
      <c r="I2135" s="14">
        <v>5039.8</v>
      </c>
      <c r="J2135" s="14">
        <v>5086.3</v>
      </c>
      <c r="K2135" s="14">
        <v>5313.3</v>
      </c>
      <c r="L2135" s="14">
        <v>5350.1</v>
      </c>
      <c r="M2135" s="14">
        <v>5306.6</v>
      </c>
      <c r="N2135" s="14">
        <v>5593</v>
      </c>
      <c r="O2135" s="14">
        <v>5231.3999999999996</v>
      </c>
      <c r="P2135" s="17">
        <f t="shared" si="2028"/>
        <v>0.1470920441643877</v>
      </c>
      <c r="Q2135" s="17">
        <f t="shared" si="2029"/>
        <v>0.14709204416438773</v>
      </c>
      <c r="R2135" s="17">
        <f t="shared" si="2030"/>
        <v>0.14709204416438773</v>
      </c>
      <c r="S2135" s="21">
        <f t="shared" si="2031"/>
        <v>0.14709204416438773</v>
      </c>
      <c r="T2135" s="21">
        <f t="shared" si="2032"/>
        <v>0.1466760484584928</v>
      </c>
      <c r="U2135" s="21">
        <f t="shared" si="2033"/>
        <v>0.14878358852585716</v>
      </c>
      <c r="V2135" s="21">
        <f t="shared" si="2034"/>
        <v>0.14737593106791838</v>
      </c>
      <c r="W2135" s="21">
        <f t="shared" si="2035"/>
        <v>0.14600793515405316</v>
      </c>
      <c r="X2135" s="21">
        <f t="shared" si="2036"/>
        <v>0.15066456190635255</v>
      </c>
      <c r="Y2135" s="21">
        <f t="shared" si="2037"/>
        <v>0.13826295174513567</v>
      </c>
      <c r="Z2135" s="36" t="s">
        <v>172</v>
      </c>
      <c r="AA2135" s="31" t="s">
        <v>336</v>
      </c>
      <c r="AB2135" s="4" t="s">
        <v>11</v>
      </c>
      <c r="AC2135" s="4" t="s">
        <v>198</v>
      </c>
    </row>
    <row r="2136" spans="1:39" ht="31.5" hidden="1">
      <c r="A2136" t="s">
        <v>349</v>
      </c>
      <c r="B2136" s="4" t="str">
        <f t="shared" ca="1" si="1995"/>
        <v>Таиланд</v>
      </c>
      <c r="C2136" s="7" t="s">
        <v>25</v>
      </c>
      <c r="D2136" s="3" t="s">
        <v>6</v>
      </c>
      <c r="E2136" s="4" t="str">
        <f t="shared" ca="1" si="1996"/>
        <v xml:space="preserve">E Электро-, газо- и водоснабжение </v>
      </c>
      <c r="F2136" s="13">
        <v>89.789716800000008</v>
      </c>
      <c r="G2136" s="13">
        <v>91.622160000000008</v>
      </c>
      <c r="H2136" s="13">
        <v>93.492000000000004</v>
      </c>
      <c r="I2136" s="14">
        <v>95.4</v>
      </c>
      <c r="J2136" s="14">
        <v>105.2</v>
      </c>
      <c r="K2136" s="14">
        <v>98.7</v>
      </c>
      <c r="L2136" s="14">
        <v>106.8</v>
      </c>
      <c r="M2136" s="14">
        <v>99.3</v>
      </c>
      <c r="N2136" s="14">
        <v>104.9</v>
      </c>
      <c r="O2136" s="14">
        <v>103.1</v>
      </c>
      <c r="P2136" s="17">
        <f t="shared" si="2028"/>
        <v>2.7843527547288765E-3</v>
      </c>
      <c r="Q2136" s="17">
        <f t="shared" si="2029"/>
        <v>2.7843527547288765E-3</v>
      </c>
      <c r="R2136" s="17">
        <f t="shared" si="2030"/>
        <v>2.7843527547288761E-3</v>
      </c>
      <c r="S2136" s="21">
        <f t="shared" si="2031"/>
        <v>2.7843527547288757E-3</v>
      </c>
      <c r="T2136" s="21">
        <f t="shared" si="2032"/>
        <v>3.0337023568868218E-3</v>
      </c>
      <c r="U2136" s="21">
        <f t="shared" si="2033"/>
        <v>2.7638078383494442E-3</v>
      </c>
      <c r="V2136" s="21">
        <f t="shared" si="2034"/>
        <v>2.9419542509586142E-3</v>
      </c>
      <c r="W2136" s="21">
        <f t="shared" si="2035"/>
        <v>2.7321802963851576E-3</v>
      </c>
      <c r="X2136" s="21">
        <f t="shared" si="2036"/>
        <v>2.825802350076235E-3</v>
      </c>
      <c r="Y2136" s="21">
        <f t="shared" si="2037"/>
        <v>2.7248748566203094E-3</v>
      </c>
      <c r="Z2136" s="38" t="s">
        <v>172</v>
      </c>
      <c r="AA2136" s="31" t="s">
        <v>336</v>
      </c>
      <c r="AB2136" s="4" t="s">
        <v>12</v>
      </c>
      <c r="AC2136" s="4" t="s">
        <v>201</v>
      </c>
    </row>
    <row r="2137" spans="1:39" ht="15.75" hidden="1">
      <c r="A2137" t="s">
        <v>349</v>
      </c>
      <c r="B2137" s="4" t="str">
        <f t="shared" ca="1" si="1995"/>
        <v>Таиланд</v>
      </c>
      <c r="C2137" s="5" t="s">
        <v>25</v>
      </c>
      <c r="D2137" s="6" t="s">
        <v>6</v>
      </c>
      <c r="E2137" s="4" t="str">
        <f t="shared" ca="1" si="1996"/>
        <v xml:space="preserve">F Строительство </v>
      </c>
      <c r="F2137" s="13">
        <v>1524.2604439999998</v>
      </c>
      <c r="G2137" s="13">
        <v>1555.3677999999998</v>
      </c>
      <c r="H2137" s="13">
        <v>1587.11</v>
      </c>
      <c r="I2137" s="14">
        <v>1619.5</v>
      </c>
      <c r="J2137" s="14">
        <v>1614.1</v>
      </c>
      <c r="K2137" s="14">
        <v>1878.1</v>
      </c>
      <c r="L2137" s="14">
        <v>1853</v>
      </c>
      <c r="M2137" s="14">
        <v>2038.9</v>
      </c>
      <c r="N2137" s="14">
        <v>1938.7</v>
      </c>
      <c r="O2137" s="14">
        <v>2012.1</v>
      </c>
      <c r="P2137" s="17">
        <f t="shared" si="2028"/>
        <v>4.7266868828966607E-2</v>
      </c>
      <c r="Q2137" s="17">
        <f t="shared" si="2029"/>
        <v>4.7266868828966607E-2</v>
      </c>
      <c r="R2137" s="17">
        <f t="shared" si="2030"/>
        <v>4.7266868828966607E-2</v>
      </c>
      <c r="S2137" s="21">
        <f t="shared" si="2031"/>
        <v>4.7266868828966607E-2</v>
      </c>
      <c r="T2137" s="21">
        <f t="shared" si="2032"/>
        <v>4.6546568196302457E-2</v>
      </c>
      <c r="U2137" s="21">
        <f t="shared" si="2033"/>
        <v>5.2590754824762824E-2</v>
      </c>
      <c r="V2137" s="21">
        <f t="shared" si="2034"/>
        <v>5.1043457181894306E-2</v>
      </c>
      <c r="W2137" s="21">
        <f t="shared" si="2035"/>
        <v>5.6099117888214485E-2</v>
      </c>
      <c r="X2137" s="21">
        <f t="shared" si="2036"/>
        <v>5.2224814262085764E-2</v>
      </c>
      <c r="Y2137" s="21">
        <f t="shared" si="2037"/>
        <v>5.3178668273576375E-2</v>
      </c>
      <c r="Z2137" s="36" t="s">
        <v>172</v>
      </c>
      <c r="AA2137" s="31" t="s">
        <v>336</v>
      </c>
      <c r="AB2137" s="4" t="s">
        <v>13</v>
      </c>
      <c r="AC2137" s="4" t="s">
        <v>200</v>
      </c>
    </row>
    <row r="2138" spans="1:39" ht="47.25" hidden="1">
      <c r="A2138" t="s">
        <v>349</v>
      </c>
      <c r="B2138" s="4" t="str">
        <f t="shared" ca="1" si="1995"/>
        <v>Таиланд</v>
      </c>
      <c r="C2138" s="8" t="s">
        <v>25</v>
      </c>
      <c r="D2138" s="3" t="s">
        <v>6</v>
      </c>
      <c r="E2138" s="4" t="str">
        <f t="shared" ca="1" si="1996"/>
        <v xml:space="preserve">G Оптовая и розничная торгоалв, ремонт автомашин, мотоциклов и личного имущества домохозяйств </v>
      </c>
      <c r="F2138" s="13">
        <v>4460.6853647999988</v>
      </c>
      <c r="G2138" s="13">
        <v>4551.719759999999</v>
      </c>
      <c r="H2138" s="13">
        <v>4644.6119999999992</v>
      </c>
      <c r="I2138" s="14">
        <v>4739.3999999999996</v>
      </c>
      <c r="J2138" s="14">
        <v>5057.2</v>
      </c>
      <c r="K2138" s="14">
        <v>5451.6</v>
      </c>
      <c r="L2138" s="14">
        <v>5297</v>
      </c>
      <c r="M2138" s="14">
        <v>5401.9</v>
      </c>
      <c r="N2138" s="14">
        <v>5525.4</v>
      </c>
      <c r="O2138" s="14">
        <v>5634.9</v>
      </c>
      <c r="P2138" s="17">
        <f t="shared" si="2028"/>
        <v>0.13832454345662507</v>
      </c>
      <c r="Q2138" s="17">
        <f t="shared" si="2029"/>
        <v>0.13832454345662509</v>
      </c>
      <c r="R2138" s="17">
        <f t="shared" si="2030"/>
        <v>0.13832454345662507</v>
      </c>
      <c r="S2138" s="21">
        <f t="shared" si="2031"/>
        <v>0.13832454345662509</v>
      </c>
      <c r="T2138" s="21">
        <f t="shared" si="2032"/>
        <v>0.14583687793962011</v>
      </c>
      <c r="U2138" s="21">
        <f t="shared" si="2033"/>
        <v>0.15265627975223739</v>
      </c>
      <c r="V2138" s="21">
        <f t="shared" si="2034"/>
        <v>0.14591321785887434</v>
      </c>
      <c r="W2138" s="21">
        <f t="shared" si="2035"/>
        <v>0.14863005783527677</v>
      </c>
      <c r="X2138" s="21">
        <f t="shared" si="2036"/>
        <v>0.14884354914310036</v>
      </c>
      <c r="Y2138" s="21">
        <f t="shared" si="2037"/>
        <v>0.14892722919078352</v>
      </c>
      <c r="Z2138" s="39" t="s">
        <v>172</v>
      </c>
      <c r="AA2138" s="31" t="s">
        <v>336</v>
      </c>
      <c r="AB2138" s="4" t="s">
        <v>14</v>
      </c>
      <c r="AC2138" s="4" t="s">
        <v>203</v>
      </c>
    </row>
    <row r="2139" spans="1:39" ht="15.75" hidden="1">
      <c r="A2139" t="s">
        <v>349</v>
      </c>
      <c r="B2139" s="4" t="str">
        <f t="shared" ca="1" si="1995"/>
        <v>Таиланд</v>
      </c>
      <c r="C2139" s="5" t="s">
        <v>25</v>
      </c>
      <c r="D2139" s="3" t="s">
        <v>6</v>
      </c>
      <c r="E2139" s="4" t="str">
        <f t="shared" ca="1" si="1996"/>
        <v xml:space="preserve">H Отели и рестораны </v>
      </c>
      <c r="F2139" s="13">
        <v>1871.1838151999998</v>
      </c>
      <c r="G2139" s="13">
        <v>1909.3712399999999</v>
      </c>
      <c r="H2139" s="13">
        <v>1948.338</v>
      </c>
      <c r="I2139" s="14">
        <v>1988.1</v>
      </c>
      <c r="J2139" s="14">
        <v>2103.3000000000002</v>
      </c>
      <c r="K2139" s="14">
        <v>2206.4</v>
      </c>
      <c r="L2139" s="14">
        <v>2300.1</v>
      </c>
      <c r="M2139" s="14">
        <v>2214.9</v>
      </c>
      <c r="N2139" s="14">
        <v>2302.5</v>
      </c>
      <c r="O2139" s="14">
        <v>2353.1999999999998</v>
      </c>
      <c r="P2139" s="17">
        <f t="shared" si="2028"/>
        <v>5.8024860709397046E-2</v>
      </c>
      <c r="Q2139" s="17">
        <f t="shared" si="2029"/>
        <v>5.8024860709397053E-2</v>
      </c>
      <c r="R2139" s="17">
        <f t="shared" si="2030"/>
        <v>5.8024860709397046E-2</v>
      </c>
      <c r="S2139" s="21">
        <f t="shared" si="2031"/>
        <v>5.8024860709397039E-2</v>
      </c>
      <c r="T2139" s="21">
        <f t="shared" si="2032"/>
        <v>6.0653860905323695E-2</v>
      </c>
      <c r="U2139" s="21">
        <f t="shared" si="2033"/>
        <v>6.1783846145230123E-2</v>
      </c>
      <c r="V2139" s="21">
        <f t="shared" si="2034"/>
        <v>6.3359447309268804E-2</v>
      </c>
      <c r="W2139" s="21">
        <f t="shared" si="2035"/>
        <v>6.0941652955322119E-2</v>
      </c>
      <c r="X2139" s="21">
        <f t="shared" si="2036"/>
        <v>6.2024879990948814E-2</v>
      </c>
      <c r="Y2139" s="21">
        <f t="shared" si="2037"/>
        <v>6.2193748909785761E-2</v>
      </c>
      <c r="Z2139" s="36" t="s">
        <v>172</v>
      </c>
      <c r="AA2139" s="31" t="s">
        <v>336</v>
      </c>
      <c r="AB2139" s="4" t="s">
        <v>15</v>
      </c>
      <c r="AC2139" s="4" t="s">
        <v>202</v>
      </c>
    </row>
    <row r="2140" spans="1:39" ht="31.5" hidden="1">
      <c r="A2140" t="s">
        <v>349</v>
      </c>
      <c r="B2140" s="4" t="str">
        <f t="shared" ca="1" si="1995"/>
        <v>Таиланд</v>
      </c>
      <c r="C2140" s="5" t="s">
        <v>25</v>
      </c>
      <c r="D2140" s="3" t="s">
        <v>6</v>
      </c>
      <c r="E2140" s="4" t="str">
        <f t="shared" ca="1" si="1996"/>
        <v xml:space="preserve">I Транспорт, складское хозяйство и связь </v>
      </c>
      <c r="F2140" s="13">
        <v>907.8738032</v>
      </c>
      <c r="G2140" s="13">
        <v>926.40183999999999</v>
      </c>
      <c r="H2140" s="13">
        <v>945.30799999999999</v>
      </c>
      <c r="I2140" s="14">
        <v>964.6</v>
      </c>
      <c r="J2140" s="14">
        <v>987.5</v>
      </c>
      <c r="K2140" s="14">
        <v>1067.5</v>
      </c>
      <c r="L2140" s="14">
        <v>1075.9000000000001</v>
      </c>
      <c r="M2140" s="14">
        <v>1052.9000000000001</v>
      </c>
      <c r="N2140" s="14">
        <v>1026.5</v>
      </c>
      <c r="O2140" s="14">
        <v>1090.5</v>
      </c>
      <c r="P2140" s="17">
        <f t="shared" si="2028"/>
        <v>2.8152900075591972E-2</v>
      </c>
      <c r="Q2140" s="17">
        <f t="shared" si="2029"/>
        <v>2.8152900075591972E-2</v>
      </c>
      <c r="R2140" s="17">
        <f t="shared" si="2030"/>
        <v>2.8152900075591968E-2</v>
      </c>
      <c r="S2140" s="21">
        <f t="shared" si="2031"/>
        <v>2.8152900075591965E-2</v>
      </c>
      <c r="T2140" s="21">
        <f t="shared" si="2032"/>
        <v>2.8477006439408141E-2</v>
      </c>
      <c r="U2140" s="21">
        <f t="shared" si="2033"/>
        <v>2.9892247897041858E-2</v>
      </c>
      <c r="V2140" s="21">
        <f t="shared" si="2034"/>
        <v>2.9637158975715106E-2</v>
      </c>
      <c r="W2140" s="21">
        <f t="shared" si="2035"/>
        <v>2.8969915750895598E-2</v>
      </c>
      <c r="X2140" s="21">
        <f t="shared" si="2036"/>
        <v>2.7651917181632558E-2</v>
      </c>
      <c r="Y2140" s="21">
        <f t="shared" si="2037"/>
        <v>2.8821300011100365E-2</v>
      </c>
      <c r="Z2140" s="36" t="s">
        <v>172</v>
      </c>
      <c r="AA2140" s="31" t="s">
        <v>336</v>
      </c>
      <c r="AB2140" s="4" t="s">
        <v>16</v>
      </c>
      <c r="AC2140" s="4" t="s">
        <v>204</v>
      </c>
    </row>
    <row r="2141" spans="1:39" ht="15.75" hidden="1">
      <c r="A2141" t="s">
        <v>349</v>
      </c>
      <c r="B2141" s="4" t="str">
        <f t="shared" ca="1" si="1995"/>
        <v>Таиланд</v>
      </c>
      <c r="C2141" s="5" t="s">
        <v>25</v>
      </c>
      <c r="D2141" s="3" t="s">
        <v>6</v>
      </c>
      <c r="E2141" s="4" t="str">
        <f t="shared" ca="1" si="1996"/>
        <v>J Финансовое посредничество</v>
      </c>
      <c r="F2141" s="13">
        <v>247.72173439999995</v>
      </c>
      <c r="G2141" s="13">
        <v>252.77727999999996</v>
      </c>
      <c r="H2141" s="13">
        <v>257.93599999999998</v>
      </c>
      <c r="I2141" s="14">
        <v>263.2</v>
      </c>
      <c r="J2141" s="14">
        <v>279.3</v>
      </c>
      <c r="K2141" s="14">
        <v>303.39999999999998</v>
      </c>
      <c r="L2141" s="14">
        <v>339.7</v>
      </c>
      <c r="M2141" s="14">
        <v>349.7</v>
      </c>
      <c r="N2141" s="14">
        <v>350.2</v>
      </c>
      <c r="O2141" s="14">
        <v>396.2</v>
      </c>
      <c r="P2141" s="17">
        <f t="shared" si="2028"/>
        <v>7.6817782499438159E-3</v>
      </c>
      <c r="Q2141" s="17">
        <f t="shared" si="2029"/>
        <v>7.6817782499438167E-3</v>
      </c>
      <c r="R2141" s="17">
        <f t="shared" si="2030"/>
        <v>7.6817782499438159E-3</v>
      </c>
      <c r="S2141" s="21">
        <f t="shared" si="2031"/>
        <v>7.6817782499438159E-3</v>
      </c>
      <c r="T2141" s="21">
        <f t="shared" si="2032"/>
        <v>8.0543067326852603E-3</v>
      </c>
      <c r="U2141" s="21">
        <f t="shared" si="2033"/>
        <v>8.4958388870843091E-3</v>
      </c>
      <c r="V2141" s="21">
        <f t="shared" si="2034"/>
        <v>9.3575080435453293E-3</v>
      </c>
      <c r="W2141" s="21">
        <f t="shared" si="2035"/>
        <v>9.6217870054973783E-3</v>
      </c>
      <c r="X2141" s="21">
        <f t="shared" si="2036"/>
        <v>9.433708131522377E-3</v>
      </c>
      <c r="Y2141" s="21">
        <f t="shared" si="2037"/>
        <v>1.0471342562492401E-2</v>
      </c>
      <c r="Z2141" s="36" t="s">
        <v>172</v>
      </c>
      <c r="AA2141" s="31" t="s">
        <v>336</v>
      </c>
      <c r="AB2141" s="4" t="s">
        <v>17</v>
      </c>
      <c r="AC2141" s="4" t="s">
        <v>205</v>
      </c>
    </row>
    <row r="2142" spans="1:39" ht="31.5" hidden="1">
      <c r="A2142" t="s">
        <v>349</v>
      </c>
      <c r="B2142" s="4" t="str">
        <f t="shared" ca="1" si="1995"/>
        <v>Таиланд</v>
      </c>
      <c r="C2142" s="5" t="s">
        <v>25</v>
      </c>
      <c r="D2142" s="3" t="s">
        <v>6</v>
      </c>
      <c r="E2142" s="4" t="str">
        <f t="shared" ca="1" si="1996"/>
        <v>K Недвижимость, аренда и деловая активность</v>
      </c>
      <c r="F2142" s="13">
        <v>469.37245039999999</v>
      </c>
      <c r="G2142" s="13">
        <v>478.95148</v>
      </c>
      <c r="H2142" s="13">
        <v>488.726</v>
      </c>
      <c r="I2142" s="14">
        <v>498.7</v>
      </c>
      <c r="J2142" s="14">
        <v>567.4</v>
      </c>
      <c r="K2142" s="14">
        <v>633.70000000000005</v>
      </c>
      <c r="L2142" s="14">
        <v>651.70000000000005</v>
      </c>
      <c r="M2142" s="14">
        <v>659.3</v>
      </c>
      <c r="N2142" s="14">
        <v>717.4</v>
      </c>
      <c r="O2142" s="14">
        <v>717</v>
      </c>
      <c r="P2142" s="17">
        <f t="shared" si="2028"/>
        <v>1.4555101874038684E-2</v>
      </c>
      <c r="Q2142" s="17">
        <f t="shared" si="2029"/>
        <v>1.4555101874038686E-2</v>
      </c>
      <c r="R2142" s="17">
        <f t="shared" si="2030"/>
        <v>1.4555101874038683E-2</v>
      </c>
      <c r="S2142" s="21">
        <f t="shared" si="2031"/>
        <v>1.4555101874038683E-2</v>
      </c>
      <c r="T2142" s="21">
        <f t="shared" si="2032"/>
        <v>1.6362383244273599E-2</v>
      </c>
      <c r="U2142" s="21">
        <f t="shared" si="2033"/>
        <v>1.7744934419068315E-2</v>
      </c>
      <c r="V2142" s="21">
        <f t="shared" si="2034"/>
        <v>1.7951981136233419E-2</v>
      </c>
      <c r="W2142" s="21">
        <f t="shared" si="2035"/>
        <v>1.8140246419000347E-2</v>
      </c>
      <c r="X2142" s="21">
        <f t="shared" si="2036"/>
        <v>1.9325363259720601E-2</v>
      </c>
      <c r="Y2142" s="21">
        <f t="shared" si="2037"/>
        <v>1.8949905646913307E-2</v>
      </c>
      <c r="Z2142" s="36" t="s">
        <v>172</v>
      </c>
      <c r="AA2142" s="31" t="s">
        <v>336</v>
      </c>
      <c r="AB2142" s="4" t="s">
        <v>18</v>
      </c>
      <c r="AC2142" s="4" t="s">
        <v>206</v>
      </c>
    </row>
    <row r="2143" spans="1:39" ht="47.25" hidden="1">
      <c r="A2143" t="s">
        <v>349</v>
      </c>
      <c r="B2143" s="4" t="str">
        <f t="shared" ca="1" si="1995"/>
        <v>Таиланд</v>
      </c>
      <c r="C2143" s="5" t="s">
        <v>25</v>
      </c>
      <c r="D2143" s="3" t="s">
        <v>6</v>
      </c>
      <c r="E2143" s="4" t="str">
        <f t="shared" ca="1" si="1996"/>
        <v>L Государственное управление и оборона; обязательное соц.страхование</v>
      </c>
      <c r="F2143" s="13">
        <v>900.43838640000001</v>
      </c>
      <c r="G2143" s="13">
        <v>918.81468000000007</v>
      </c>
      <c r="H2143" s="13">
        <v>937.56600000000003</v>
      </c>
      <c r="I2143" s="14">
        <v>956.7</v>
      </c>
      <c r="J2143" s="14">
        <v>902.8</v>
      </c>
      <c r="K2143" s="14">
        <v>1015</v>
      </c>
      <c r="L2143" s="14">
        <v>1095.5999999999999</v>
      </c>
      <c r="M2143" s="14">
        <v>1170.0999999999999</v>
      </c>
      <c r="N2143" s="14">
        <v>1286.9000000000001</v>
      </c>
      <c r="O2143" s="14">
        <v>1303.3</v>
      </c>
      <c r="P2143" s="17">
        <f t="shared" si="2028"/>
        <v>2.7922329983743353E-2</v>
      </c>
      <c r="Q2143" s="17">
        <f t="shared" si="2029"/>
        <v>2.7922329983743353E-2</v>
      </c>
      <c r="R2143" s="17">
        <f t="shared" si="2030"/>
        <v>2.792232998374335E-2</v>
      </c>
      <c r="S2143" s="21">
        <f t="shared" si="2031"/>
        <v>2.792232998374335E-2</v>
      </c>
      <c r="T2143" s="21">
        <f t="shared" si="2032"/>
        <v>2.6034472317465994E-2</v>
      </c>
      <c r="U2143" s="21">
        <f t="shared" si="2033"/>
        <v>2.8422137344728326E-2</v>
      </c>
      <c r="V2143" s="21">
        <f t="shared" si="2034"/>
        <v>3.0179822821631622E-2</v>
      </c>
      <c r="W2143" s="21">
        <f t="shared" si="2035"/>
        <v>3.2194603875128631E-2</v>
      </c>
      <c r="X2143" s="21">
        <f t="shared" si="2036"/>
        <v>3.4666587648361363E-2</v>
      </c>
      <c r="Y2143" s="21">
        <f t="shared" si="2037"/>
        <v>3.4445484002262362E-2</v>
      </c>
      <c r="Z2143" s="36" t="s">
        <v>172</v>
      </c>
      <c r="AA2143" s="31" t="s">
        <v>336</v>
      </c>
      <c r="AB2143" s="4" t="s">
        <v>19</v>
      </c>
      <c r="AC2143" s="4" t="s">
        <v>215</v>
      </c>
    </row>
    <row r="2144" spans="1:39" ht="15.75" hidden="1">
      <c r="A2144" t="s">
        <v>349</v>
      </c>
      <c r="B2144" s="4" t="str">
        <f t="shared" ca="1" si="1995"/>
        <v>Таиланд</v>
      </c>
      <c r="C2144" s="5" t="s">
        <v>25</v>
      </c>
      <c r="D2144" s="3" t="s">
        <v>6</v>
      </c>
      <c r="E2144" s="4" t="str">
        <f t="shared" ca="1" si="1996"/>
        <v>M Образование</v>
      </c>
      <c r="F2144" s="13">
        <v>891.0264664</v>
      </c>
      <c r="G2144" s="13">
        <v>909.21068000000002</v>
      </c>
      <c r="H2144" s="13">
        <v>927.76600000000008</v>
      </c>
      <c r="I2144" s="14">
        <v>946.7</v>
      </c>
      <c r="J2144" s="14">
        <v>957.1</v>
      </c>
      <c r="K2144" s="14">
        <v>1082.5</v>
      </c>
      <c r="L2144" s="14">
        <v>1122.3</v>
      </c>
      <c r="M2144" s="14">
        <v>1079.9000000000001</v>
      </c>
      <c r="N2144" s="14">
        <v>1085</v>
      </c>
      <c r="O2144" s="14">
        <v>1097.5</v>
      </c>
      <c r="P2144" s="17">
        <f t="shared" si="2028"/>
        <v>2.7630469107985608E-2</v>
      </c>
      <c r="Q2144" s="17">
        <f t="shared" si="2029"/>
        <v>2.7630469107985611E-2</v>
      </c>
      <c r="R2144" s="17">
        <f t="shared" si="2030"/>
        <v>2.7630469107985608E-2</v>
      </c>
      <c r="S2144" s="21">
        <f t="shared" si="2031"/>
        <v>2.7630469107985604E-2</v>
      </c>
      <c r="T2144" s="21">
        <f t="shared" si="2032"/>
        <v>2.7600347203197501E-2</v>
      </c>
      <c r="U2144" s="21">
        <f t="shared" si="2033"/>
        <v>3.0312279483417155E-2</v>
      </c>
      <c r="V2144" s="21">
        <f t="shared" si="2034"/>
        <v>3.0915311384371279E-2</v>
      </c>
      <c r="W2144" s="21">
        <f t="shared" si="2035"/>
        <v>2.9712804653235971E-2</v>
      </c>
      <c r="X2144" s="21">
        <f t="shared" si="2036"/>
        <v>2.9227793611370019E-2</v>
      </c>
      <c r="Y2144" s="21">
        <f t="shared" si="2037"/>
        <v>2.900630606344122E-2</v>
      </c>
      <c r="Z2144" s="36" t="s">
        <v>172</v>
      </c>
      <c r="AA2144" s="31" t="s">
        <v>336</v>
      </c>
      <c r="AB2144" s="4" t="s">
        <v>20</v>
      </c>
      <c r="AC2144" s="4" t="s">
        <v>207</v>
      </c>
    </row>
    <row r="2145" spans="1:29" ht="31.5" hidden="1">
      <c r="A2145" t="s">
        <v>349</v>
      </c>
      <c r="B2145" s="4" t="str">
        <f t="shared" ca="1" si="1995"/>
        <v>Таиланд</v>
      </c>
      <c r="C2145" s="5" t="s">
        <v>25</v>
      </c>
      <c r="D2145" s="3" t="s">
        <v>6</v>
      </c>
      <c r="E2145" s="4" t="str">
        <f t="shared" ca="1" si="1996"/>
        <v>N Здравоохранение и социальная работа</v>
      </c>
      <c r="F2145" s="13">
        <v>443.58378959999999</v>
      </c>
      <c r="G2145" s="13">
        <v>452.63652000000002</v>
      </c>
      <c r="H2145" s="13">
        <v>461.87400000000002</v>
      </c>
      <c r="I2145" s="14">
        <v>471.3</v>
      </c>
      <c r="J2145" s="14">
        <v>518</v>
      </c>
      <c r="K2145" s="14">
        <v>535.1</v>
      </c>
      <c r="L2145" s="14">
        <v>611</v>
      </c>
      <c r="M2145" s="14">
        <v>602.79999999999995</v>
      </c>
      <c r="N2145" s="14">
        <v>647.20000000000005</v>
      </c>
      <c r="O2145" s="14">
        <v>720.4</v>
      </c>
      <c r="P2145" s="17">
        <f t="shared" si="2028"/>
        <v>1.3755403074462467E-2</v>
      </c>
      <c r="Q2145" s="17">
        <f t="shared" si="2029"/>
        <v>1.3755403074462467E-2</v>
      </c>
      <c r="R2145" s="17">
        <f t="shared" si="2030"/>
        <v>1.3755403074462467E-2</v>
      </c>
      <c r="S2145" s="21">
        <f t="shared" si="2031"/>
        <v>1.3755403074462465E-2</v>
      </c>
      <c r="T2145" s="21">
        <f t="shared" si="2032"/>
        <v>1.4937811985431308E-2</v>
      </c>
      <c r="U2145" s="21">
        <f t="shared" si="2033"/>
        <v>1.4983926791294707E-2</v>
      </c>
      <c r="V2145" s="21">
        <f t="shared" si="2034"/>
        <v>1.6830843139847503E-2</v>
      </c>
      <c r="W2145" s="21">
        <f t="shared" si="2035"/>
        <v>1.6585682604843634E-2</v>
      </c>
      <c r="X2145" s="21">
        <f t="shared" si="2036"/>
        <v>1.7434311544035647E-2</v>
      </c>
      <c r="Y2145" s="21">
        <f t="shared" si="2037"/>
        <v>1.9039765729478863E-2</v>
      </c>
      <c r="Z2145" s="36" t="s">
        <v>172</v>
      </c>
      <c r="AA2145" s="31" t="s">
        <v>336</v>
      </c>
      <c r="AB2145" s="4" t="s">
        <v>21</v>
      </c>
      <c r="AC2145" s="4" t="s">
        <v>209</v>
      </c>
    </row>
    <row r="2146" spans="1:29" ht="31.5" hidden="1">
      <c r="A2146" t="s">
        <v>349</v>
      </c>
      <c r="B2146" s="4" t="str">
        <f t="shared" ca="1" si="1995"/>
        <v>Таиланд</v>
      </c>
      <c r="C2146" s="5" t="s">
        <v>25</v>
      </c>
      <c r="D2146" s="3" t="s">
        <v>6</v>
      </c>
      <c r="E2146" s="4" t="str">
        <f t="shared" ca="1" si="1996"/>
        <v>O Другие коммунальные, социальные и личные виды услуг</v>
      </c>
      <c r="F2146" s="13">
        <v>566.87994159999994</v>
      </c>
      <c r="G2146" s="13">
        <v>578.44891999999993</v>
      </c>
      <c r="H2146" s="13">
        <v>590.25399999999991</v>
      </c>
      <c r="I2146" s="14">
        <v>602.29999999999995</v>
      </c>
      <c r="J2146" s="14">
        <v>621.1</v>
      </c>
      <c r="K2146" s="14">
        <v>712.7</v>
      </c>
      <c r="L2146" s="14">
        <v>718.8</v>
      </c>
      <c r="M2146" s="14">
        <v>710.3</v>
      </c>
      <c r="N2146" s="14">
        <v>718</v>
      </c>
      <c r="O2146" s="14">
        <v>818.9</v>
      </c>
      <c r="P2146" s="17">
        <f t="shared" si="2028"/>
        <v>1.7578780546888908E-2</v>
      </c>
      <c r="Q2146" s="17">
        <f t="shared" si="2029"/>
        <v>1.7578780546888908E-2</v>
      </c>
      <c r="R2146" s="17">
        <f t="shared" si="2030"/>
        <v>1.7578780546888908E-2</v>
      </c>
      <c r="S2146" s="21">
        <f t="shared" si="2031"/>
        <v>1.7578780546888908E-2</v>
      </c>
      <c r="T2146" s="21">
        <f t="shared" si="2032"/>
        <v>1.7910955645079895E-2</v>
      </c>
      <c r="U2146" s="21">
        <f t="shared" si="2033"/>
        <v>1.9957100773978206E-2</v>
      </c>
      <c r="V2146" s="21">
        <f t="shared" si="2034"/>
        <v>1.9800343778923705E-2</v>
      </c>
      <c r="W2146" s="21">
        <f t="shared" si="2035"/>
        <v>1.9543481012309943E-2</v>
      </c>
      <c r="X2146" s="21">
        <f t="shared" si="2036"/>
        <v>1.9341526094897393E-2</v>
      </c>
      <c r="Y2146" s="21">
        <f t="shared" si="2037"/>
        <v>2.1643065180275183E-2</v>
      </c>
      <c r="Z2146" s="36" t="s">
        <v>172</v>
      </c>
      <c r="AA2146" s="31" t="s">
        <v>336</v>
      </c>
      <c r="AB2146" s="4" t="s">
        <v>26</v>
      </c>
      <c r="AC2146" s="4" t="s">
        <v>217</v>
      </c>
    </row>
    <row r="2147" spans="1:29" ht="31.5" hidden="1">
      <c r="A2147" t="s">
        <v>349</v>
      </c>
      <c r="B2147" s="4" t="str">
        <f t="shared" ca="1" si="1995"/>
        <v>Таиланд</v>
      </c>
      <c r="C2147" s="5" t="s">
        <v>25</v>
      </c>
      <c r="D2147" s="3" t="s">
        <v>6</v>
      </c>
      <c r="E2147" s="4" t="str">
        <f t="shared" ca="1" si="1996"/>
        <v>Q Организации и органы вне пределов территории</v>
      </c>
      <c r="F2147" s="13">
        <v>4.6118408000000004</v>
      </c>
      <c r="G2147" s="13">
        <v>4.7059600000000001</v>
      </c>
      <c r="H2147" s="13">
        <v>4.8020000000000005</v>
      </c>
      <c r="I2147" s="14">
        <v>4.9000000000000004</v>
      </c>
      <c r="J2147" s="14">
        <v>0.9</v>
      </c>
      <c r="K2147" s="14">
        <v>0.9</v>
      </c>
      <c r="L2147" s="14">
        <v>2.2000000000000002</v>
      </c>
      <c r="M2147" s="14">
        <v>0.4</v>
      </c>
      <c r="N2147" s="14">
        <v>1.1000000000000001</v>
      </c>
      <c r="O2147" s="14">
        <v>1.4</v>
      </c>
      <c r="P2147" s="17">
        <f t="shared" si="2028"/>
        <v>1.4301182912129451E-4</v>
      </c>
      <c r="Q2147" s="17">
        <f t="shared" si="2029"/>
        <v>1.4301182912129448E-4</v>
      </c>
      <c r="R2147" s="17">
        <f t="shared" si="2030"/>
        <v>1.4301182912129448E-4</v>
      </c>
      <c r="S2147" s="21">
        <f t="shared" si="2031"/>
        <v>1.4301182912129448E-4</v>
      </c>
      <c r="T2147" s="21">
        <f t="shared" si="2032"/>
        <v>2.5953727387815017E-5</v>
      </c>
      <c r="U2147" s="21">
        <f t="shared" si="2033"/>
        <v>2.5201895182517727E-5</v>
      </c>
      <c r="V2147" s="21">
        <f t="shared" si="2034"/>
        <v>6.0602053858698053E-5</v>
      </c>
      <c r="W2147" s="21">
        <f t="shared" si="2035"/>
        <v>1.1005761516153708E-5</v>
      </c>
      <c r="X2147" s="21">
        <f t="shared" si="2036"/>
        <v>2.9631864490789882E-5</v>
      </c>
      <c r="Y2147" s="21">
        <f t="shared" si="2037"/>
        <v>3.7001210468171029E-5</v>
      </c>
      <c r="Z2147" s="36" t="s">
        <v>172</v>
      </c>
      <c r="AA2147" s="31" t="s">
        <v>336</v>
      </c>
      <c r="AB2147" s="4" t="s">
        <v>22</v>
      </c>
      <c r="AC2147" s="4" t="s">
        <v>211</v>
      </c>
    </row>
    <row r="2148" spans="1:29" ht="31.5" hidden="1">
      <c r="A2148" t="s">
        <v>349</v>
      </c>
      <c r="B2148" s="4" t="str">
        <f t="shared" ca="1" si="1995"/>
        <v>Таиланд</v>
      </c>
      <c r="C2148" s="5" t="s">
        <v>25</v>
      </c>
      <c r="D2148" s="3" t="s">
        <v>6</v>
      </c>
      <c r="E2148" s="4" t="str">
        <f t="shared" ca="1" si="1996"/>
        <v>X Неклассифицируемые по экономической деятельности</v>
      </c>
      <c r="F2148" s="13">
        <v>19.369731359999999</v>
      </c>
      <c r="G2148" s="13">
        <v>19.765031999999998</v>
      </c>
      <c r="H2148" s="13">
        <v>20.168399999999998</v>
      </c>
      <c r="I2148" s="13">
        <v>20.58</v>
      </c>
      <c r="J2148" s="14">
        <v>21</v>
      </c>
      <c r="K2148" s="14">
        <v>23.1</v>
      </c>
      <c r="L2148" s="14">
        <v>47.7</v>
      </c>
      <c r="M2148" s="14">
        <v>65.8</v>
      </c>
      <c r="N2148" s="14">
        <v>50.6</v>
      </c>
      <c r="O2148" s="14">
        <v>38.5</v>
      </c>
      <c r="P2148" s="17">
        <f t="shared" si="2028"/>
        <v>6.0064968230943679E-4</v>
      </c>
      <c r="Q2148" s="17">
        <f t="shared" si="2029"/>
        <v>6.0064968230943679E-4</v>
      </c>
      <c r="R2148" s="17">
        <f t="shared" si="2030"/>
        <v>6.0064968230943668E-4</v>
      </c>
      <c r="S2148" s="17">
        <f t="shared" si="2031"/>
        <v>6.0064968230943668E-4</v>
      </c>
      <c r="T2148" s="21">
        <f t="shared" si="2032"/>
        <v>6.0558697238235028E-4</v>
      </c>
      <c r="U2148" s="21">
        <f t="shared" si="2033"/>
        <v>6.4684864301795507E-4</v>
      </c>
      <c r="V2148" s="21">
        <f t="shared" si="2034"/>
        <v>1.313962713209044E-3</v>
      </c>
      <c r="W2148" s="21">
        <f t="shared" si="2035"/>
        <v>1.8104477694072848E-3</v>
      </c>
      <c r="X2148" s="21">
        <f t="shared" si="2036"/>
        <v>1.3630657665763344E-3</v>
      </c>
      <c r="Y2148" s="21">
        <f t="shared" si="2037"/>
        <v>1.0175332878747034E-3</v>
      </c>
      <c r="Z2148" s="36" t="s">
        <v>172</v>
      </c>
      <c r="AA2148" s="31" t="s">
        <v>336</v>
      </c>
      <c r="AB2148" s="4" t="s">
        <v>23</v>
      </c>
      <c r="AC2148" s="4" t="s">
        <v>213</v>
      </c>
    </row>
    <row r="2149" spans="1:29" ht="15.75" hidden="1">
      <c r="A2149" t="s">
        <v>349</v>
      </c>
      <c r="B2149" s="4" t="str">
        <f t="shared" ca="1" si="1995"/>
        <v>Тонга</v>
      </c>
      <c r="C2149" s="2" t="s">
        <v>30</v>
      </c>
      <c r="D2149" s="3" t="s">
        <v>6</v>
      </c>
      <c r="E2149" s="4" t="str">
        <f t="shared" ca="1" si="1996"/>
        <v xml:space="preserve">Итого </v>
      </c>
      <c r="F2149" s="13">
        <v>31.877043609599998</v>
      </c>
      <c r="G2149" s="13">
        <v>32.527595519999998</v>
      </c>
      <c r="H2149" s="13">
        <v>33.191423999999998</v>
      </c>
      <c r="I2149" s="13">
        <v>33.8688</v>
      </c>
      <c r="J2149" s="14">
        <v>34.56</v>
      </c>
      <c r="K2149" s="15">
        <v>33.8688</v>
      </c>
      <c r="L2149" s="15">
        <v>33.191423999999998</v>
      </c>
      <c r="M2149" s="15">
        <v>32.527595519999998</v>
      </c>
      <c r="N2149" s="15">
        <v>31.877043609599998</v>
      </c>
      <c r="O2149" s="15">
        <v>31.239502737407996</v>
      </c>
      <c r="P2149" s="17">
        <f t="shared" ref="P2149:Y2149" si="2038">F2149/F$2149</f>
        <v>1</v>
      </c>
      <c r="Q2149" s="17">
        <f t="shared" si="2038"/>
        <v>1</v>
      </c>
      <c r="R2149" s="17">
        <f t="shared" si="2038"/>
        <v>1</v>
      </c>
      <c r="S2149" s="17">
        <f t="shared" si="2038"/>
        <v>1</v>
      </c>
      <c r="T2149" s="21">
        <f t="shared" si="2038"/>
        <v>1</v>
      </c>
      <c r="U2149" s="22">
        <f t="shared" si="2038"/>
        <v>1</v>
      </c>
      <c r="V2149" s="22">
        <f t="shared" si="2038"/>
        <v>1</v>
      </c>
      <c r="W2149" s="22">
        <f t="shared" si="2038"/>
        <v>1</v>
      </c>
      <c r="X2149" s="22">
        <f t="shared" si="2038"/>
        <v>1</v>
      </c>
      <c r="Y2149" s="22">
        <f t="shared" si="2038"/>
        <v>1</v>
      </c>
      <c r="Z2149" s="2" t="s">
        <v>173</v>
      </c>
      <c r="AA2149" s="32" t="s">
        <v>337</v>
      </c>
      <c r="AB2149" s="4" t="s">
        <v>7</v>
      </c>
      <c r="AC2149" s="4" t="s">
        <v>214</v>
      </c>
    </row>
    <row r="2150" spans="1:29" ht="31.5" hidden="1">
      <c r="A2150" t="s">
        <v>349</v>
      </c>
      <c r="B2150" s="4" t="str">
        <f t="shared" ca="1" si="1995"/>
        <v>Тонга</v>
      </c>
      <c r="C2150" s="5" t="s">
        <v>30</v>
      </c>
      <c r="D2150" s="6" t="s">
        <v>6</v>
      </c>
      <c r="E2150" s="4" t="str">
        <f t="shared" ca="1" si="1996"/>
        <v xml:space="preserve">A Сельское, лесное и охотничье хоз-во </v>
      </c>
      <c r="F2150" s="13">
        <v>9.1775631919999991</v>
      </c>
      <c r="G2150" s="13">
        <v>9.3648603999999995</v>
      </c>
      <c r="H2150" s="13">
        <v>9.5559799999999999</v>
      </c>
      <c r="I2150" s="13">
        <v>9.7509999999999994</v>
      </c>
      <c r="J2150" s="14">
        <v>9.9499999999999993</v>
      </c>
      <c r="K2150" s="15">
        <v>9.9499999999999993</v>
      </c>
      <c r="L2150" s="15">
        <v>9.8504999999999985</v>
      </c>
      <c r="M2150" s="15">
        <v>9.8603504999999974</v>
      </c>
      <c r="N2150" s="15">
        <v>9.8603504999999974</v>
      </c>
      <c r="O2150" s="15">
        <v>9.6631434899999977</v>
      </c>
      <c r="P2150" s="17">
        <f t="shared" ref="P2150:P2165" si="2039">F2150/F$2149</f>
        <v>0.28790509259259256</v>
      </c>
      <c r="Q2150" s="17">
        <f t="shared" ref="Q2150:Q2165" si="2040">G2150/G$2149</f>
        <v>0.28790509259259262</v>
      </c>
      <c r="R2150" s="17">
        <f t="shared" ref="R2150:R2165" si="2041">H2150/H$2149</f>
        <v>0.28790509259259262</v>
      </c>
      <c r="S2150" s="17">
        <f t="shared" ref="S2150:S2165" si="2042">I2150/I$2149</f>
        <v>0.28790509259259256</v>
      </c>
      <c r="T2150" s="21">
        <f t="shared" ref="T2150:T2165" si="2043">J2150/J$2149</f>
        <v>0.28790509259259256</v>
      </c>
      <c r="U2150" s="22">
        <f t="shared" ref="U2150:U2165" si="2044">K2150/K$2149</f>
        <v>0.2937807067271353</v>
      </c>
      <c r="V2150" s="22">
        <f t="shared" ref="V2150:V2165" si="2045">L2150/L$2149</f>
        <v>0.29677846904067745</v>
      </c>
      <c r="W2150" s="22">
        <f t="shared" ref="W2150:W2165" si="2046">M2150/M$2149</f>
        <v>0.30313800766297766</v>
      </c>
      <c r="X2150" s="22">
        <f t="shared" ref="X2150:X2165" si="2047">N2150/N$2149</f>
        <v>0.30932449761528336</v>
      </c>
      <c r="Y2150" s="22">
        <f t="shared" ref="Y2150:Y2165" si="2048">O2150/O$2149</f>
        <v>0.30932449761528336</v>
      </c>
      <c r="Z2150" s="5" t="s">
        <v>173</v>
      </c>
      <c r="AA2150" s="31" t="s">
        <v>337</v>
      </c>
      <c r="AB2150" s="4" t="s">
        <v>8</v>
      </c>
      <c r="AC2150" s="4" t="s">
        <v>193</v>
      </c>
    </row>
    <row r="2151" spans="1:29" ht="15.75" hidden="1">
      <c r="A2151" t="s">
        <v>349</v>
      </c>
      <c r="B2151" s="4" t="str">
        <f t="shared" ca="1" si="1995"/>
        <v>Тонга</v>
      </c>
      <c r="C2151" s="5" t="s">
        <v>30</v>
      </c>
      <c r="D2151" s="6" t="s">
        <v>6</v>
      </c>
      <c r="E2151" s="4" t="str">
        <f t="shared" ca="1" si="1996"/>
        <v>B Рыбное хоз-во</v>
      </c>
      <c r="F2151" s="13">
        <v>0.96848656799999988</v>
      </c>
      <c r="G2151" s="13">
        <v>0.9882515999999999</v>
      </c>
      <c r="H2151" s="13">
        <v>1.0084199999999999</v>
      </c>
      <c r="I2151" s="13">
        <v>1.0289999999999999</v>
      </c>
      <c r="J2151" s="14">
        <v>1.05</v>
      </c>
      <c r="K2151" s="15">
        <v>1.05</v>
      </c>
      <c r="L2151" s="15">
        <v>1.0395000000000001</v>
      </c>
      <c r="M2151" s="15">
        <v>1.0405395</v>
      </c>
      <c r="N2151" s="15">
        <v>1.0405395</v>
      </c>
      <c r="O2151" s="15">
        <v>1.0197287099999999</v>
      </c>
      <c r="P2151" s="17">
        <f t="shared" si="2039"/>
        <v>3.0381944444444444E-2</v>
      </c>
      <c r="Q2151" s="17">
        <f t="shared" si="2040"/>
        <v>3.0381944444444444E-2</v>
      </c>
      <c r="R2151" s="17">
        <f t="shared" si="2041"/>
        <v>3.0381944444444444E-2</v>
      </c>
      <c r="S2151" s="17">
        <f t="shared" si="2042"/>
        <v>3.0381944444444441E-2</v>
      </c>
      <c r="T2151" s="21">
        <f t="shared" si="2043"/>
        <v>3.0381944444444444E-2</v>
      </c>
      <c r="U2151" s="22">
        <f t="shared" si="2044"/>
        <v>3.1001984126984128E-2</v>
      </c>
      <c r="V2151" s="22">
        <f t="shared" si="2045"/>
        <v>3.131833090379009E-2</v>
      </c>
      <c r="W2151" s="22">
        <f t="shared" si="2046"/>
        <v>3.198943799458559E-2</v>
      </c>
      <c r="X2151" s="22">
        <f t="shared" si="2047"/>
        <v>3.2642283667944479E-2</v>
      </c>
      <c r="Y2151" s="22">
        <f t="shared" si="2048"/>
        <v>3.2642283667944479E-2</v>
      </c>
      <c r="Z2151" s="5" t="s">
        <v>173</v>
      </c>
      <c r="AA2151" s="31" t="s">
        <v>337</v>
      </c>
      <c r="AB2151" s="4" t="s">
        <v>9</v>
      </c>
      <c r="AC2151" s="4" t="s">
        <v>195</v>
      </c>
    </row>
    <row r="2152" spans="1:29" ht="15.75" hidden="1">
      <c r="A2152" t="s">
        <v>349</v>
      </c>
      <c r="B2152" s="4" t="str">
        <f t="shared" ca="1" si="1995"/>
        <v>Тонга</v>
      </c>
      <c r="C2152" s="5" t="s">
        <v>30</v>
      </c>
      <c r="D2152" s="6" t="s">
        <v>6</v>
      </c>
      <c r="E2152" s="4" t="str">
        <f t="shared" ca="1" si="1996"/>
        <v xml:space="preserve">C Добыча полезных ископаемых </v>
      </c>
      <c r="F2152" s="13">
        <v>5.5342089599999991E-2</v>
      </c>
      <c r="G2152" s="13">
        <v>5.647151999999999E-2</v>
      </c>
      <c r="H2152" s="13">
        <v>5.7623999999999995E-2</v>
      </c>
      <c r="I2152" s="13">
        <v>5.8799999999999998E-2</v>
      </c>
      <c r="J2152" s="14">
        <v>0.06</v>
      </c>
      <c r="K2152" s="15">
        <v>0.06</v>
      </c>
      <c r="L2152" s="15">
        <v>5.9399999999999994E-2</v>
      </c>
      <c r="M2152" s="15">
        <v>5.9459399999999989E-2</v>
      </c>
      <c r="N2152" s="15">
        <v>5.9459399999999989E-2</v>
      </c>
      <c r="O2152" s="15">
        <v>5.8270211999999988E-2</v>
      </c>
      <c r="P2152" s="17">
        <f t="shared" si="2039"/>
        <v>1.736111111111111E-3</v>
      </c>
      <c r="Q2152" s="17">
        <f t="shared" si="2040"/>
        <v>1.7361111111111108E-3</v>
      </c>
      <c r="R2152" s="17">
        <f t="shared" si="2041"/>
        <v>1.736111111111111E-3</v>
      </c>
      <c r="S2152" s="17">
        <f t="shared" si="2042"/>
        <v>1.736111111111111E-3</v>
      </c>
      <c r="T2152" s="21">
        <f t="shared" si="2043"/>
        <v>1.736111111111111E-3</v>
      </c>
      <c r="U2152" s="22">
        <f t="shared" si="2044"/>
        <v>1.7715419501133786E-3</v>
      </c>
      <c r="V2152" s="22">
        <f t="shared" si="2045"/>
        <v>1.7896189087880049E-3</v>
      </c>
      <c r="W2152" s="22">
        <f t="shared" si="2046"/>
        <v>1.8279678854048905E-3</v>
      </c>
      <c r="X2152" s="22">
        <f t="shared" si="2047"/>
        <v>1.8652733524539701E-3</v>
      </c>
      <c r="Y2152" s="22">
        <f t="shared" si="2048"/>
        <v>1.8652733524539701E-3</v>
      </c>
      <c r="Z2152" s="5" t="s">
        <v>173</v>
      </c>
      <c r="AA2152" s="31" t="s">
        <v>337</v>
      </c>
      <c r="AB2152" s="4" t="s">
        <v>10</v>
      </c>
      <c r="AC2152" s="4" t="s">
        <v>197</v>
      </c>
    </row>
    <row r="2153" spans="1:29" ht="15.75" hidden="1">
      <c r="A2153" t="s">
        <v>349</v>
      </c>
      <c r="B2153" s="4" t="str">
        <f t="shared" ca="1" si="1995"/>
        <v>Тонга</v>
      </c>
      <c r="C2153" s="5" t="s">
        <v>30</v>
      </c>
      <c r="D2153" s="6" t="s">
        <v>6</v>
      </c>
      <c r="E2153" s="4" t="str">
        <f t="shared" ca="1" si="1996"/>
        <v xml:space="preserve">D Промышленность </v>
      </c>
      <c r="F2153" s="13">
        <v>7.8678004047999996</v>
      </c>
      <c r="G2153" s="13">
        <v>8.0283677600000001</v>
      </c>
      <c r="H2153" s="13">
        <v>8.1922119999999996</v>
      </c>
      <c r="I2153" s="13">
        <v>8.3593999999999991</v>
      </c>
      <c r="J2153" s="14">
        <v>8.5299999999999994</v>
      </c>
      <c r="K2153" s="15">
        <v>8.5299999999999994</v>
      </c>
      <c r="L2153" s="15">
        <v>8.4446999999999992</v>
      </c>
      <c r="M2153" s="15">
        <v>8.4531446999999975</v>
      </c>
      <c r="N2153" s="15">
        <v>8.4531446999999975</v>
      </c>
      <c r="O2153" s="15">
        <v>8.2840818059999979</v>
      </c>
      <c r="P2153" s="17">
        <f t="shared" si="2039"/>
        <v>0.24681712962962965</v>
      </c>
      <c r="Q2153" s="17">
        <f t="shared" si="2040"/>
        <v>0.24681712962962965</v>
      </c>
      <c r="R2153" s="17">
        <f t="shared" si="2041"/>
        <v>0.24681712962962962</v>
      </c>
      <c r="S2153" s="17">
        <f t="shared" si="2042"/>
        <v>0.24681712962962959</v>
      </c>
      <c r="T2153" s="21">
        <f t="shared" si="2043"/>
        <v>0.24681712962962959</v>
      </c>
      <c r="U2153" s="22">
        <f t="shared" si="2044"/>
        <v>0.25185421390778534</v>
      </c>
      <c r="V2153" s="22">
        <f t="shared" si="2045"/>
        <v>0.25442415486602804</v>
      </c>
      <c r="W2153" s="22">
        <f t="shared" si="2046"/>
        <v>0.25987610104172859</v>
      </c>
      <c r="X2153" s="22">
        <f t="shared" si="2047"/>
        <v>0.26517969494053939</v>
      </c>
      <c r="Y2153" s="22">
        <f t="shared" si="2048"/>
        <v>0.26517969494053939</v>
      </c>
      <c r="Z2153" s="5" t="s">
        <v>173</v>
      </c>
      <c r="AA2153" s="31" t="s">
        <v>337</v>
      </c>
      <c r="AB2153" s="4" t="s">
        <v>11</v>
      </c>
      <c r="AC2153" s="4" t="s">
        <v>198</v>
      </c>
    </row>
    <row r="2154" spans="1:29" ht="31.5" hidden="1">
      <c r="A2154" t="s">
        <v>349</v>
      </c>
      <c r="B2154" s="4" t="str">
        <f t="shared" ca="1" si="1995"/>
        <v>Тонга</v>
      </c>
      <c r="C2154" s="7" t="s">
        <v>30</v>
      </c>
      <c r="D2154" s="3" t="s">
        <v>6</v>
      </c>
      <c r="E2154" s="4" t="str">
        <f t="shared" ca="1" si="1996"/>
        <v xml:space="preserve">E Электро-, газо- и водоснабжение </v>
      </c>
      <c r="F2154" s="13">
        <v>0.48885512479999987</v>
      </c>
      <c r="G2154" s="13">
        <v>0.4988317599999999</v>
      </c>
      <c r="H2154" s="13">
        <v>0.50901199999999991</v>
      </c>
      <c r="I2154" s="13">
        <v>0.51939999999999997</v>
      </c>
      <c r="J2154" s="14">
        <v>0.53</v>
      </c>
      <c r="K2154" s="15">
        <v>0.53</v>
      </c>
      <c r="L2154" s="15">
        <v>0.52470000000000006</v>
      </c>
      <c r="M2154" s="15">
        <v>0.52522469999999999</v>
      </c>
      <c r="N2154" s="15">
        <v>0.52522469999999999</v>
      </c>
      <c r="O2154" s="15">
        <v>0.51472020600000001</v>
      </c>
      <c r="P2154" s="17">
        <f t="shared" si="2039"/>
        <v>1.5335648148148145E-2</v>
      </c>
      <c r="Q2154" s="17">
        <f t="shared" si="2040"/>
        <v>1.5335648148148145E-2</v>
      </c>
      <c r="R2154" s="17">
        <f t="shared" si="2041"/>
        <v>1.5335648148148147E-2</v>
      </c>
      <c r="S2154" s="17">
        <f t="shared" si="2042"/>
        <v>1.5335648148148147E-2</v>
      </c>
      <c r="T2154" s="21">
        <f t="shared" si="2043"/>
        <v>1.5335648148148149E-2</v>
      </c>
      <c r="U2154" s="22">
        <f t="shared" si="2044"/>
        <v>1.5648620559334844E-2</v>
      </c>
      <c r="V2154" s="22">
        <f t="shared" si="2045"/>
        <v>1.5808300360960714E-2</v>
      </c>
      <c r="W2154" s="22">
        <f t="shared" si="2046"/>
        <v>1.614704965440987E-2</v>
      </c>
      <c r="X2154" s="22">
        <f t="shared" si="2047"/>
        <v>1.6476581280010071E-2</v>
      </c>
      <c r="Y2154" s="22">
        <f t="shared" si="2048"/>
        <v>1.6476581280010071E-2</v>
      </c>
      <c r="Z2154" s="7" t="s">
        <v>173</v>
      </c>
      <c r="AA2154" s="31" t="s">
        <v>337</v>
      </c>
      <c r="AB2154" s="4" t="s">
        <v>12</v>
      </c>
      <c r="AC2154" s="4" t="s">
        <v>201</v>
      </c>
    </row>
    <row r="2155" spans="1:29" ht="15.75" hidden="1">
      <c r="A2155" t="s">
        <v>349</v>
      </c>
      <c r="B2155" s="4" t="str">
        <f t="shared" ca="1" si="1995"/>
        <v>Тонга</v>
      </c>
      <c r="C2155" s="5" t="s">
        <v>30</v>
      </c>
      <c r="D2155" s="6" t="s">
        <v>6</v>
      </c>
      <c r="E2155" s="4" t="str">
        <f t="shared" ca="1" si="1996"/>
        <v xml:space="preserve">F Строительство </v>
      </c>
      <c r="F2155" s="13">
        <v>1.3282101503999999</v>
      </c>
      <c r="G2155" s="13">
        <v>1.3553164799999999</v>
      </c>
      <c r="H2155" s="13">
        <v>1.382976</v>
      </c>
      <c r="I2155" s="13">
        <v>1.4112</v>
      </c>
      <c r="J2155" s="14">
        <v>1.44</v>
      </c>
      <c r="K2155" s="15">
        <v>1.44</v>
      </c>
      <c r="L2155" s="15">
        <v>1.4256</v>
      </c>
      <c r="M2155" s="15">
        <v>1.4270255999999999</v>
      </c>
      <c r="N2155" s="15">
        <v>1.4270255999999999</v>
      </c>
      <c r="O2155" s="15">
        <v>1.3984850879999999</v>
      </c>
      <c r="P2155" s="17">
        <f t="shared" si="2039"/>
        <v>4.1666666666666664E-2</v>
      </c>
      <c r="Q2155" s="17">
        <f t="shared" si="2040"/>
        <v>4.1666666666666664E-2</v>
      </c>
      <c r="R2155" s="17">
        <f t="shared" si="2041"/>
        <v>4.1666666666666671E-2</v>
      </c>
      <c r="S2155" s="17">
        <f t="shared" si="2042"/>
        <v>4.1666666666666664E-2</v>
      </c>
      <c r="T2155" s="21">
        <f t="shared" si="2043"/>
        <v>4.1666666666666664E-2</v>
      </c>
      <c r="U2155" s="22">
        <f t="shared" si="2044"/>
        <v>4.2517006802721087E-2</v>
      </c>
      <c r="V2155" s="22">
        <f t="shared" si="2045"/>
        <v>4.2950853810912119E-2</v>
      </c>
      <c r="W2155" s="22">
        <f t="shared" si="2046"/>
        <v>4.3871229249717376E-2</v>
      </c>
      <c r="X2155" s="22">
        <f t="shared" si="2047"/>
        <v>4.4766560458895287E-2</v>
      </c>
      <c r="Y2155" s="22">
        <f t="shared" si="2048"/>
        <v>4.4766560458895287E-2</v>
      </c>
      <c r="Z2155" s="5" t="s">
        <v>173</v>
      </c>
      <c r="AA2155" s="31" t="s">
        <v>337</v>
      </c>
      <c r="AB2155" s="4" t="s">
        <v>13</v>
      </c>
      <c r="AC2155" s="4" t="s">
        <v>200</v>
      </c>
    </row>
    <row r="2156" spans="1:29" ht="47.25" hidden="1">
      <c r="A2156" t="s">
        <v>349</v>
      </c>
      <c r="B2156" s="4" t="str">
        <f t="shared" ca="1" si="1995"/>
        <v>Тонга</v>
      </c>
      <c r="C2156" s="8" t="s">
        <v>30</v>
      </c>
      <c r="D2156" s="3" t="s">
        <v>6</v>
      </c>
      <c r="E2156" s="4" t="str">
        <f t="shared" ca="1" si="1996"/>
        <v xml:space="preserve">G Оптовая и розничная торгоалв, ремонт автомашин, мотоциклов и личного имущества домохозяйств </v>
      </c>
      <c r="F2156" s="13">
        <v>2.7025387087999997</v>
      </c>
      <c r="G2156" s="13">
        <v>2.7576925599999997</v>
      </c>
      <c r="H2156" s="13">
        <v>2.8139719999999997</v>
      </c>
      <c r="I2156" s="13">
        <v>2.8714</v>
      </c>
      <c r="J2156" s="14">
        <v>2.93</v>
      </c>
      <c r="K2156" s="15">
        <v>2.93</v>
      </c>
      <c r="L2156" s="15">
        <v>2.9007000000000001</v>
      </c>
      <c r="M2156" s="15">
        <v>2.9036006999999997</v>
      </c>
      <c r="N2156" s="15">
        <v>2.9036006999999997</v>
      </c>
      <c r="O2156" s="15">
        <v>2.8455286859999998</v>
      </c>
      <c r="P2156" s="17">
        <f t="shared" si="2039"/>
        <v>8.4780092592592587E-2</v>
      </c>
      <c r="Q2156" s="17">
        <f t="shared" si="2040"/>
        <v>8.4780092592592587E-2</v>
      </c>
      <c r="R2156" s="17">
        <f t="shared" si="2041"/>
        <v>8.4780092592592587E-2</v>
      </c>
      <c r="S2156" s="17">
        <f t="shared" si="2042"/>
        <v>8.4780092592592587E-2</v>
      </c>
      <c r="T2156" s="21">
        <f t="shared" si="2043"/>
        <v>8.4780092592592587E-2</v>
      </c>
      <c r="U2156" s="22">
        <f t="shared" si="2044"/>
        <v>8.6510298563869992E-2</v>
      </c>
      <c r="V2156" s="22">
        <f t="shared" si="2045"/>
        <v>8.7393056712480918E-2</v>
      </c>
      <c r="W2156" s="22">
        <f t="shared" si="2046"/>
        <v>8.9265765070605491E-2</v>
      </c>
      <c r="X2156" s="22">
        <f t="shared" si="2047"/>
        <v>9.1087515378168879E-2</v>
      </c>
      <c r="Y2156" s="22">
        <f t="shared" si="2048"/>
        <v>9.1087515378168879E-2</v>
      </c>
      <c r="Z2156" s="8" t="s">
        <v>173</v>
      </c>
      <c r="AA2156" s="31" t="s">
        <v>337</v>
      </c>
      <c r="AB2156" s="4" t="s">
        <v>14</v>
      </c>
      <c r="AC2156" s="4" t="s">
        <v>203</v>
      </c>
    </row>
    <row r="2157" spans="1:29" ht="15.75" hidden="1">
      <c r="A2157" t="s">
        <v>349</v>
      </c>
      <c r="B2157" s="4" t="str">
        <f t="shared" ca="1" si="1995"/>
        <v>Тонга</v>
      </c>
      <c r="C2157" s="5" t="s">
        <v>30</v>
      </c>
      <c r="D2157" s="3" t="s">
        <v>6</v>
      </c>
      <c r="E2157" s="4" t="str">
        <f t="shared" ca="1" si="1996"/>
        <v xml:space="preserve">H Отели и рестораны </v>
      </c>
      <c r="F2157" s="13">
        <v>0.58109194079999993</v>
      </c>
      <c r="G2157" s="13">
        <v>0.59295095999999992</v>
      </c>
      <c r="H2157" s="13">
        <v>0.60505199999999992</v>
      </c>
      <c r="I2157" s="13">
        <v>0.61739999999999995</v>
      </c>
      <c r="J2157" s="14">
        <v>0.63</v>
      </c>
      <c r="K2157" s="15">
        <v>0.63</v>
      </c>
      <c r="L2157" s="15">
        <v>0.62370000000000003</v>
      </c>
      <c r="M2157" s="15">
        <v>0.62432369999999993</v>
      </c>
      <c r="N2157" s="15">
        <v>0.62432369999999993</v>
      </c>
      <c r="O2157" s="15">
        <v>0.6118372259999999</v>
      </c>
      <c r="P2157" s="17">
        <f t="shared" si="2039"/>
        <v>1.8229166666666664E-2</v>
      </c>
      <c r="Q2157" s="17">
        <f t="shared" si="2040"/>
        <v>1.8229166666666664E-2</v>
      </c>
      <c r="R2157" s="17">
        <f t="shared" si="2041"/>
        <v>1.8229166666666664E-2</v>
      </c>
      <c r="S2157" s="17">
        <f t="shared" si="2042"/>
        <v>1.8229166666666664E-2</v>
      </c>
      <c r="T2157" s="21">
        <f t="shared" si="2043"/>
        <v>1.8229166666666664E-2</v>
      </c>
      <c r="U2157" s="22">
        <f t="shared" si="2044"/>
        <v>1.8601190476190476E-2</v>
      </c>
      <c r="V2157" s="22">
        <f t="shared" si="2045"/>
        <v>1.8790998542274055E-2</v>
      </c>
      <c r="W2157" s="22">
        <f t="shared" si="2046"/>
        <v>1.9193662796751353E-2</v>
      </c>
      <c r="X2157" s="22">
        <f t="shared" si="2047"/>
        <v>1.9585370200766686E-2</v>
      </c>
      <c r="Y2157" s="22">
        <f t="shared" si="2048"/>
        <v>1.9585370200766686E-2</v>
      </c>
      <c r="Z2157" s="5" t="s">
        <v>173</v>
      </c>
      <c r="AA2157" s="31" t="s">
        <v>337</v>
      </c>
      <c r="AB2157" s="4" t="s">
        <v>15</v>
      </c>
      <c r="AC2157" s="4" t="s">
        <v>202</v>
      </c>
    </row>
    <row r="2158" spans="1:29" ht="31.5" hidden="1">
      <c r="A2158" t="s">
        <v>349</v>
      </c>
      <c r="B2158" s="4" t="str">
        <f t="shared" ca="1" si="1995"/>
        <v>Тонга</v>
      </c>
      <c r="C2158" s="5" t="s">
        <v>30</v>
      </c>
      <c r="D2158" s="3" t="s">
        <v>6</v>
      </c>
      <c r="E2158" s="4" t="str">
        <f t="shared" ca="1" si="1996"/>
        <v xml:space="preserve">I Транспорт, складское хозяйство и связь </v>
      </c>
      <c r="F2158" s="13">
        <v>1.4573416928</v>
      </c>
      <c r="G2158" s="13">
        <v>1.48708336</v>
      </c>
      <c r="H2158" s="13">
        <v>1.5174319999999999</v>
      </c>
      <c r="I2158" s="13">
        <v>1.5484</v>
      </c>
      <c r="J2158" s="14">
        <v>1.58</v>
      </c>
      <c r="K2158" s="15">
        <v>1.58</v>
      </c>
      <c r="L2158" s="15">
        <v>1.5642</v>
      </c>
      <c r="M2158" s="15">
        <v>1.5657641999999998</v>
      </c>
      <c r="N2158" s="15">
        <v>1.5657641999999998</v>
      </c>
      <c r="O2158" s="15">
        <v>1.5344489159999999</v>
      </c>
      <c r="P2158" s="17">
        <f t="shared" si="2039"/>
        <v>4.5717592592592594E-2</v>
      </c>
      <c r="Q2158" s="17">
        <f t="shared" si="2040"/>
        <v>4.5717592592592594E-2</v>
      </c>
      <c r="R2158" s="17">
        <f t="shared" si="2041"/>
        <v>4.5717592592592594E-2</v>
      </c>
      <c r="S2158" s="17">
        <f t="shared" si="2042"/>
        <v>4.5717592592592594E-2</v>
      </c>
      <c r="T2158" s="21">
        <f t="shared" si="2043"/>
        <v>4.5717592592592594E-2</v>
      </c>
      <c r="U2158" s="22">
        <f t="shared" si="2044"/>
        <v>4.6650604686318972E-2</v>
      </c>
      <c r="V2158" s="22">
        <f t="shared" si="2045"/>
        <v>4.71266312647508E-2</v>
      </c>
      <c r="W2158" s="22">
        <f t="shared" si="2046"/>
        <v>4.8136487648995453E-2</v>
      </c>
      <c r="X2158" s="22">
        <f t="shared" si="2047"/>
        <v>4.9118864947954546E-2</v>
      </c>
      <c r="Y2158" s="22">
        <f t="shared" si="2048"/>
        <v>4.9118864947954553E-2</v>
      </c>
      <c r="Z2158" s="5" t="s">
        <v>173</v>
      </c>
      <c r="AA2158" s="31" t="s">
        <v>337</v>
      </c>
      <c r="AB2158" s="4" t="s">
        <v>16</v>
      </c>
      <c r="AC2158" s="4" t="s">
        <v>204</v>
      </c>
    </row>
    <row r="2159" spans="1:29" ht="15.75" hidden="1">
      <c r="A2159" t="s">
        <v>349</v>
      </c>
      <c r="B2159" s="4" t="str">
        <f t="shared" ca="1" si="1995"/>
        <v>Тонга</v>
      </c>
      <c r="C2159" s="5" t="s">
        <v>30</v>
      </c>
      <c r="D2159" s="3" t="s">
        <v>6</v>
      </c>
      <c r="E2159" s="4" t="str">
        <f t="shared" ca="1" si="1996"/>
        <v>J Финансовое посредничество</v>
      </c>
      <c r="F2159" s="13">
        <v>0.47040776160000003</v>
      </c>
      <c r="G2159" s="13">
        <v>0.48000792000000003</v>
      </c>
      <c r="H2159" s="13">
        <v>0.48980400000000002</v>
      </c>
      <c r="I2159" s="13">
        <v>0.49980000000000002</v>
      </c>
      <c r="J2159" s="14">
        <v>0.51</v>
      </c>
      <c r="K2159" s="15">
        <v>0.51</v>
      </c>
      <c r="L2159" s="15">
        <v>0.50490000000000002</v>
      </c>
      <c r="M2159" s="15">
        <v>0.50540489999999993</v>
      </c>
      <c r="N2159" s="15">
        <v>0.50540489999999993</v>
      </c>
      <c r="O2159" s="15">
        <v>0.49529680199999992</v>
      </c>
      <c r="P2159" s="17">
        <f t="shared" si="2039"/>
        <v>1.4756944444444446E-2</v>
      </c>
      <c r="Q2159" s="17">
        <f t="shared" si="2040"/>
        <v>1.4756944444444446E-2</v>
      </c>
      <c r="R2159" s="17">
        <f t="shared" si="2041"/>
        <v>1.4756944444444446E-2</v>
      </c>
      <c r="S2159" s="17">
        <f t="shared" si="2042"/>
        <v>1.4756944444444446E-2</v>
      </c>
      <c r="T2159" s="21">
        <f t="shared" si="2043"/>
        <v>1.4756944444444444E-2</v>
      </c>
      <c r="U2159" s="22">
        <f t="shared" si="2044"/>
        <v>1.5058106575963719E-2</v>
      </c>
      <c r="V2159" s="22">
        <f t="shared" si="2045"/>
        <v>1.5211760724698044E-2</v>
      </c>
      <c r="W2159" s="22">
        <f t="shared" si="2046"/>
        <v>1.5537727025941571E-2</v>
      </c>
      <c r="X2159" s="22">
        <f t="shared" si="2047"/>
        <v>1.5854823495858747E-2</v>
      </c>
      <c r="Y2159" s="22">
        <f t="shared" si="2048"/>
        <v>1.5854823495858747E-2</v>
      </c>
      <c r="Z2159" s="5" t="s">
        <v>173</v>
      </c>
      <c r="AA2159" s="31" t="s">
        <v>337</v>
      </c>
      <c r="AB2159" s="4" t="s">
        <v>17</v>
      </c>
      <c r="AC2159" s="4" t="s">
        <v>205</v>
      </c>
    </row>
    <row r="2160" spans="1:29" ht="31.5" hidden="1">
      <c r="A2160" t="s">
        <v>349</v>
      </c>
      <c r="B2160" s="4" t="str">
        <f t="shared" ca="1" si="1995"/>
        <v>Тонга</v>
      </c>
      <c r="C2160" s="5" t="s">
        <v>30</v>
      </c>
      <c r="D2160" s="3" t="s">
        <v>6</v>
      </c>
      <c r="E2160" s="4" t="str">
        <f t="shared" ca="1" si="1996"/>
        <v>K Недвижимость, аренда и деловая активность</v>
      </c>
      <c r="F2160" s="13">
        <v>0.2398157216</v>
      </c>
      <c r="G2160" s="13">
        <v>0.24470992</v>
      </c>
      <c r="H2160" s="13">
        <v>0.24970400000000001</v>
      </c>
      <c r="I2160" s="13">
        <v>0.25480000000000003</v>
      </c>
      <c r="J2160" s="14">
        <v>0.26</v>
      </c>
      <c r="K2160" s="15">
        <v>0.26</v>
      </c>
      <c r="L2160" s="15">
        <v>0.25740000000000002</v>
      </c>
      <c r="M2160" s="15">
        <v>0.25765739999999998</v>
      </c>
      <c r="N2160" s="15">
        <v>0.25765739999999998</v>
      </c>
      <c r="O2160" s="15">
        <v>0.25250425199999998</v>
      </c>
      <c r="P2160" s="17">
        <f t="shared" si="2039"/>
        <v>7.5231481481481486E-3</v>
      </c>
      <c r="Q2160" s="17">
        <f t="shared" si="2040"/>
        <v>7.5231481481481486E-3</v>
      </c>
      <c r="R2160" s="17">
        <f t="shared" si="2041"/>
        <v>7.5231481481481486E-3</v>
      </c>
      <c r="S2160" s="17">
        <f t="shared" si="2042"/>
        <v>7.5231481481481486E-3</v>
      </c>
      <c r="T2160" s="21">
        <f t="shared" si="2043"/>
        <v>7.5231481481481477E-3</v>
      </c>
      <c r="U2160" s="22">
        <f t="shared" si="2044"/>
        <v>7.6766817838246409E-3</v>
      </c>
      <c r="V2160" s="22">
        <f t="shared" si="2045"/>
        <v>7.755015271414689E-3</v>
      </c>
      <c r="W2160" s="22">
        <f t="shared" si="2046"/>
        <v>7.9211941700878599E-3</v>
      </c>
      <c r="X2160" s="22">
        <f t="shared" si="2047"/>
        <v>8.0828511939672037E-3</v>
      </c>
      <c r="Y2160" s="22">
        <f t="shared" si="2048"/>
        <v>8.0828511939672054E-3</v>
      </c>
      <c r="Z2160" s="5" t="s">
        <v>173</v>
      </c>
      <c r="AA2160" s="31" t="s">
        <v>337</v>
      </c>
      <c r="AB2160" s="4" t="s">
        <v>18</v>
      </c>
      <c r="AC2160" s="4" t="s">
        <v>206</v>
      </c>
    </row>
    <row r="2161" spans="1:39" ht="47.25" hidden="1">
      <c r="A2161" t="s">
        <v>349</v>
      </c>
      <c r="B2161" s="4" t="str">
        <f t="shared" ca="1" si="1995"/>
        <v>Тонга</v>
      </c>
      <c r="C2161" s="5" t="s">
        <v>30</v>
      </c>
      <c r="D2161" s="3" t="s">
        <v>6</v>
      </c>
      <c r="E2161" s="4" t="str">
        <f t="shared" ca="1" si="1996"/>
        <v>L Государственное управление и оборона; обязательное соц.страхование</v>
      </c>
      <c r="F2161" s="13">
        <v>2.3889335343999996</v>
      </c>
      <c r="G2161" s="13">
        <v>2.4376872799999996</v>
      </c>
      <c r="H2161" s="13">
        <v>2.4874359999999998</v>
      </c>
      <c r="I2161" s="13">
        <v>2.5381999999999998</v>
      </c>
      <c r="J2161" s="14">
        <v>2.59</v>
      </c>
      <c r="K2161" s="15">
        <v>2.59</v>
      </c>
      <c r="L2161" s="15">
        <v>2.5640999999999998</v>
      </c>
      <c r="M2161" s="15">
        <v>2.5666640999999997</v>
      </c>
      <c r="N2161" s="15">
        <v>2.5666640999999997</v>
      </c>
      <c r="O2161" s="15">
        <v>2.5153308179999998</v>
      </c>
      <c r="P2161" s="17">
        <f t="shared" si="2039"/>
        <v>7.4942129629629622E-2</v>
      </c>
      <c r="Q2161" s="17">
        <f t="shared" si="2040"/>
        <v>7.4942129629629622E-2</v>
      </c>
      <c r="R2161" s="17">
        <f t="shared" si="2041"/>
        <v>7.4942129629629622E-2</v>
      </c>
      <c r="S2161" s="17">
        <f t="shared" si="2042"/>
        <v>7.4942129629629622E-2</v>
      </c>
      <c r="T2161" s="21">
        <f t="shared" si="2043"/>
        <v>7.4942129629629622E-2</v>
      </c>
      <c r="U2161" s="22">
        <f t="shared" si="2044"/>
        <v>7.6471560846560843E-2</v>
      </c>
      <c r="V2161" s="22">
        <f t="shared" si="2045"/>
        <v>7.7251882896015547E-2</v>
      </c>
      <c r="W2161" s="22">
        <f t="shared" si="2046"/>
        <v>7.8907280386644449E-2</v>
      </c>
      <c r="X2161" s="22">
        <f t="shared" si="2047"/>
        <v>8.0517633047596376E-2</v>
      </c>
      <c r="Y2161" s="22">
        <f t="shared" si="2048"/>
        <v>8.051763304759639E-2</v>
      </c>
      <c r="Z2161" s="5" t="s">
        <v>173</v>
      </c>
      <c r="AA2161" s="31" t="s">
        <v>337</v>
      </c>
      <c r="AB2161" s="4" t="s">
        <v>19</v>
      </c>
      <c r="AC2161" s="4" t="s">
        <v>215</v>
      </c>
    </row>
    <row r="2162" spans="1:39" ht="15.75" hidden="1">
      <c r="A2162" t="s">
        <v>349</v>
      </c>
      <c r="B2162" s="4" t="str">
        <f t="shared" ca="1" si="1995"/>
        <v>Тонга</v>
      </c>
      <c r="C2162" s="5" t="s">
        <v>30</v>
      </c>
      <c r="D2162" s="3" t="s">
        <v>6</v>
      </c>
      <c r="E2162" s="4" t="str">
        <f t="shared" ca="1" si="1996"/>
        <v>M Образование</v>
      </c>
      <c r="F2162" s="13">
        <v>1.6418153247999998</v>
      </c>
      <c r="G2162" s="13">
        <v>1.6753217599999999</v>
      </c>
      <c r="H2162" s="13">
        <v>1.7095119999999999</v>
      </c>
      <c r="I2162" s="13">
        <v>1.7444</v>
      </c>
      <c r="J2162" s="14">
        <v>1.78</v>
      </c>
      <c r="K2162" s="15">
        <v>1.78</v>
      </c>
      <c r="L2162" s="15">
        <v>1.7622</v>
      </c>
      <c r="M2162" s="15">
        <v>1.7639621999999997</v>
      </c>
      <c r="N2162" s="15">
        <v>1.7639621999999997</v>
      </c>
      <c r="O2162" s="15">
        <v>1.7286829559999997</v>
      </c>
      <c r="P2162" s="17">
        <f t="shared" si="2039"/>
        <v>5.1504629629629629E-2</v>
      </c>
      <c r="Q2162" s="17">
        <f t="shared" si="2040"/>
        <v>5.1504629629629629E-2</v>
      </c>
      <c r="R2162" s="17">
        <f t="shared" si="2041"/>
        <v>5.1504629629629629E-2</v>
      </c>
      <c r="S2162" s="17">
        <f t="shared" si="2042"/>
        <v>5.1504629629629629E-2</v>
      </c>
      <c r="T2162" s="21">
        <f t="shared" si="2043"/>
        <v>5.1504629629629629E-2</v>
      </c>
      <c r="U2162" s="22">
        <f t="shared" si="2044"/>
        <v>5.2555744520030236E-2</v>
      </c>
      <c r="V2162" s="22">
        <f t="shared" si="2045"/>
        <v>5.3092027627377483E-2</v>
      </c>
      <c r="W2162" s="22">
        <f t="shared" si="2046"/>
        <v>5.4229713933678418E-2</v>
      </c>
      <c r="X2162" s="22">
        <f t="shared" si="2047"/>
        <v>5.5336442789467775E-2</v>
      </c>
      <c r="Y2162" s="22">
        <f t="shared" si="2048"/>
        <v>5.5336442789467782E-2</v>
      </c>
      <c r="Z2162" s="5" t="s">
        <v>173</v>
      </c>
      <c r="AA2162" s="31" t="s">
        <v>337</v>
      </c>
      <c r="AB2162" s="4" t="s">
        <v>20</v>
      </c>
      <c r="AC2162" s="4" t="s">
        <v>207</v>
      </c>
    </row>
    <row r="2163" spans="1:39" ht="31.5" hidden="1">
      <c r="A2163" t="s">
        <v>349</v>
      </c>
      <c r="B2163" s="4" t="str">
        <f t="shared" ref="B2163:B2226" ca="1" si="2049">OFFSET(Z2163,0,$AA$1)</f>
        <v>Тонга</v>
      </c>
      <c r="C2163" s="5" t="s">
        <v>30</v>
      </c>
      <c r="D2163" s="3" t="s">
        <v>6</v>
      </c>
      <c r="E2163" s="4" t="str">
        <f t="shared" ref="E2163:E2226" ca="1" si="2050">OFFSET(AB2163,0,$AA$1)</f>
        <v>N Здравоохранение и социальная работа</v>
      </c>
      <c r="F2163" s="13">
        <v>0.60876298559999997</v>
      </c>
      <c r="G2163" s="13">
        <v>0.62118671999999997</v>
      </c>
      <c r="H2163" s="13">
        <v>0.63386399999999998</v>
      </c>
      <c r="I2163" s="13">
        <v>0.64680000000000004</v>
      </c>
      <c r="J2163" s="14">
        <v>0.66</v>
      </c>
      <c r="K2163" s="15">
        <v>0.66</v>
      </c>
      <c r="L2163" s="15">
        <v>0.65339999999999998</v>
      </c>
      <c r="M2163" s="15">
        <v>0.6540533999999999</v>
      </c>
      <c r="N2163" s="15">
        <v>0.6540533999999999</v>
      </c>
      <c r="O2163" s="15">
        <v>0.64097233199999992</v>
      </c>
      <c r="P2163" s="17">
        <f t="shared" si="2039"/>
        <v>1.9097222222222224E-2</v>
      </c>
      <c r="Q2163" s="17">
        <f t="shared" si="2040"/>
        <v>1.9097222222222224E-2</v>
      </c>
      <c r="R2163" s="17">
        <f t="shared" si="2041"/>
        <v>1.9097222222222224E-2</v>
      </c>
      <c r="S2163" s="17">
        <f t="shared" si="2042"/>
        <v>1.9097222222222224E-2</v>
      </c>
      <c r="T2163" s="21">
        <f t="shared" si="2043"/>
        <v>1.909722222222222E-2</v>
      </c>
      <c r="U2163" s="22">
        <f t="shared" si="2044"/>
        <v>1.9486961451247165E-2</v>
      </c>
      <c r="V2163" s="22">
        <f t="shared" si="2045"/>
        <v>1.9685807996668057E-2</v>
      </c>
      <c r="W2163" s="22">
        <f t="shared" si="2046"/>
        <v>2.0107646739453797E-2</v>
      </c>
      <c r="X2163" s="22">
        <f t="shared" si="2047"/>
        <v>2.051800687699367E-2</v>
      </c>
      <c r="Y2163" s="22">
        <f t="shared" si="2048"/>
        <v>2.0518006876993674E-2</v>
      </c>
      <c r="Z2163" s="5" t="s">
        <v>173</v>
      </c>
      <c r="AA2163" s="31" t="s">
        <v>337</v>
      </c>
      <c r="AB2163" s="4" t="s">
        <v>21</v>
      </c>
      <c r="AC2163" s="4" t="s">
        <v>209</v>
      </c>
    </row>
    <row r="2164" spans="1:39" ht="31.5" hidden="1">
      <c r="A2164" t="s">
        <v>349</v>
      </c>
      <c r="B2164" s="4" t="str">
        <f t="shared" ca="1" si="2049"/>
        <v>Тонга</v>
      </c>
      <c r="C2164" s="5" t="s">
        <v>30</v>
      </c>
      <c r="D2164" s="3" t="s">
        <v>6</v>
      </c>
      <c r="E2164" s="4" t="str">
        <f t="shared" ca="1" si="2050"/>
        <v>O Другие коммунальные, социальные и личные виды услуг</v>
      </c>
      <c r="F2164" s="13">
        <v>1.2267496528000001</v>
      </c>
      <c r="G2164" s="13">
        <v>1.2517853600000002</v>
      </c>
      <c r="H2164" s="13">
        <v>1.2773320000000001</v>
      </c>
      <c r="I2164" s="13">
        <v>1.3034000000000001</v>
      </c>
      <c r="J2164" s="14">
        <v>1.33</v>
      </c>
      <c r="K2164" s="15">
        <v>1.33</v>
      </c>
      <c r="L2164" s="15">
        <v>1.3167</v>
      </c>
      <c r="M2164" s="15">
        <v>1.3180166999999998</v>
      </c>
      <c r="N2164" s="15">
        <v>1.3180166999999998</v>
      </c>
      <c r="O2164" s="15">
        <v>1.2916563659999998</v>
      </c>
      <c r="P2164" s="17">
        <f t="shared" si="2039"/>
        <v>3.8483796296296301E-2</v>
      </c>
      <c r="Q2164" s="17">
        <f t="shared" si="2040"/>
        <v>3.8483796296296301E-2</v>
      </c>
      <c r="R2164" s="17">
        <f t="shared" si="2041"/>
        <v>3.8483796296296301E-2</v>
      </c>
      <c r="S2164" s="17">
        <f t="shared" si="2042"/>
        <v>3.8483796296296301E-2</v>
      </c>
      <c r="T2164" s="21">
        <f t="shared" si="2043"/>
        <v>3.8483796296296294E-2</v>
      </c>
      <c r="U2164" s="22">
        <f t="shared" si="2044"/>
        <v>3.9269179894179898E-2</v>
      </c>
      <c r="V2164" s="22">
        <f t="shared" si="2045"/>
        <v>3.9669885811467444E-2</v>
      </c>
      <c r="W2164" s="22">
        <f t="shared" si="2046"/>
        <v>4.0519954793141744E-2</v>
      </c>
      <c r="X2164" s="22">
        <f t="shared" si="2047"/>
        <v>4.1346892646063005E-2</v>
      </c>
      <c r="Y2164" s="22">
        <f t="shared" si="2048"/>
        <v>4.1346892646063005E-2</v>
      </c>
      <c r="Z2164" s="5" t="s">
        <v>173</v>
      </c>
      <c r="AA2164" s="31" t="s">
        <v>337</v>
      </c>
      <c r="AB2164" s="4" t="s">
        <v>26</v>
      </c>
      <c r="AC2164" s="4" t="s">
        <v>217</v>
      </c>
    </row>
    <row r="2165" spans="1:39" ht="31.5" hidden="1">
      <c r="A2165" t="s">
        <v>349</v>
      </c>
      <c r="B2165" s="4" t="str">
        <f t="shared" ca="1" si="2049"/>
        <v>Тонга</v>
      </c>
      <c r="C2165" s="5" t="s">
        <v>30</v>
      </c>
      <c r="D2165" s="3" t="s">
        <v>6</v>
      </c>
      <c r="E2165" s="4" t="str">
        <f t="shared" ca="1" si="2050"/>
        <v>Q Организации и органы вне пределов территории</v>
      </c>
      <c r="F2165" s="13">
        <v>8.3013134399999994E-2</v>
      </c>
      <c r="G2165" s="13">
        <v>8.4707279999999996E-2</v>
      </c>
      <c r="H2165" s="13">
        <v>8.6435999999999999E-2</v>
      </c>
      <c r="I2165" s="13">
        <v>8.8200000000000001E-2</v>
      </c>
      <c r="J2165" s="14">
        <v>0.09</v>
      </c>
      <c r="K2165" s="15">
        <v>0.09</v>
      </c>
      <c r="L2165" s="15">
        <v>8.9099999999999999E-2</v>
      </c>
      <c r="M2165" s="15">
        <v>8.9189099999999993E-2</v>
      </c>
      <c r="N2165" s="15">
        <v>8.9189099999999993E-2</v>
      </c>
      <c r="O2165" s="15">
        <v>8.7405317999999996E-2</v>
      </c>
      <c r="P2165" s="17">
        <f t="shared" si="2039"/>
        <v>2.6041666666666665E-3</v>
      </c>
      <c r="Q2165" s="17">
        <f t="shared" si="2040"/>
        <v>2.6041666666666665E-3</v>
      </c>
      <c r="R2165" s="17">
        <f t="shared" si="2041"/>
        <v>2.604166666666667E-3</v>
      </c>
      <c r="S2165" s="17">
        <f t="shared" si="2042"/>
        <v>2.6041666666666665E-3</v>
      </c>
      <c r="T2165" s="21">
        <f t="shared" si="2043"/>
        <v>2.6041666666666665E-3</v>
      </c>
      <c r="U2165" s="22">
        <f t="shared" si="2044"/>
        <v>2.6573129251700679E-3</v>
      </c>
      <c r="V2165" s="22">
        <f t="shared" si="2045"/>
        <v>2.6844283631820075E-3</v>
      </c>
      <c r="W2165" s="22">
        <f t="shared" si="2046"/>
        <v>2.741951828107336E-3</v>
      </c>
      <c r="X2165" s="22">
        <f t="shared" si="2047"/>
        <v>2.7979100286809554E-3</v>
      </c>
      <c r="Y2165" s="22">
        <f t="shared" si="2048"/>
        <v>2.7979100286809554E-3</v>
      </c>
      <c r="Z2165" s="5" t="s">
        <v>173</v>
      </c>
      <c r="AA2165" s="31" t="s">
        <v>337</v>
      </c>
      <c r="AB2165" s="4" t="s">
        <v>22</v>
      </c>
      <c r="AC2165" s="4" t="s">
        <v>211</v>
      </c>
    </row>
    <row r="2166" spans="1:39" ht="15.75" hidden="1">
      <c r="A2166" t="s">
        <v>351</v>
      </c>
      <c r="B2166" s="4" t="str">
        <f t="shared" ca="1" si="2049"/>
        <v>Турция</v>
      </c>
      <c r="C2166" s="2" t="s">
        <v>5</v>
      </c>
      <c r="D2166" s="3" t="s">
        <v>6</v>
      </c>
      <c r="E2166" s="4" t="str">
        <f t="shared" ca="1" si="2050"/>
        <v xml:space="preserve">Итого </v>
      </c>
      <c r="F2166" s="46">
        <v>21149.38</v>
      </c>
      <c r="G2166" s="43">
        <v>21581</v>
      </c>
      <c r="H2166" s="43">
        <v>21524</v>
      </c>
      <c r="I2166" s="43">
        <v>21354</v>
      </c>
      <c r="J2166" s="43">
        <v>21147</v>
      </c>
      <c r="K2166" s="43">
        <v>21791</v>
      </c>
      <c r="L2166" s="43">
        <v>22046</v>
      </c>
      <c r="M2166" s="43">
        <v>22330</v>
      </c>
      <c r="N2166" s="43">
        <v>20738</v>
      </c>
      <c r="O2166" s="43">
        <v>21194</v>
      </c>
      <c r="P2166" s="17">
        <f t="shared" ref="P2166:Y2166" si="2051">F2166/F$2166</f>
        <v>1</v>
      </c>
      <c r="Q2166" s="21">
        <f t="shared" si="2051"/>
        <v>1</v>
      </c>
      <c r="R2166" s="21">
        <f t="shared" si="2051"/>
        <v>1</v>
      </c>
      <c r="S2166" s="21">
        <f t="shared" si="2051"/>
        <v>1</v>
      </c>
      <c r="T2166" s="21">
        <f t="shared" si="2051"/>
        <v>1</v>
      </c>
      <c r="U2166" s="21">
        <f t="shared" si="2051"/>
        <v>1</v>
      </c>
      <c r="V2166" s="21">
        <f t="shared" si="2051"/>
        <v>1</v>
      </c>
      <c r="W2166" s="21">
        <f t="shared" si="2051"/>
        <v>1</v>
      </c>
      <c r="X2166" s="21">
        <f t="shared" si="2051"/>
        <v>1</v>
      </c>
      <c r="Y2166" s="21">
        <f t="shared" si="2051"/>
        <v>1</v>
      </c>
      <c r="Z2166" s="35" t="s">
        <v>174</v>
      </c>
      <c r="AA2166" s="32" t="s">
        <v>338</v>
      </c>
      <c r="AB2166" s="4" t="s">
        <v>7</v>
      </c>
      <c r="AC2166" s="4" t="s">
        <v>214</v>
      </c>
      <c r="AD2166" s="27">
        <f>F2166/F2166</f>
        <v>1</v>
      </c>
      <c r="AE2166" s="27">
        <f>G2166/F2166</f>
        <v>1.0204081632653061</v>
      </c>
      <c r="AF2166" s="27">
        <f t="shared" ref="AF2166" si="2052">H2166/G2166</f>
        <v>0.99735878782262177</v>
      </c>
      <c r="AG2166" s="27">
        <f t="shared" ref="AG2166" si="2053">I2166/H2166</f>
        <v>0.99210183980672739</v>
      </c>
      <c r="AH2166" s="27">
        <f t="shared" ref="AH2166" si="2054">J2166/I2166</f>
        <v>0.99030626580500136</v>
      </c>
      <c r="AI2166" s="27">
        <f t="shared" ref="AI2166" si="2055">K2166/J2166</f>
        <v>1.0304534922211188</v>
      </c>
      <c r="AJ2166" s="27">
        <f t="shared" ref="AJ2166" si="2056">L2166/K2166</f>
        <v>1.0117020788398881</v>
      </c>
      <c r="AK2166" s="27">
        <f t="shared" ref="AK2166" si="2057">M2166/L2166</f>
        <v>1.01288215549306</v>
      </c>
      <c r="AL2166" s="27">
        <f t="shared" ref="AL2166" si="2058">N2166/M2166</f>
        <v>0.92870577698163903</v>
      </c>
      <c r="AM2166" s="27">
        <f t="shared" ref="AM2166" si="2059">O2166/N2166</f>
        <v>1.0219886199247759</v>
      </c>
    </row>
    <row r="2167" spans="1:39" ht="15.75" hidden="1">
      <c r="A2167" t="s">
        <v>351</v>
      </c>
      <c r="B2167" s="4" t="str">
        <f t="shared" ca="1" si="2049"/>
        <v>Турция</v>
      </c>
      <c r="C2167" s="5" t="s">
        <v>5</v>
      </c>
      <c r="D2167" s="6" t="s">
        <v>6</v>
      </c>
      <c r="E2167" s="4" t="str">
        <f t="shared" ca="1" si="2050"/>
        <v xml:space="preserve">A-B </v>
      </c>
      <c r="F2167" s="13">
        <v>0</v>
      </c>
      <c r="G2167" s="14">
        <v>0</v>
      </c>
      <c r="H2167" s="13">
        <v>5988.9364628799995</v>
      </c>
      <c r="I2167" s="13">
        <v>6111.1596559999998</v>
      </c>
      <c r="J2167" s="13">
        <v>6235.8771999999999</v>
      </c>
      <c r="K2167" s="13">
        <v>6363.14</v>
      </c>
      <c r="L2167" s="14">
        <v>6493</v>
      </c>
      <c r="M2167" s="14">
        <v>6088</v>
      </c>
      <c r="N2167" s="14">
        <v>4867</v>
      </c>
      <c r="O2167" s="14">
        <v>5016</v>
      </c>
      <c r="P2167" s="17">
        <f t="shared" ref="P2167:P2184" si="2060">F2167/F$2166</f>
        <v>0</v>
      </c>
      <c r="Q2167" s="21">
        <f t="shared" ref="Q2167:Q2184" si="2061">G2167/G$2166</f>
        <v>0</v>
      </c>
      <c r="R2167" s="17">
        <f t="shared" ref="R2167:R2184" si="2062">H2167/H$2166</f>
        <v>0.27824458571269278</v>
      </c>
      <c r="S2167" s="17">
        <f t="shared" ref="S2167:S2184" si="2063">I2167/I$2166</f>
        <v>0.28618336873653649</v>
      </c>
      <c r="T2167" s="17">
        <f t="shared" ref="T2167:T2184" si="2064">J2167/J$2166</f>
        <v>0.29488235683548492</v>
      </c>
      <c r="U2167" s="17">
        <f t="shared" ref="U2167:U2184" si="2065">K2167/K$2166</f>
        <v>0.29200770960488276</v>
      </c>
      <c r="V2167" s="21">
        <f t="shared" ref="V2167:V2184" si="2066">L2167/L$2166</f>
        <v>0.29452054794520549</v>
      </c>
      <c r="W2167" s="21">
        <f t="shared" ref="W2167:W2184" si="2067">M2167/M$2166</f>
        <v>0.27263770712046576</v>
      </c>
      <c r="X2167" s="21">
        <f t="shared" ref="X2167:X2184" si="2068">N2167/N$2166</f>
        <v>0.23468994117079758</v>
      </c>
      <c r="Y2167" s="21">
        <f t="shared" ref="Y2167:Y2184" si="2069">O2167/O$2166</f>
        <v>0.23667075587430406</v>
      </c>
      <c r="Z2167" s="36" t="s">
        <v>174</v>
      </c>
      <c r="AA2167" s="31" t="s">
        <v>338</v>
      </c>
      <c r="AB2167" s="4" t="s">
        <v>38</v>
      </c>
      <c r="AC2167" s="4" t="s">
        <v>38</v>
      </c>
    </row>
    <row r="2168" spans="1:39" ht="31.5" hidden="1">
      <c r="A2168" t="s">
        <v>351</v>
      </c>
      <c r="B2168" s="4" t="str">
        <f t="shared" ca="1" si="2049"/>
        <v>Турция</v>
      </c>
      <c r="C2168" s="5" t="s">
        <v>5</v>
      </c>
      <c r="D2168" s="6" t="s">
        <v>6</v>
      </c>
      <c r="E2168" s="4" t="str">
        <f t="shared" ca="1" si="2050"/>
        <v xml:space="preserve">A Сельское, лесное и охотничье хоз-во </v>
      </c>
      <c r="F2168" s="13">
        <v>7590.0999999999995</v>
      </c>
      <c r="G2168" s="14">
        <v>7745</v>
      </c>
      <c r="H2168" s="14">
        <v>8053</v>
      </c>
      <c r="I2168" s="14">
        <v>7438</v>
      </c>
      <c r="J2168" s="14">
        <v>7152</v>
      </c>
      <c r="K2168" s="14">
        <v>7373</v>
      </c>
      <c r="L2168" s="15">
        <v>7380.3729999999996</v>
      </c>
      <c r="M2168" s="15">
        <v>7387.7533729999986</v>
      </c>
      <c r="N2168" s="15">
        <v>7395.1411263729979</v>
      </c>
      <c r="O2168" s="15">
        <v>7402.5362674993703</v>
      </c>
      <c r="P2168" s="17">
        <f t="shared" si="2060"/>
        <v>0.35888049673323752</v>
      </c>
      <c r="Q2168" s="21">
        <f t="shared" si="2061"/>
        <v>0.35888049673323758</v>
      </c>
      <c r="R2168" s="21">
        <f t="shared" si="2062"/>
        <v>0.37414049433190855</v>
      </c>
      <c r="S2168" s="21">
        <f t="shared" si="2063"/>
        <v>0.34831881614685772</v>
      </c>
      <c r="T2168" s="21">
        <f t="shared" si="2064"/>
        <v>0.33820400056745636</v>
      </c>
      <c r="U2168" s="21">
        <f t="shared" si="2065"/>
        <v>0.33835069524115463</v>
      </c>
      <c r="V2168" s="22">
        <f t="shared" si="2066"/>
        <v>0.33477152317880793</v>
      </c>
      <c r="W2168" s="22">
        <f t="shared" si="2067"/>
        <v>0.33084430689655164</v>
      </c>
      <c r="X2168" s="22">
        <f t="shared" si="2068"/>
        <v>0.35659856911818871</v>
      </c>
      <c r="Y2168" s="22">
        <f t="shared" si="2069"/>
        <v>0.34927509047368926</v>
      </c>
      <c r="Z2168" s="36" t="s">
        <v>174</v>
      </c>
      <c r="AA2168" s="31" t="s">
        <v>338</v>
      </c>
      <c r="AB2168" s="4" t="s">
        <v>8</v>
      </c>
      <c r="AC2168" s="4" t="s">
        <v>193</v>
      </c>
    </row>
    <row r="2169" spans="1:39" ht="15.75" hidden="1">
      <c r="A2169" t="s">
        <v>351</v>
      </c>
      <c r="B2169" s="4" t="str">
        <f t="shared" ca="1" si="2049"/>
        <v>Турция</v>
      </c>
      <c r="C2169" s="5" t="s">
        <v>5</v>
      </c>
      <c r="D2169" s="6" t="s">
        <v>6</v>
      </c>
      <c r="E2169" s="4" t="str">
        <f t="shared" ca="1" si="2050"/>
        <v>B Рыбное хоз-во</v>
      </c>
      <c r="F2169" s="13">
        <v>23.52</v>
      </c>
      <c r="G2169" s="14">
        <v>24</v>
      </c>
      <c r="H2169" s="14">
        <v>35</v>
      </c>
      <c r="I2169" s="14">
        <v>19</v>
      </c>
      <c r="J2169" s="14">
        <v>13</v>
      </c>
      <c r="K2169" s="14">
        <v>27</v>
      </c>
      <c r="L2169" s="15">
        <v>27.026999999999997</v>
      </c>
      <c r="M2169" s="15">
        <v>27.054026999999994</v>
      </c>
      <c r="N2169" s="15">
        <v>27.081081026999993</v>
      </c>
      <c r="O2169" s="15">
        <v>27.108162108026988</v>
      </c>
      <c r="P2169" s="17">
        <f t="shared" si="2060"/>
        <v>1.1120893378434734E-3</v>
      </c>
      <c r="Q2169" s="21">
        <f t="shared" si="2061"/>
        <v>1.1120893378434734E-3</v>
      </c>
      <c r="R2169" s="21">
        <f t="shared" si="2062"/>
        <v>1.6260918044973052E-3</v>
      </c>
      <c r="S2169" s="21">
        <f t="shared" si="2063"/>
        <v>8.8976304205301115E-4</v>
      </c>
      <c r="T2169" s="21">
        <f t="shared" si="2064"/>
        <v>6.1474440819028699E-4</v>
      </c>
      <c r="U2169" s="21">
        <f t="shared" si="2065"/>
        <v>1.2390436418704971E-3</v>
      </c>
      <c r="V2169" s="22">
        <f t="shared" si="2066"/>
        <v>1.2259366778553931E-3</v>
      </c>
      <c r="W2169" s="22">
        <f t="shared" si="2067"/>
        <v>1.2115551724137929E-3</v>
      </c>
      <c r="X2169" s="22">
        <f t="shared" si="2068"/>
        <v>1.3058675391551737E-3</v>
      </c>
      <c r="Y2169" s="22">
        <f t="shared" si="2069"/>
        <v>1.2790488868560435E-3</v>
      </c>
      <c r="Z2169" s="36" t="s">
        <v>174</v>
      </c>
      <c r="AA2169" s="31" t="s">
        <v>338</v>
      </c>
      <c r="AB2169" s="4" t="s">
        <v>9</v>
      </c>
      <c r="AC2169" s="4" t="s">
        <v>195</v>
      </c>
    </row>
    <row r="2170" spans="1:39" ht="15.75" hidden="1">
      <c r="A2170" t="s">
        <v>351</v>
      </c>
      <c r="B2170" s="4" t="str">
        <f t="shared" ca="1" si="2049"/>
        <v>Турция</v>
      </c>
      <c r="C2170" s="5" t="s">
        <v>5</v>
      </c>
      <c r="D2170" s="6" t="s">
        <v>6</v>
      </c>
      <c r="E2170" s="4" t="str">
        <f t="shared" ca="1" si="2050"/>
        <v xml:space="preserve">C Добыча полезных ископаемых </v>
      </c>
      <c r="F2170" s="13">
        <v>80.36</v>
      </c>
      <c r="G2170" s="14">
        <v>82</v>
      </c>
      <c r="H2170" s="14">
        <v>98</v>
      </c>
      <c r="I2170" s="14">
        <v>120</v>
      </c>
      <c r="J2170" s="14">
        <v>83</v>
      </c>
      <c r="K2170" s="14">
        <v>104</v>
      </c>
      <c r="L2170" s="14">
        <v>120</v>
      </c>
      <c r="M2170" s="14">
        <v>128</v>
      </c>
      <c r="N2170" s="14">
        <v>128</v>
      </c>
      <c r="O2170" s="14">
        <v>115</v>
      </c>
      <c r="P2170" s="17">
        <f t="shared" si="2060"/>
        <v>3.7996385709652006E-3</v>
      </c>
      <c r="Q2170" s="21">
        <f t="shared" si="2061"/>
        <v>3.799638570965201E-3</v>
      </c>
      <c r="R2170" s="21">
        <f t="shared" si="2062"/>
        <v>4.5530570525924548E-3</v>
      </c>
      <c r="S2170" s="21">
        <f t="shared" si="2063"/>
        <v>5.619556055071649E-3</v>
      </c>
      <c r="T2170" s="21">
        <f t="shared" si="2064"/>
        <v>3.9249066061379867E-3</v>
      </c>
      <c r="U2170" s="21">
        <f t="shared" si="2065"/>
        <v>4.7726125464641368E-3</v>
      </c>
      <c r="V2170" s="21">
        <f t="shared" si="2066"/>
        <v>5.4431642928422386E-3</v>
      </c>
      <c r="W2170" s="21">
        <f t="shared" si="2067"/>
        <v>5.7321988356471114E-3</v>
      </c>
      <c r="X2170" s="21">
        <f t="shared" si="2068"/>
        <v>6.1722441894107435E-3</v>
      </c>
      <c r="Y2170" s="21">
        <f t="shared" si="2069"/>
        <v>5.4260639803718038E-3</v>
      </c>
      <c r="Z2170" s="36" t="s">
        <v>174</v>
      </c>
      <c r="AA2170" s="31" t="s">
        <v>338</v>
      </c>
      <c r="AB2170" s="4" t="s">
        <v>10</v>
      </c>
      <c r="AC2170" s="4" t="s">
        <v>197</v>
      </c>
    </row>
    <row r="2171" spans="1:39" ht="15.75" hidden="1">
      <c r="A2171" t="s">
        <v>351</v>
      </c>
      <c r="B2171" s="4" t="str">
        <f t="shared" ca="1" si="2049"/>
        <v>Турция</v>
      </c>
      <c r="C2171" s="5" t="s">
        <v>5</v>
      </c>
      <c r="D2171" s="10" t="s">
        <v>6</v>
      </c>
      <c r="E2171" s="4" t="str">
        <f t="shared" ca="1" si="2050"/>
        <v xml:space="preserve">D Промышленность </v>
      </c>
      <c r="F2171" s="13">
        <v>3565.24</v>
      </c>
      <c r="G2171" s="14">
        <v>3638</v>
      </c>
      <c r="H2171" s="14">
        <v>3582</v>
      </c>
      <c r="I2171" s="14">
        <v>3731</v>
      </c>
      <c r="J2171" s="14">
        <v>3664</v>
      </c>
      <c r="K2171" s="14">
        <v>3801</v>
      </c>
      <c r="L2171" s="14">
        <v>4084</v>
      </c>
      <c r="M2171" s="14">
        <v>4186</v>
      </c>
      <c r="N2171" s="14">
        <v>4089</v>
      </c>
      <c r="O2171" s="14">
        <v>4235</v>
      </c>
      <c r="P2171" s="17">
        <f t="shared" si="2060"/>
        <v>0.16857420879477317</v>
      </c>
      <c r="Q2171" s="21">
        <f t="shared" si="2061"/>
        <v>0.16857420879477317</v>
      </c>
      <c r="R2171" s="21">
        <f t="shared" si="2062"/>
        <v>0.1664188812488385</v>
      </c>
      <c r="S2171" s="21">
        <f t="shared" si="2063"/>
        <v>0.17472136367893604</v>
      </c>
      <c r="T2171" s="21">
        <f t="shared" si="2064"/>
        <v>0.17326334704686244</v>
      </c>
      <c r="U2171" s="21">
        <f t="shared" si="2065"/>
        <v>0.17442981047221329</v>
      </c>
      <c r="V2171" s="21">
        <f t="shared" si="2066"/>
        <v>0.18524902476639754</v>
      </c>
      <c r="W2171" s="21">
        <f t="shared" si="2067"/>
        <v>0.18746081504702194</v>
      </c>
      <c r="X2171" s="21">
        <f t="shared" si="2068"/>
        <v>0.19717426945703539</v>
      </c>
      <c r="Y2171" s="21">
        <f t="shared" si="2069"/>
        <v>0.19982070397282251</v>
      </c>
      <c r="Z2171" s="36" t="s">
        <v>174</v>
      </c>
      <c r="AA2171" s="31" t="s">
        <v>338</v>
      </c>
      <c r="AB2171" s="4" t="s">
        <v>11</v>
      </c>
      <c r="AC2171" s="4" t="s">
        <v>198</v>
      </c>
    </row>
    <row r="2172" spans="1:39" ht="31.5" hidden="1">
      <c r="A2172" t="s">
        <v>351</v>
      </c>
      <c r="B2172" s="4" t="str">
        <f t="shared" ca="1" si="2049"/>
        <v>Турция</v>
      </c>
      <c r="C2172" s="7" t="s">
        <v>5</v>
      </c>
      <c r="D2172" s="3" t="s">
        <v>6</v>
      </c>
      <c r="E2172" s="4" t="str">
        <f t="shared" ca="1" si="2050"/>
        <v xml:space="preserve">E Электро-, газо- и водоснабжение </v>
      </c>
      <c r="F2172" s="13">
        <v>89.179999999999993</v>
      </c>
      <c r="G2172" s="14">
        <v>91</v>
      </c>
      <c r="H2172" s="14">
        <v>95</v>
      </c>
      <c r="I2172" s="14">
        <v>103</v>
      </c>
      <c r="J2172" s="14">
        <v>100</v>
      </c>
      <c r="K2172" s="14">
        <v>83</v>
      </c>
      <c r="L2172" s="14">
        <v>80</v>
      </c>
      <c r="M2172" s="14">
        <v>93</v>
      </c>
      <c r="N2172" s="14">
        <v>97</v>
      </c>
      <c r="O2172" s="14">
        <v>92</v>
      </c>
      <c r="P2172" s="17">
        <f t="shared" si="2060"/>
        <v>4.2166720726565026E-3</v>
      </c>
      <c r="Q2172" s="21">
        <f t="shared" si="2061"/>
        <v>4.2166720726565035E-3</v>
      </c>
      <c r="R2172" s="21">
        <f t="shared" si="2062"/>
        <v>4.4136777550641141E-3</v>
      </c>
      <c r="S2172" s="21">
        <f t="shared" si="2063"/>
        <v>4.8234522806031655E-3</v>
      </c>
      <c r="T2172" s="21">
        <f t="shared" si="2064"/>
        <v>4.7288031399252851E-3</v>
      </c>
      <c r="U2172" s="21">
        <f t="shared" si="2065"/>
        <v>3.8089119361204168E-3</v>
      </c>
      <c r="V2172" s="21">
        <f t="shared" si="2066"/>
        <v>3.6287761952281594E-3</v>
      </c>
      <c r="W2172" s="21">
        <f t="shared" si="2067"/>
        <v>4.1648007165248548E-3</v>
      </c>
      <c r="X2172" s="21">
        <f t="shared" si="2068"/>
        <v>4.677403799787829E-3</v>
      </c>
      <c r="Y2172" s="21">
        <f t="shared" si="2069"/>
        <v>4.3408511842974425E-3</v>
      </c>
      <c r="Z2172" s="38" t="s">
        <v>174</v>
      </c>
      <c r="AA2172" s="31" t="s">
        <v>338</v>
      </c>
      <c r="AB2172" s="4" t="s">
        <v>12</v>
      </c>
      <c r="AC2172" s="4" t="s">
        <v>201</v>
      </c>
    </row>
    <row r="2173" spans="1:39" ht="15.75" hidden="1">
      <c r="A2173" t="s">
        <v>351</v>
      </c>
      <c r="B2173" s="4" t="str">
        <f t="shared" ca="1" si="2049"/>
        <v>Турция</v>
      </c>
      <c r="C2173" s="5" t="s">
        <v>5</v>
      </c>
      <c r="D2173" s="6" t="s">
        <v>6</v>
      </c>
      <c r="E2173" s="4" t="str">
        <f t="shared" ca="1" si="2050"/>
        <v xml:space="preserve">F Строительство </v>
      </c>
      <c r="F2173" s="13">
        <v>1336.72</v>
      </c>
      <c r="G2173" s="14">
        <v>1364</v>
      </c>
      <c r="H2173" s="14">
        <v>1110</v>
      </c>
      <c r="I2173" s="14">
        <v>958</v>
      </c>
      <c r="J2173" s="14">
        <v>965</v>
      </c>
      <c r="K2173" s="14">
        <v>1029</v>
      </c>
      <c r="L2173" s="14">
        <v>1173</v>
      </c>
      <c r="M2173" s="14">
        <v>1267</v>
      </c>
      <c r="N2173" s="14">
        <v>1231</v>
      </c>
      <c r="O2173" s="14">
        <v>1241</v>
      </c>
      <c r="P2173" s="17">
        <f t="shared" si="2060"/>
        <v>6.3203744034104073E-2</v>
      </c>
      <c r="Q2173" s="21">
        <f t="shared" si="2061"/>
        <v>6.3203744034104073E-2</v>
      </c>
      <c r="R2173" s="21">
        <f t="shared" si="2062"/>
        <v>5.1570340085485972E-2</v>
      </c>
      <c r="S2173" s="21">
        <f t="shared" si="2063"/>
        <v>4.4862789172988665E-2</v>
      </c>
      <c r="T2173" s="21">
        <f t="shared" si="2064"/>
        <v>4.5632950300279002E-2</v>
      </c>
      <c r="U2173" s="21">
        <f t="shared" si="2065"/>
        <v>4.7221329906842274E-2</v>
      </c>
      <c r="V2173" s="21">
        <f t="shared" si="2066"/>
        <v>5.3206930962532886E-2</v>
      </c>
      <c r="W2173" s="21">
        <f t="shared" si="2067"/>
        <v>5.6739811912225706E-2</v>
      </c>
      <c r="X2173" s="21">
        <f t="shared" si="2068"/>
        <v>5.9359629665348634E-2</v>
      </c>
      <c r="Y2173" s="21">
        <f t="shared" si="2069"/>
        <v>5.8554307822968762E-2</v>
      </c>
      <c r="Z2173" s="36" t="s">
        <v>174</v>
      </c>
      <c r="AA2173" s="31" t="s">
        <v>338</v>
      </c>
      <c r="AB2173" s="4" t="s">
        <v>13</v>
      </c>
      <c r="AC2173" s="4" t="s">
        <v>200</v>
      </c>
    </row>
    <row r="2174" spans="1:39" ht="47.25" hidden="1">
      <c r="A2174" t="s">
        <v>351</v>
      </c>
      <c r="B2174" s="4" t="str">
        <f t="shared" ca="1" si="2049"/>
        <v>Турция</v>
      </c>
      <c r="C2174" s="8" t="s">
        <v>5</v>
      </c>
      <c r="D2174" s="3" t="s">
        <v>6</v>
      </c>
      <c r="E2174" s="4" t="str">
        <f t="shared" ca="1" si="2050"/>
        <v xml:space="preserve">G Оптовая и розничная торгоалв, ремонт автомашин, мотоциклов и личного имущества домохозяйств </v>
      </c>
      <c r="F2174" s="13">
        <v>2980.18</v>
      </c>
      <c r="G2174" s="14">
        <v>3041</v>
      </c>
      <c r="H2174" s="14">
        <v>2942</v>
      </c>
      <c r="I2174" s="14">
        <v>3154</v>
      </c>
      <c r="J2174" s="14">
        <v>3205</v>
      </c>
      <c r="K2174" s="14">
        <v>3307</v>
      </c>
      <c r="L2174" s="14">
        <v>3611</v>
      </c>
      <c r="M2174" s="14">
        <v>3729</v>
      </c>
      <c r="N2174" s="14">
        <v>3569</v>
      </c>
      <c r="O2174" s="14">
        <v>3575</v>
      </c>
      <c r="P2174" s="17">
        <f t="shared" si="2060"/>
        <v>0.14091098651591677</v>
      </c>
      <c r="Q2174" s="21">
        <f t="shared" si="2061"/>
        <v>0.14091098651591677</v>
      </c>
      <c r="R2174" s="21">
        <f t="shared" si="2062"/>
        <v>0.13668463110945922</v>
      </c>
      <c r="S2174" s="21">
        <f t="shared" si="2063"/>
        <v>0.14770066498079984</v>
      </c>
      <c r="T2174" s="21">
        <f t="shared" si="2064"/>
        <v>0.15155814063460538</v>
      </c>
      <c r="U2174" s="21">
        <f t="shared" si="2065"/>
        <v>0.15175990087650865</v>
      </c>
      <c r="V2174" s="21">
        <f t="shared" si="2066"/>
        <v>0.16379388551211105</v>
      </c>
      <c r="W2174" s="21">
        <f t="shared" si="2067"/>
        <v>0.16699507389162563</v>
      </c>
      <c r="X2174" s="21">
        <f t="shared" si="2068"/>
        <v>0.17209952743755424</v>
      </c>
      <c r="Y2174" s="21">
        <f t="shared" si="2069"/>
        <v>0.168679815041993</v>
      </c>
      <c r="Z2174" s="39" t="s">
        <v>174</v>
      </c>
      <c r="AA2174" s="31" t="s">
        <v>338</v>
      </c>
      <c r="AB2174" s="4" t="s">
        <v>14</v>
      </c>
      <c r="AC2174" s="4" t="s">
        <v>203</v>
      </c>
    </row>
    <row r="2175" spans="1:39" ht="15.75" hidden="1">
      <c r="A2175" t="s">
        <v>351</v>
      </c>
      <c r="B2175" s="4" t="str">
        <f t="shared" ca="1" si="2049"/>
        <v>Турция</v>
      </c>
      <c r="C2175" s="5" t="s">
        <v>5</v>
      </c>
      <c r="D2175" s="3" t="s">
        <v>6</v>
      </c>
      <c r="E2175" s="4" t="str">
        <f t="shared" ca="1" si="2050"/>
        <v xml:space="preserve">H Отели и рестораны </v>
      </c>
      <c r="F2175" s="13">
        <v>760.48</v>
      </c>
      <c r="G2175" s="14">
        <v>776</v>
      </c>
      <c r="H2175" s="14">
        <v>796</v>
      </c>
      <c r="I2175" s="14">
        <v>826</v>
      </c>
      <c r="J2175" s="14">
        <v>847</v>
      </c>
      <c r="K2175" s="14">
        <v>872</v>
      </c>
      <c r="L2175" s="14">
        <v>949</v>
      </c>
      <c r="M2175" s="14">
        <v>1001</v>
      </c>
      <c r="N2175" s="14">
        <v>989</v>
      </c>
      <c r="O2175" s="14">
        <v>998</v>
      </c>
      <c r="P2175" s="17">
        <f t="shared" si="2060"/>
        <v>3.5957555256938972E-2</v>
      </c>
      <c r="Q2175" s="21">
        <f t="shared" si="2061"/>
        <v>3.5957555256938972E-2</v>
      </c>
      <c r="R2175" s="21">
        <f t="shared" si="2062"/>
        <v>3.6981973610853001E-2</v>
      </c>
      <c r="S2175" s="21">
        <f t="shared" si="2063"/>
        <v>3.8681277512409851E-2</v>
      </c>
      <c r="T2175" s="21">
        <f t="shared" si="2064"/>
        <v>4.0052962595167163E-2</v>
      </c>
      <c r="U2175" s="21">
        <f t="shared" si="2065"/>
        <v>4.0016520581891604E-2</v>
      </c>
      <c r="V2175" s="21">
        <f t="shared" si="2066"/>
        <v>4.3046357615894038E-2</v>
      </c>
      <c r="W2175" s="21">
        <f t="shared" si="2067"/>
        <v>4.4827586206896551E-2</v>
      </c>
      <c r="X2175" s="21">
        <f t="shared" si="2068"/>
        <v>4.7690230494743947E-2</v>
      </c>
      <c r="Y2175" s="21">
        <f t="shared" si="2069"/>
        <v>4.7088798716617912E-2</v>
      </c>
      <c r="Z2175" s="36" t="s">
        <v>174</v>
      </c>
      <c r="AA2175" s="31" t="s">
        <v>338</v>
      </c>
      <c r="AB2175" s="4" t="s">
        <v>15</v>
      </c>
      <c r="AC2175" s="4" t="s">
        <v>202</v>
      </c>
    </row>
    <row r="2176" spans="1:39" ht="31.5" hidden="1">
      <c r="A2176" t="s">
        <v>351</v>
      </c>
      <c r="B2176" s="4" t="str">
        <f t="shared" ca="1" si="2049"/>
        <v>Турция</v>
      </c>
      <c r="C2176" s="5" t="s">
        <v>5</v>
      </c>
      <c r="D2176" s="3" t="s">
        <v>6</v>
      </c>
      <c r="E2176" s="4" t="str">
        <f t="shared" ca="1" si="2050"/>
        <v xml:space="preserve">I Транспорт, складское хозяйство и связь </v>
      </c>
      <c r="F2176" s="13">
        <v>1046.6399999999999</v>
      </c>
      <c r="G2176" s="14">
        <v>1068</v>
      </c>
      <c r="H2176" s="14">
        <v>1034</v>
      </c>
      <c r="I2176" s="14">
        <v>1004</v>
      </c>
      <c r="J2176" s="14">
        <v>1022</v>
      </c>
      <c r="K2176" s="14">
        <v>1100</v>
      </c>
      <c r="L2176" s="14">
        <v>1133</v>
      </c>
      <c r="M2176" s="14">
        <v>1163</v>
      </c>
      <c r="N2176" s="14">
        <v>1136</v>
      </c>
      <c r="O2176" s="14">
        <v>1089</v>
      </c>
      <c r="P2176" s="17">
        <f t="shared" si="2060"/>
        <v>4.9487975534034556E-2</v>
      </c>
      <c r="Q2176" s="21">
        <f t="shared" si="2061"/>
        <v>4.948797553403457E-2</v>
      </c>
      <c r="R2176" s="21">
        <f t="shared" si="2062"/>
        <v>4.803939788143468E-2</v>
      </c>
      <c r="S2176" s="21">
        <f t="shared" si="2063"/>
        <v>4.7016952327432797E-2</v>
      </c>
      <c r="T2176" s="21">
        <f t="shared" si="2064"/>
        <v>4.8328368090036412E-2</v>
      </c>
      <c r="U2176" s="21">
        <f t="shared" si="2065"/>
        <v>5.047955577990914E-2</v>
      </c>
      <c r="V2176" s="21">
        <f t="shared" si="2066"/>
        <v>5.139254286491881E-2</v>
      </c>
      <c r="W2176" s="21">
        <f t="shared" si="2067"/>
        <v>5.2082400358262428E-2</v>
      </c>
      <c r="X2176" s="21">
        <f t="shared" si="2068"/>
        <v>5.4778667181020348E-2</v>
      </c>
      <c r="Y2176" s="21">
        <f t="shared" si="2069"/>
        <v>5.1382466735868645E-2</v>
      </c>
      <c r="Z2176" s="36" t="s">
        <v>174</v>
      </c>
      <c r="AA2176" s="31" t="s">
        <v>338</v>
      </c>
      <c r="AB2176" s="4" t="s">
        <v>16</v>
      </c>
      <c r="AC2176" s="4" t="s">
        <v>204</v>
      </c>
    </row>
    <row r="2177" spans="1:39" ht="15.75" hidden="1">
      <c r="A2177" t="s">
        <v>351</v>
      </c>
      <c r="B2177" s="4" t="str">
        <f t="shared" ca="1" si="2049"/>
        <v>Турция</v>
      </c>
      <c r="C2177" s="5" t="s">
        <v>5</v>
      </c>
      <c r="D2177" s="3" t="s">
        <v>6</v>
      </c>
      <c r="E2177" s="4" t="str">
        <f t="shared" ca="1" si="2050"/>
        <v>J Финансовое посредничество</v>
      </c>
      <c r="F2177" s="13">
        <v>275.38</v>
      </c>
      <c r="G2177" s="14">
        <v>281</v>
      </c>
      <c r="H2177" s="14">
        <v>258</v>
      </c>
      <c r="I2177" s="14">
        <v>238</v>
      </c>
      <c r="J2177" s="14">
        <v>229</v>
      </c>
      <c r="K2177" s="14">
        <v>237</v>
      </c>
      <c r="L2177" s="14">
        <v>238</v>
      </c>
      <c r="M2177" s="14">
        <v>238</v>
      </c>
      <c r="N2177" s="14">
        <v>248</v>
      </c>
      <c r="O2177" s="14">
        <v>260</v>
      </c>
      <c r="P2177" s="17">
        <f t="shared" si="2060"/>
        <v>1.3020712663917335E-2</v>
      </c>
      <c r="Q2177" s="21">
        <f t="shared" si="2061"/>
        <v>1.3020712663917335E-2</v>
      </c>
      <c r="R2177" s="21">
        <f t="shared" si="2062"/>
        <v>1.198661958743728E-2</v>
      </c>
      <c r="S2177" s="21">
        <f t="shared" si="2063"/>
        <v>1.1145452842558771E-2</v>
      </c>
      <c r="T2177" s="21">
        <f t="shared" si="2064"/>
        <v>1.0828959190428903E-2</v>
      </c>
      <c r="U2177" s="21">
        <f t="shared" si="2065"/>
        <v>1.0876049745307696E-2</v>
      </c>
      <c r="V2177" s="21">
        <f t="shared" si="2066"/>
        <v>1.0795609180803774E-2</v>
      </c>
      <c r="W2177" s="21">
        <f t="shared" si="2067"/>
        <v>1.0658307210031349E-2</v>
      </c>
      <c r="X2177" s="21">
        <f t="shared" si="2068"/>
        <v>1.1958723116983316E-2</v>
      </c>
      <c r="Y2177" s="21">
        <f t="shared" si="2069"/>
        <v>1.2267622912144947E-2</v>
      </c>
      <c r="Z2177" s="36" t="s">
        <v>174</v>
      </c>
      <c r="AA2177" s="31" t="s">
        <v>338</v>
      </c>
      <c r="AB2177" s="4" t="s">
        <v>17</v>
      </c>
      <c r="AC2177" s="4" t="s">
        <v>205</v>
      </c>
    </row>
    <row r="2178" spans="1:39" ht="31.5" hidden="1">
      <c r="A2178" t="s">
        <v>351</v>
      </c>
      <c r="B2178" s="4" t="str">
        <f t="shared" ca="1" si="2049"/>
        <v>Турция</v>
      </c>
      <c r="C2178" s="5" t="s">
        <v>5</v>
      </c>
      <c r="D2178" s="3" t="s">
        <v>6</v>
      </c>
      <c r="E2178" s="4" t="str">
        <f t="shared" ca="1" si="2050"/>
        <v>K Недвижимость, аренда и деловая активность</v>
      </c>
      <c r="F2178" s="13">
        <v>419.44</v>
      </c>
      <c r="G2178" s="14">
        <v>428</v>
      </c>
      <c r="H2178" s="14">
        <v>439</v>
      </c>
      <c r="I2178" s="14">
        <v>460</v>
      </c>
      <c r="J2178" s="14">
        <v>509</v>
      </c>
      <c r="K2178" s="14">
        <v>549</v>
      </c>
      <c r="L2178" s="14">
        <v>638</v>
      </c>
      <c r="M2178" s="14">
        <v>772</v>
      </c>
      <c r="N2178" s="14">
        <v>807</v>
      </c>
      <c r="O2178" s="14">
        <v>910</v>
      </c>
      <c r="P2178" s="17">
        <f t="shared" si="2060"/>
        <v>1.983225985820861E-2</v>
      </c>
      <c r="Q2178" s="21">
        <f t="shared" si="2061"/>
        <v>1.983225985820861E-2</v>
      </c>
      <c r="R2178" s="21">
        <f t="shared" si="2062"/>
        <v>2.0395837204980487E-2</v>
      </c>
      <c r="S2178" s="21">
        <f t="shared" si="2063"/>
        <v>2.1541631544441324E-2</v>
      </c>
      <c r="T2178" s="21">
        <f t="shared" si="2064"/>
        <v>2.4069607982219701E-2</v>
      </c>
      <c r="U2178" s="21">
        <f t="shared" si="2065"/>
        <v>2.5193887384700107E-2</v>
      </c>
      <c r="V2178" s="21">
        <f t="shared" si="2066"/>
        <v>2.893949015694457E-2</v>
      </c>
      <c r="W2178" s="21">
        <f t="shared" si="2067"/>
        <v>3.4572324227496641E-2</v>
      </c>
      <c r="X2178" s="21">
        <f t="shared" si="2068"/>
        <v>3.8914070787925546E-2</v>
      </c>
      <c r="Y2178" s="21">
        <f t="shared" si="2069"/>
        <v>4.2936680192507314E-2</v>
      </c>
      <c r="Z2178" s="36" t="s">
        <v>174</v>
      </c>
      <c r="AA2178" s="31" t="s">
        <v>338</v>
      </c>
      <c r="AB2178" s="4" t="s">
        <v>18</v>
      </c>
      <c r="AC2178" s="4" t="s">
        <v>206</v>
      </c>
    </row>
    <row r="2179" spans="1:39" ht="47.25" hidden="1">
      <c r="A2179" t="s">
        <v>351</v>
      </c>
      <c r="B2179" s="4" t="str">
        <f t="shared" ca="1" si="2049"/>
        <v>Турция</v>
      </c>
      <c r="C2179" s="5" t="s">
        <v>5</v>
      </c>
      <c r="D2179" s="3" t="s">
        <v>6</v>
      </c>
      <c r="E2179" s="4" t="str">
        <f t="shared" ca="1" si="2050"/>
        <v>L Государственное управление и оборона; обязательное соц.страхование</v>
      </c>
      <c r="F2179" s="13">
        <v>1150.52</v>
      </c>
      <c r="G2179" s="14">
        <v>1174</v>
      </c>
      <c r="H2179" s="14">
        <v>1158</v>
      </c>
      <c r="I2179" s="14">
        <v>1151</v>
      </c>
      <c r="J2179" s="14">
        <v>1177</v>
      </c>
      <c r="K2179" s="14">
        <v>1252</v>
      </c>
      <c r="L2179" s="14">
        <v>1217</v>
      </c>
      <c r="M2179" s="14">
        <v>1225</v>
      </c>
      <c r="N2179" s="14">
        <v>1260</v>
      </c>
      <c r="O2179" s="14">
        <v>1265</v>
      </c>
      <c r="P2179" s="17">
        <f t="shared" si="2060"/>
        <v>5.4399703442843235E-2</v>
      </c>
      <c r="Q2179" s="21">
        <f t="shared" si="2061"/>
        <v>5.4399703442843242E-2</v>
      </c>
      <c r="R2179" s="21">
        <f t="shared" si="2062"/>
        <v>5.3800408845939417E-2</v>
      </c>
      <c r="S2179" s="21">
        <f t="shared" si="2063"/>
        <v>5.3900908494895573E-2</v>
      </c>
      <c r="T2179" s="21">
        <f t="shared" si="2064"/>
        <v>5.5658012956920605E-2</v>
      </c>
      <c r="U2179" s="21">
        <f t="shared" si="2065"/>
        <v>5.7454912578587487E-2</v>
      </c>
      <c r="V2179" s="21">
        <f t="shared" si="2066"/>
        <v>5.5202757869908373E-2</v>
      </c>
      <c r="W2179" s="21">
        <f t="shared" si="2067"/>
        <v>5.4858934169278999E-2</v>
      </c>
      <c r="X2179" s="21">
        <f t="shared" si="2068"/>
        <v>6.0758028739512006E-2</v>
      </c>
      <c r="Y2179" s="21">
        <f t="shared" si="2069"/>
        <v>5.9686703784089835E-2</v>
      </c>
      <c r="Z2179" s="36" t="s">
        <v>174</v>
      </c>
      <c r="AA2179" s="31" t="s">
        <v>338</v>
      </c>
      <c r="AB2179" s="4" t="s">
        <v>19</v>
      </c>
      <c r="AC2179" s="4" t="s">
        <v>215</v>
      </c>
    </row>
    <row r="2180" spans="1:39" ht="15.75" hidden="1">
      <c r="A2180" t="s">
        <v>351</v>
      </c>
      <c r="B2180" s="4" t="str">
        <f t="shared" ca="1" si="2049"/>
        <v>Турция</v>
      </c>
      <c r="C2180" s="5" t="s">
        <v>5</v>
      </c>
      <c r="D2180" s="3" t="s">
        <v>6</v>
      </c>
      <c r="E2180" s="4" t="str">
        <f t="shared" ca="1" si="2050"/>
        <v>M Образование</v>
      </c>
      <c r="F2180" s="13">
        <v>735</v>
      </c>
      <c r="G2180" s="14">
        <v>750</v>
      </c>
      <c r="H2180" s="14">
        <v>798</v>
      </c>
      <c r="I2180" s="14">
        <v>850</v>
      </c>
      <c r="J2180" s="14">
        <v>867</v>
      </c>
      <c r="K2180" s="14">
        <v>818</v>
      </c>
      <c r="L2180" s="14">
        <v>906</v>
      </c>
      <c r="M2180" s="14">
        <v>907</v>
      </c>
      <c r="N2180" s="14">
        <v>868</v>
      </c>
      <c r="O2180" s="14">
        <v>921</v>
      </c>
      <c r="P2180" s="17">
        <f t="shared" si="2060"/>
        <v>3.4752791807608541E-2</v>
      </c>
      <c r="Q2180" s="21">
        <f t="shared" si="2061"/>
        <v>3.4752791807608548E-2</v>
      </c>
      <c r="R2180" s="21">
        <f t="shared" si="2062"/>
        <v>3.7074893142538562E-2</v>
      </c>
      <c r="S2180" s="21">
        <f t="shared" si="2063"/>
        <v>3.980518872342418E-2</v>
      </c>
      <c r="T2180" s="21">
        <f t="shared" si="2064"/>
        <v>4.099872322315222E-2</v>
      </c>
      <c r="U2180" s="21">
        <f t="shared" si="2065"/>
        <v>3.7538433298150611E-2</v>
      </c>
      <c r="V2180" s="21">
        <f t="shared" si="2066"/>
        <v>4.1095890410958902E-2</v>
      </c>
      <c r="W2180" s="21">
        <f t="shared" si="2067"/>
        <v>4.0618002686968205E-2</v>
      </c>
      <c r="X2180" s="21">
        <f t="shared" si="2068"/>
        <v>4.1855530909441607E-2</v>
      </c>
      <c r="Y2180" s="21">
        <f t="shared" si="2069"/>
        <v>4.3455695008021135E-2</v>
      </c>
      <c r="Z2180" s="36" t="s">
        <v>174</v>
      </c>
      <c r="AA2180" s="31" t="s">
        <v>338</v>
      </c>
      <c r="AB2180" s="4" t="s">
        <v>20</v>
      </c>
      <c r="AC2180" s="4" t="s">
        <v>207</v>
      </c>
    </row>
    <row r="2181" spans="1:39" ht="31.5" hidden="1">
      <c r="A2181" t="s">
        <v>351</v>
      </c>
      <c r="B2181" s="4" t="str">
        <f t="shared" ca="1" si="2049"/>
        <v>Турция</v>
      </c>
      <c r="C2181" s="5" t="s">
        <v>5</v>
      </c>
      <c r="D2181" s="3" t="s">
        <v>6</v>
      </c>
      <c r="E2181" s="4" t="str">
        <f t="shared" ca="1" si="2050"/>
        <v>N Здравоохранение и социальная работа</v>
      </c>
      <c r="F2181" s="13">
        <v>469.42</v>
      </c>
      <c r="G2181" s="14">
        <v>479</v>
      </c>
      <c r="H2181" s="14">
        <v>462</v>
      </c>
      <c r="I2181" s="14">
        <v>506</v>
      </c>
      <c r="J2181" s="14">
        <v>522</v>
      </c>
      <c r="K2181" s="14">
        <v>469</v>
      </c>
      <c r="L2181" s="14">
        <v>530</v>
      </c>
      <c r="M2181" s="14">
        <v>591</v>
      </c>
      <c r="N2181" s="14">
        <v>560</v>
      </c>
      <c r="O2181" s="14">
        <v>594</v>
      </c>
      <c r="P2181" s="17">
        <f t="shared" si="2060"/>
        <v>2.219544970112599E-2</v>
      </c>
      <c r="Q2181" s="21">
        <f t="shared" si="2061"/>
        <v>2.219544970112599E-2</v>
      </c>
      <c r="R2181" s="21">
        <f t="shared" si="2062"/>
        <v>2.146441181936443E-2</v>
      </c>
      <c r="S2181" s="21">
        <f t="shared" si="2063"/>
        <v>2.3695794698885456E-2</v>
      </c>
      <c r="T2181" s="21">
        <f t="shared" si="2064"/>
        <v>2.4684352390409989E-2</v>
      </c>
      <c r="U2181" s="21">
        <f t="shared" si="2065"/>
        <v>2.1522646964343077E-2</v>
      </c>
      <c r="V2181" s="21">
        <f t="shared" si="2066"/>
        <v>2.4040642293386556E-2</v>
      </c>
      <c r="W2181" s="21">
        <f t="shared" si="2067"/>
        <v>2.6466636811464397E-2</v>
      </c>
      <c r="X2181" s="21">
        <f t="shared" si="2068"/>
        <v>2.7003568328672001E-2</v>
      </c>
      <c r="Y2181" s="21">
        <f t="shared" si="2069"/>
        <v>2.8026800037746533E-2</v>
      </c>
      <c r="Z2181" s="36" t="s">
        <v>174</v>
      </c>
      <c r="AA2181" s="31" t="s">
        <v>338</v>
      </c>
      <c r="AB2181" s="4" t="s">
        <v>21</v>
      </c>
      <c r="AC2181" s="4" t="s">
        <v>209</v>
      </c>
    </row>
    <row r="2182" spans="1:39" ht="31.5" hidden="1">
      <c r="A2182" t="s">
        <v>351</v>
      </c>
      <c r="B2182" s="4" t="str">
        <f t="shared" ca="1" si="2049"/>
        <v>Турция</v>
      </c>
      <c r="C2182" s="5" t="s">
        <v>5</v>
      </c>
      <c r="D2182" s="3" t="s">
        <v>6</v>
      </c>
      <c r="E2182" s="4" t="str">
        <f t="shared" ca="1" si="2050"/>
        <v>O Другие коммунальные, социальные и личные виды услуг</v>
      </c>
      <c r="F2182" s="13">
        <v>488.03999999999996</v>
      </c>
      <c r="G2182" s="14">
        <v>498</v>
      </c>
      <c r="H2182" s="14">
        <v>513</v>
      </c>
      <c r="I2182" s="14">
        <v>620</v>
      </c>
      <c r="J2182" s="14">
        <v>618</v>
      </c>
      <c r="K2182" s="14">
        <v>583</v>
      </c>
      <c r="L2182" s="15">
        <v>577.16999999999996</v>
      </c>
      <c r="M2182" s="15">
        <v>571.39829999999995</v>
      </c>
      <c r="N2182" s="15">
        <v>565.68431699999996</v>
      </c>
      <c r="O2182" s="15">
        <v>560.02747382999996</v>
      </c>
      <c r="P2182" s="17">
        <f t="shared" si="2060"/>
        <v>2.307585376025207E-2</v>
      </c>
      <c r="Q2182" s="21">
        <f t="shared" si="2061"/>
        <v>2.3075853760252073E-2</v>
      </c>
      <c r="R2182" s="21">
        <f t="shared" si="2062"/>
        <v>2.3833859877346219E-2</v>
      </c>
      <c r="S2182" s="21">
        <f t="shared" si="2063"/>
        <v>2.9034372951203521E-2</v>
      </c>
      <c r="T2182" s="21">
        <f t="shared" si="2064"/>
        <v>2.9224003404738262E-2</v>
      </c>
      <c r="U2182" s="21">
        <f t="shared" si="2065"/>
        <v>2.6754164563351841E-2</v>
      </c>
      <c r="V2182" s="22">
        <f t="shared" si="2066"/>
        <v>2.6180259457497957E-2</v>
      </c>
      <c r="W2182" s="22">
        <f t="shared" si="2067"/>
        <v>2.5588817733990146E-2</v>
      </c>
      <c r="X2182" s="22">
        <f t="shared" si="2068"/>
        <v>2.7277669833156524E-2</v>
      </c>
      <c r="Y2182" s="22">
        <f t="shared" si="2069"/>
        <v>2.6423868728413701E-2</v>
      </c>
      <c r="Z2182" s="36" t="s">
        <v>174</v>
      </c>
      <c r="AA2182" s="31" t="s">
        <v>338</v>
      </c>
      <c r="AB2182" s="4" t="s">
        <v>26</v>
      </c>
      <c r="AC2182" s="4" t="s">
        <v>217</v>
      </c>
    </row>
    <row r="2183" spans="1:39" ht="15.75" hidden="1">
      <c r="A2183" t="s">
        <v>351</v>
      </c>
      <c r="B2183" s="4" t="str">
        <f t="shared" ca="1" si="2049"/>
        <v>Турция</v>
      </c>
      <c r="C2183" s="5" t="s">
        <v>5</v>
      </c>
      <c r="D2183" s="3" t="s">
        <v>6</v>
      </c>
      <c r="E2183" s="4" t="str">
        <f t="shared" ca="1" si="2050"/>
        <v xml:space="preserve">O-Q </v>
      </c>
      <c r="F2183" s="13">
        <v>774.226240875136</v>
      </c>
      <c r="G2183" s="13">
        <v>790.02677640319996</v>
      </c>
      <c r="H2183" s="13">
        <v>806.14977183999997</v>
      </c>
      <c r="I2183" s="13">
        <v>822.60180800000001</v>
      </c>
      <c r="J2183" s="13">
        <v>839.38959999999997</v>
      </c>
      <c r="K2183" s="13">
        <v>856.52</v>
      </c>
      <c r="L2183" s="14">
        <v>874</v>
      </c>
      <c r="M2183" s="14">
        <v>942</v>
      </c>
      <c r="N2183" s="14">
        <v>889</v>
      </c>
      <c r="O2183" s="14">
        <v>883</v>
      </c>
      <c r="P2183" s="17">
        <f t="shared" si="2060"/>
        <v>3.6607514777035353E-2</v>
      </c>
      <c r="Q2183" s="17">
        <f t="shared" si="2061"/>
        <v>3.6607514777035353E-2</v>
      </c>
      <c r="R2183" s="17">
        <f t="shared" si="2062"/>
        <v>3.7453529633897045E-2</v>
      </c>
      <c r="S2183" s="17">
        <f t="shared" si="2063"/>
        <v>3.8522141425494053E-2</v>
      </c>
      <c r="T2183" s="17">
        <f t="shared" si="2064"/>
        <v>3.9693081761006291E-2</v>
      </c>
      <c r="U2183" s="17">
        <f t="shared" si="2065"/>
        <v>3.930613556055252E-2</v>
      </c>
      <c r="V2183" s="21">
        <f t="shared" si="2066"/>
        <v>3.9644379932867638E-2</v>
      </c>
      <c r="W2183" s="21">
        <f t="shared" si="2067"/>
        <v>4.2185400806090463E-2</v>
      </c>
      <c r="X2183" s="21">
        <f t="shared" si="2068"/>
        <v>4.2868164721766806E-2</v>
      </c>
      <c r="Y2183" s="21">
        <f t="shared" si="2069"/>
        <v>4.1662734736246106E-2</v>
      </c>
      <c r="Z2183" s="36" t="s">
        <v>174</v>
      </c>
      <c r="AA2183" s="31" t="s">
        <v>338</v>
      </c>
      <c r="AB2183" s="4" t="s">
        <v>56</v>
      </c>
      <c r="AC2183" s="4" t="s">
        <v>56</v>
      </c>
    </row>
    <row r="2184" spans="1:39" ht="31.5" hidden="1">
      <c r="A2184" t="s">
        <v>351</v>
      </c>
      <c r="B2184" s="4" t="str">
        <f t="shared" ca="1" si="2049"/>
        <v>Турция</v>
      </c>
      <c r="C2184" s="5" t="s">
        <v>5</v>
      </c>
      <c r="D2184" s="3" t="s">
        <v>6</v>
      </c>
      <c r="E2184" s="4" t="str">
        <f t="shared" ca="1" si="2050"/>
        <v>Q Организации и органы вне пределов территории</v>
      </c>
      <c r="F2184" s="13">
        <v>3.92</v>
      </c>
      <c r="G2184" s="14">
        <v>4</v>
      </c>
      <c r="H2184" s="14">
        <v>4</v>
      </c>
      <c r="I2184" s="14">
        <v>1</v>
      </c>
      <c r="J2184" s="14">
        <v>2</v>
      </c>
      <c r="K2184" s="14">
        <v>4</v>
      </c>
      <c r="L2184" s="15">
        <v>4</v>
      </c>
      <c r="M2184" s="15">
        <v>4</v>
      </c>
      <c r="N2184" s="15">
        <v>4</v>
      </c>
      <c r="O2184" s="15">
        <v>4</v>
      </c>
      <c r="P2184" s="17">
        <f t="shared" si="2060"/>
        <v>1.8534822297391223E-4</v>
      </c>
      <c r="Q2184" s="21">
        <f t="shared" si="2061"/>
        <v>1.8534822297391223E-4</v>
      </c>
      <c r="R2184" s="21">
        <f t="shared" si="2062"/>
        <v>1.8583906337112061E-4</v>
      </c>
      <c r="S2184" s="21">
        <f t="shared" si="2063"/>
        <v>4.6829633792263743E-5</v>
      </c>
      <c r="T2184" s="21">
        <f t="shared" si="2064"/>
        <v>9.4576062798505705E-5</v>
      </c>
      <c r="U2184" s="21">
        <f t="shared" si="2065"/>
        <v>1.835620210178514E-4</v>
      </c>
      <c r="V2184" s="22">
        <f t="shared" si="2066"/>
        <v>1.8143880976140796E-4</v>
      </c>
      <c r="W2184" s="22">
        <f t="shared" si="2067"/>
        <v>1.7913121361397223E-4</v>
      </c>
      <c r="X2184" s="22">
        <f t="shared" si="2068"/>
        <v>1.9288263091908573E-4</v>
      </c>
      <c r="Y2184" s="22">
        <f t="shared" si="2069"/>
        <v>1.8873266018684534E-4</v>
      </c>
      <c r="Z2184" s="36" t="s">
        <v>174</v>
      </c>
      <c r="AA2184" s="31" t="s">
        <v>338</v>
      </c>
      <c r="AB2184" s="4" t="s">
        <v>22</v>
      </c>
      <c r="AC2184" s="4" t="s">
        <v>211</v>
      </c>
    </row>
    <row r="2185" spans="1:39" ht="15.75" hidden="1">
      <c r="A2185" t="s">
        <v>349</v>
      </c>
      <c r="B2185" s="4" t="str">
        <f t="shared" ca="1" si="2049"/>
        <v>Острова Туркс и Каикоос</v>
      </c>
      <c r="C2185" s="2" t="s">
        <v>30</v>
      </c>
      <c r="D2185" s="3" t="s">
        <v>6</v>
      </c>
      <c r="E2185" s="4" t="str">
        <f t="shared" ca="1" si="2050"/>
        <v xml:space="preserve">Итого </v>
      </c>
      <c r="F2185" s="46">
        <v>9.7768719999999991</v>
      </c>
      <c r="G2185" s="46">
        <v>9.9763999999999999</v>
      </c>
      <c r="H2185" s="43">
        <v>10.18</v>
      </c>
      <c r="I2185" s="43">
        <v>11.473000000000001</v>
      </c>
      <c r="J2185" s="43">
        <v>14.051</v>
      </c>
      <c r="K2185" s="43">
        <v>15.161</v>
      </c>
      <c r="L2185" s="43">
        <v>17.442</v>
      </c>
      <c r="M2185" s="43">
        <v>18.195</v>
      </c>
      <c r="N2185" s="43">
        <v>19.587</v>
      </c>
      <c r="O2185" s="45">
        <v>19.195260000000001</v>
      </c>
      <c r="P2185" s="17">
        <f t="shared" ref="P2185:Y2185" si="2070">F2185/F$2185</f>
        <v>1</v>
      </c>
      <c r="Q2185" s="17">
        <f t="shared" si="2070"/>
        <v>1</v>
      </c>
      <c r="R2185" s="21">
        <f t="shared" si="2070"/>
        <v>1</v>
      </c>
      <c r="S2185" s="21">
        <f t="shared" si="2070"/>
        <v>1</v>
      </c>
      <c r="T2185" s="21">
        <f t="shared" si="2070"/>
        <v>1</v>
      </c>
      <c r="U2185" s="21">
        <f t="shared" si="2070"/>
        <v>1</v>
      </c>
      <c r="V2185" s="21">
        <f t="shared" si="2070"/>
        <v>1</v>
      </c>
      <c r="W2185" s="21">
        <f t="shared" si="2070"/>
        <v>1</v>
      </c>
      <c r="X2185" s="21">
        <f t="shared" si="2070"/>
        <v>1</v>
      </c>
      <c r="Y2185" s="22">
        <f t="shared" si="2070"/>
        <v>1</v>
      </c>
      <c r="Z2185" s="35" t="s">
        <v>175</v>
      </c>
      <c r="AA2185" s="32" t="s">
        <v>339</v>
      </c>
      <c r="AB2185" s="4" t="s">
        <v>7</v>
      </c>
      <c r="AC2185" s="4" t="s">
        <v>214</v>
      </c>
      <c r="AD2185" s="27">
        <f>F2185/F2185</f>
        <v>1</v>
      </c>
      <c r="AE2185" s="27">
        <f>G2185/F2185</f>
        <v>1.0204081632653061</v>
      </c>
      <c r="AF2185" s="27">
        <f t="shared" ref="AF2185" si="2071">H2185/G2185</f>
        <v>1.0204081632653061</v>
      </c>
      <c r="AG2185" s="27">
        <f t="shared" ref="AG2185" si="2072">I2185/H2185</f>
        <v>1.1270137524557957</v>
      </c>
      <c r="AH2185" s="27">
        <f t="shared" ref="AH2185" si="2073">J2185/I2185</f>
        <v>1.2247014730236205</v>
      </c>
      <c r="AI2185" s="27">
        <f t="shared" ref="AI2185" si="2074">K2185/J2185</f>
        <v>1.078997936089958</v>
      </c>
      <c r="AJ2185" s="27">
        <f t="shared" ref="AJ2185" si="2075">L2185/K2185</f>
        <v>1.1504518171624563</v>
      </c>
      <c r="AK2185" s="27">
        <f t="shared" ref="AK2185" si="2076">M2185/L2185</f>
        <v>1.0431716546267631</v>
      </c>
      <c r="AL2185" s="27">
        <f t="shared" ref="AL2185" si="2077">N2185/M2185</f>
        <v>1.0765045342126958</v>
      </c>
      <c r="AM2185" s="27">
        <f t="shared" ref="AM2185" si="2078">O2185/N2185</f>
        <v>0.98000000000000009</v>
      </c>
    </row>
    <row r="2186" spans="1:39" ht="31.5" hidden="1">
      <c r="A2186" t="s">
        <v>349</v>
      </c>
      <c r="B2186" s="4" t="str">
        <f t="shared" ca="1" si="2049"/>
        <v>Острова Туркс и Каикоос</v>
      </c>
      <c r="C2186" s="5" t="s">
        <v>30</v>
      </c>
      <c r="D2186" s="6" t="s">
        <v>6</v>
      </c>
      <c r="E2186" s="4" t="str">
        <f t="shared" ca="1" si="2050"/>
        <v xml:space="preserve">A Сельское, лесное и охотничье хоз-во </v>
      </c>
      <c r="F2186" s="13">
        <v>8.0673599999999998E-2</v>
      </c>
      <c r="G2186" s="13">
        <v>8.2320000000000004E-2</v>
      </c>
      <c r="H2186" s="14">
        <v>8.4000000000000005E-2</v>
      </c>
      <c r="I2186" s="14">
        <v>8.3000000000000004E-2</v>
      </c>
      <c r="J2186" s="14">
        <v>8.5000000000000006E-2</v>
      </c>
      <c r="K2186" s="14">
        <v>8.6999999999999994E-2</v>
      </c>
      <c r="L2186" s="14">
        <v>9.1999999999999998E-2</v>
      </c>
      <c r="M2186" s="14">
        <v>0.152</v>
      </c>
      <c r="N2186" s="14">
        <v>0.111</v>
      </c>
      <c r="O2186" s="15">
        <v>0.10878</v>
      </c>
      <c r="P2186" s="17">
        <f t="shared" ref="P2186:P2200" si="2079">F2186/F$2185</f>
        <v>8.2514734774066806E-3</v>
      </c>
      <c r="Q2186" s="17">
        <f t="shared" ref="Q2186:Q2200" si="2080">G2186/G$2185</f>
        <v>8.2514734774066806E-3</v>
      </c>
      <c r="R2186" s="21">
        <f t="shared" ref="R2186:R2200" si="2081">H2186/H$2185</f>
        <v>8.2514734774066806E-3</v>
      </c>
      <c r="S2186" s="21">
        <f t="shared" ref="S2186:S2200" si="2082">I2186/I$2185</f>
        <v>7.2343763618931403E-3</v>
      </c>
      <c r="T2186" s="21">
        <f t="shared" ref="T2186:T2200" si="2083">J2186/J$2185</f>
        <v>6.0493915023841719E-3</v>
      </c>
      <c r="U2186" s="21">
        <f t="shared" ref="U2186:U2200" si="2084">K2186/K$2185</f>
        <v>5.7384077567442775E-3</v>
      </c>
      <c r="V2186" s="21">
        <f t="shared" ref="V2186:V2200" si="2085">L2186/L$2185</f>
        <v>5.2746244696709093E-3</v>
      </c>
      <c r="W2186" s="21">
        <f t="shared" ref="W2186:W2200" si="2086">M2186/M$2185</f>
        <v>8.3539433910414952E-3</v>
      </c>
      <c r="X2186" s="21">
        <f t="shared" ref="X2186:X2200" si="2087">N2186/N$2185</f>
        <v>5.6670240465614948E-3</v>
      </c>
      <c r="Y2186" s="22">
        <f t="shared" ref="Y2186:Y2200" si="2088">O2186/O$2185</f>
        <v>5.6670240465614948E-3</v>
      </c>
      <c r="Z2186" s="36" t="s">
        <v>175</v>
      </c>
      <c r="AA2186" s="31" t="s">
        <v>339</v>
      </c>
      <c r="AB2186" s="4" t="s">
        <v>8</v>
      </c>
      <c r="AC2186" s="4" t="s">
        <v>193</v>
      </c>
    </row>
    <row r="2187" spans="1:39" ht="15.75" hidden="1">
      <c r="A2187" t="s">
        <v>349</v>
      </c>
      <c r="B2187" s="4" t="str">
        <f t="shared" ca="1" si="2049"/>
        <v>Острова Туркс и Каикоос</v>
      </c>
      <c r="C2187" s="5" t="s">
        <v>30</v>
      </c>
      <c r="D2187" s="6" t="s">
        <v>6</v>
      </c>
      <c r="E2187" s="4" t="str">
        <f t="shared" ca="1" si="2050"/>
        <v>B Рыбное хоз-во</v>
      </c>
      <c r="F2187" s="13">
        <v>0.14694119999999999</v>
      </c>
      <c r="G2187" s="13">
        <v>0.14993999999999999</v>
      </c>
      <c r="H2187" s="14">
        <v>0.153</v>
      </c>
      <c r="I2187" s="14">
        <v>0.108</v>
      </c>
      <c r="J2187" s="14">
        <v>0.125</v>
      </c>
      <c r="K2187" s="14">
        <v>0.153</v>
      </c>
      <c r="L2187" s="14">
        <v>0.155</v>
      </c>
      <c r="M2187" s="14">
        <v>0.17799999999999999</v>
      </c>
      <c r="N2187" s="14">
        <v>0.126</v>
      </c>
      <c r="O2187" s="15">
        <v>0.12347999999999999</v>
      </c>
      <c r="P2187" s="17">
        <f t="shared" si="2079"/>
        <v>1.5029469548133596E-2</v>
      </c>
      <c r="Q2187" s="17">
        <f t="shared" si="2080"/>
        <v>1.5029469548133594E-2</v>
      </c>
      <c r="R2187" s="21">
        <f t="shared" si="2081"/>
        <v>1.5029469548133596E-2</v>
      </c>
      <c r="S2187" s="21">
        <f t="shared" si="2082"/>
        <v>9.4134053865597474E-3</v>
      </c>
      <c r="T2187" s="21">
        <f t="shared" si="2083"/>
        <v>8.8961639740943697E-3</v>
      </c>
      <c r="U2187" s="21">
        <f t="shared" si="2084"/>
        <v>1.0091682606688213E-2</v>
      </c>
      <c r="V2187" s="21">
        <f t="shared" si="2085"/>
        <v>8.8865955739020758E-3</v>
      </c>
      <c r="W2187" s="21">
        <f t="shared" si="2086"/>
        <v>9.7829073921406971E-3</v>
      </c>
      <c r="X2187" s="21">
        <f t="shared" si="2087"/>
        <v>6.4328381069076431E-3</v>
      </c>
      <c r="Y2187" s="22">
        <f t="shared" si="2088"/>
        <v>6.4328381069076422E-3</v>
      </c>
      <c r="Z2187" s="36" t="s">
        <v>175</v>
      </c>
      <c r="AA2187" s="31" t="s">
        <v>339</v>
      </c>
      <c r="AB2187" s="4" t="s">
        <v>9</v>
      </c>
      <c r="AC2187" s="4" t="s">
        <v>195</v>
      </c>
    </row>
    <row r="2188" spans="1:39" ht="15.75" hidden="1">
      <c r="A2188" t="s">
        <v>349</v>
      </c>
      <c r="B2188" s="4" t="str">
        <f t="shared" ca="1" si="2049"/>
        <v>Острова Туркс и Каикоос</v>
      </c>
      <c r="C2188" s="5" t="s">
        <v>30</v>
      </c>
      <c r="D2188" s="6" t="s">
        <v>6</v>
      </c>
      <c r="E2188" s="4" t="str">
        <f t="shared" ca="1" si="2050"/>
        <v xml:space="preserve">C Добыча полезных ископаемых </v>
      </c>
      <c r="F2188" s="13">
        <v>1.6326800000000002E-2</v>
      </c>
      <c r="G2188" s="13">
        <v>1.6660000000000001E-2</v>
      </c>
      <c r="H2188" s="14">
        <v>1.7000000000000001E-2</v>
      </c>
      <c r="I2188" s="14">
        <v>5.0999999999999997E-2</v>
      </c>
      <c r="J2188" s="14">
        <v>5.2999999999999999E-2</v>
      </c>
      <c r="K2188" s="14">
        <v>5.5E-2</v>
      </c>
      <c r="L2188" s="14">
        <v>5.6000000000000001E-2</v>
      </c>
      <c r="M2188" s="14">
        <v>1.6E-2</v>
      </c>
      <c r="N2188" s="14">
        <v>1.6E-2</v>
      </c>
      <c r="O2188" s="15">
        <v>1.5679999999999999E-2</v>
      </c>
      <c r="P2188" s="17">
        <f t="shared" si="2079"/>
        <v>1.6699410609037331E-3</v>
      </c>
      <c r="Q2188" s="17">
        <f t="shared" si="2080"/>
        <v>1.6699410609037329E-3</v>
      </c>
      <c r="R2188" s="21">
        <f t="shared" si="2081"/>
        <v>1.6699410609037329E-3</v>
      </c>
      <c r="S2188" s="21">
        <f t="shared" si="2082"/>
        <v>4.4452192103198807E-3</v>
      </c>
      <c r="T2188" s="21">
        <f t="shared" si="2083"/>
        <v>3.7719735250160129E-3</v>
      </c>
      <c r="U2188" s="21">
        <f t="shared" si="2084"/>
        <v>3.6277290416199459E-3</v>
      </c>
      <c r="V2188" s="21">
        <f t="shared" si="2085"/>
        <v>3.2106409815388145E-3</v>
      </c>
      <c r="W2188" s="21">
        <f t="shared" si="2086"/>
        <v>8.7936246221489425E-4</v>
      </c>
      <c r="X2188" s="21">
        <f t="shared" si="2087"/>
        <v>8.1686833103589119E-4</v>
      </c>
      <c r="Y2188" s="22">
        <f t="shared" si="2088"/>
        <v>8.1686833103589108E-4</v>
      </c>
      <c r="Z2188" s="36" t="s">
        <v>175</v>
      </c>
      <c r="AA2188" s="31" t="s">
        <v>339</v>
      </c>
      <c r="AB2188" s="4" t="s">
        <v>10</v>
      </c>
      <c r="AC2188" s="4" t="s">
        <v>197</v>
      </c>
    </row>
    <row r="2189" spans="1:39" ht="15.75" hidden="1">
      <c r="A2189" t="s">
        <v>349</v>
      </c>
      <c r="B2189" s="4" t="str">
        <f t="shared" ca="1" si="2049"/>
        <v>Острова Туркс и Каикоос</v>
      </c>
      <c r="C2189" s="5" t="s">
        <v>30</v>
      </c>
      <c r="D2189" s="6" t="s">
        <v>6</v>
      </c>
      <c r="E2189" s="4" t="str">
        <f t="shared" ca="1" si="2050"/>
        <v xml:space="preserve">D Промышленность </v>
      </c>
      <c r="F2189" s="13">
        <v>0.21512959999999998</v>
      </c>
      <c r="G2189" s="13">
        <v>0.21951999999999999</v>
      </c>
      <c r="H2189" s="14">
        <v>0.224</v>
      </c>
      <c r="I2189" s="14">
        <v>0.16500000000000001</v>
      </c>
      <c r="J2189" s="14">
        <v>0.16500000000000001</v>
      </c>
      <c r="K2189" s="14">
        <v>0.19</v>
      </c>
      <c r="L2189" s="14">
        <v>0.20200000000000001</v>
      </c>
      <c r="M2189" s="14">
        <v>0.15</v>
      </c>
      <c r="N2189" s="14">
        <v>0.246</v>
      </c>
      <c r="O2189" s="15">
        <v>0.24107999999999999</v>
      </c>
      <c r="P2189" s="17">
        <f t="shared" si="2079"/>
        <v>2.2003929273084481E-2</v>
      </c>
      <c r="Q2189" s="17">
        <f t="shared" si="2080"/>
        <v>2.2003929273084477E-2</v>
      </c>
      <c r="R2189" s="21">
        <f t="shared" si="2081"/>
        <v>2.2003929273084481E-2</v>
      </c>
      <c r="S2189" s="21">
        <f t="shared" si="2082"/>
        <v>1.4381591562799617E-2</v>
      </c>
      <c r="T2189" s="21">
        <f t="shared" si="2083"/>
        <v>1.1742936445804569E-2</v>
      </c>
      <c r="U2189" s="21">
        <f t="shared" si="2084"/>
        <v>1.2532154871050723E-2</v>
      </c>
      <c r="V2189" s="21">
        <f t="shared" si="2085"/>
        <v>1.1581240683407866E-2</v>
      </c>
      <c r="W2189" s="21">
        <f t="shared" si="2086"/>
        <v>8.2440230832646327E-3</v>
      </c>
      <c r="X2189" s="21">
        <f t="shared" si="2087"/>
        <v>1.2559350589676827E-2</v>
      </c>
      <c r="Y2189" s="22">
        <f t="shared" si="2088"/>
        <v>1.2559350589676825E-2</v>
      </c>
      <c r="Z2189" s="36" t="s">
        <v>175</v>
      </c>
      <c r="AA2189" s="31" t="s">
        <v>339</v>
      </c>
      <c r="AB2189" s="4" t="s">
        <v>11</v>
      </c>
      <c r="AC2189" s="4" t="s">
        <v>198</v>
      </c>
    </row>
    <row r="2190" spans="1:39" ht="31.5" hidden="1">
      <c r="A2190" t="s">
        <v>349</v>
      </c>
      <c r="B2190" s="4" t="str">
        <f t="shared" ca="1" si="2049"/>
        <v>Острова Туркс и Каикоос</v>
      </c>
      <c r="C2190" s="7" t="s">
        <v>30</v>
      </c>
      <c r="D2190" s="3" t="s">
        <v>6</v>
      </c>
      <c r="E2190" s="4" t="str">
        <f t="shared" ca="1" si="2050"/>
        <v xml:space="preserve">E Электро-, газо- и водоснабжение </v>
      </c>
      <c r="F2190" s="13">
        <v>0.1565452</v>
      </c>
      <c r="G2190" s="13">
        <v>0.15973999999999999</v>
      </c>
      <c r="H2190" s="14">
        <v>0.16300000000000001</v>
      </c>
      <c r="I2190" s="14">
        <v>0.20499999999999999</v>
      </c>
      <c r="J2190" s="14">
        <v>0.22</v>
      </c>
      <c r="K2190" s="14">
        <v>0.217</v>
      </c>
      <c r="L2190" s="14">
        <v>0.26900000000000002</v>
      </c>
      <c r="M2190" s="14">
        <v>0.19900000000000001</v>
      </c>
      <c r="N2190" s="14">
        <v>0.192</v>
      </c>
      <c r="O2190" s="15">
        <v>0.18815999999999999</v>
      </c>
      <c r="P2190" s="17">
        <f t="shared" si="2079"/>
        <v>1.6011787819253439E-2</v>
      </c>
      <c r="Q2190" s="17">
        <f t="shared" si="2080"/>
        <v>1.6011787819253439E-2</v>
      </c>
      <c r="R2190" s="21">
        <f t="shared" si="2081"/>
        <v>1.6011787819253439E-2</v>
      </c>
      <c r="S2190" s="21">
        <f t="shared" si="2082"/>
        <v>1.7868038002266187E-2</v>
      </c>
      <c r="T2190" s="21">
        <f t="shared" si="2083"/>
        <v>1.5657248594406092E-2</v>
      </c>
      <c r="U2190" s="21">
        <f t="shared" si="2084"/>
        <v>1.4313040036936878E-2</v>
      </c>
      <c r="V2190" s="21">
        <f t="shared" si="2085"/>
        <v>1.5422543286320377E-2</v>
      </c>
      <c r="W2190" s="21">
        <f t="shared" si="2086"/>
        <v>1.0937070623797746E-2</v>
      </c>
      <c r="X2190" s="21">
        <f t="shared" si="2087"/>
        <v>9.8024199724306947E-3</v>
      </c>
      <c r="Y2190" s="22">
        <f t="shared" si="2088"/>
        <v>9.802419972430693E-3</v>
      </c>
      <c r="Z2190" s="38" t="s">
        <v>175</v>
      </c>
      <c r="AA2190" s="31" t="s">
        <v>339</v>
      </c>
      <c r="AB2190" s="4" t="s">
        <v>12</v>
      </c>
      <c r="AC2190" s="4" t="s">
        <v>201</v>
      </c>
    </row>
    <row r="2191" spans="1:39" ht="15.75" hidden="1">
      <c r="A2191" t="s">
        <v>349</v>
      </c>
      <c r="B2191" s="4" t="str">
        <f t="shared" ca="1" si="2049"/>
        <v>Острова Туркс и Каикоос</v>
      </c>
      <c r="C2191" s="5" t="s">
        <v>30</v>
      </c>
      <c r="D2191" s="6" t="s">
        <v>6</v>
      </c>
      <c r="E2191" s="4" t="str">
        <f t="shared" ca="1" si="2050"/>
        <v xml:space="preserve">F Строительство </v>
      </c>
      <c r="F2191" s="13">
        <v>1.3195896</v>
      </c>
      <c r="G2191" s="13">
        <v>1.3465200000000002</v>
      </c>
      <c r="H2191" s="14">
        <v>1.3740000000000001</v>
      </c>
      <c r="I2191" s="14">
        <v>1.3979999999999999</v>
      </c>
      <c r="J2191" s="14">
        <v>1.867</v>
      </c>
      <c r="K2191" s="14">
        <v>2.0819999999999999</v>
      </c>
      <c r="L2191" s="14">
        <v>2.4020000000000001</v>
      </c>
      <c r="M2191" s="14">
        <v>3.1509999999999998</v>
      </c>
      <c r="N2191" s="14">
        <v>4.306</v>
      </c>
      <c r="O2191" s="15">
        <v>4.2198799999999999</v>
      </c>
      <c r="P2191" s="17">
        <f t="shared" si="2079"/>
        <v>0.13497053045186641</v>
      </c>
      <c r="Q2191" s="17">
        <f t="shared" si="2080"/>
        <v>0.13497053045186641</v>
      </c>
      <c r="R2191" s="21">
        <f t="shared" si="2081"/>
        <v>0.13497053045186641</v>
      </c>
      <c r="S2191" s="21">
        <f t="shared" si="2082"/>
        <v>0.12185130305935674</v>
      </c>
      <c r="T2191" s="21">
        <f t="shared" si="2083"/>
        <v>0.13287310511707351</v>
      </c>
      <c r="U2191" s="21">
        <f t="shared" si="2084"/>
        <v>0.13732603390277687</v>
      </c>
      <c r="V2191" s="21">
        <f t="shared" si="2085"/>
        <v>0.13771356495814702</v>
      </c>
      <c r="W2191" s="21">
        <f t="shared" si="2086"/>
        <v>0.17317944490244572</v>
      </c>
      <c r="X2191" s="21">
        <f t="shared" si="2087"/>
        <v>0.21983968959003422</v>
      </c>
      <c r="Y2191" s="22">
        <f t="shared" si="2088"/>
        <v>0.21983968959003419</v>
      </c>
      <c r="Z2191" s="36" t="s">
        <v>175</v>
      </c>
      <c r="AA2191" s="31" t="s">
        <v>339</v>
      </c>
      <c r="AB2191" s="4" t="s">
        <v>13</v>
      </c>
      <c r="AC2191" s="4" t="s">
        <v>200</v>
      </c>
    </row>
    <row r="2192" spans="1:39" ht="47.25" hidden="1">
      <c r="A2192" t="s">
        <v>349</v>
      </c>
      <c r="B2192" s="4" t="str">
        <f t="shared" ca="1" si="2049"/>
        <v>Острова Туркс и Каикоос</v>
      </c>
      <c r="C2192" s="8" t="s">
        <v>30</v>
      </c>
      <c r="D2192" s="3" t="s">
        <v>6</v>
      </c>
      <c r="E2192" s="4" t="str">
        <f t="shared" ca="1" si="2050"/>
        <v xml:space="preserve">G Оптовая и розничная торгоалв, ремонт автомашин, мотоциклов и личного имущества домохозяйств </v>
      </c>
      <c r="F2192" s="13">
        <v>0.63098279999999995</v>
      </c>
      <c r="G2192" s="13">
        <v>0.64385999999999999</v>
      </c>
      <c r="H2192" s="14">
        <v>0.65700000000000003</v>
      </c>
      <c r="I2192" s="14">
        <v>0.81200000000000006</v>
      </c>
      <c r="J2192" s="14">
        <v>1.0469999999999999</v>
      </c>
      <c r="K2192" s="14">
        <v>1.284</v>
      </c>
      <c r="L2192" s="14">
        <v>1.298</v>
      </c>
      <c r="M2192" s="14">
        <v>1.5469999999999999</v>
      </c>
      <c r="N2192" s="14">
        <v>1.7290000000000001</v>
      </c>
      <c r="O2192" s="15">
        <v>1.69442</v>
      </c>
      <c r="P2192" s="17">
        <f t="shared" si="2079"/>
        <v>6.4538310412573671E-2</v>
      </c>
      <c r="Q2192" s="17">
        <f t="shared" si="2080"/>
        <v>6.4538310412573671E-2</v>
      </c>
      <c r="R2192" s="21">
        <f t="shared" si="2081"/>
        <v>6.4538310412573685E-2</v>
      </c>
      <c r="S2192" s="21">
        <f t="shared" si="2082"/>
        <v>7.077486272117145E-2</v>
      </c>
      <c r="T2192" s="21">
        <f t="shared" si="2083"/>
        <v>7.4514269447014447E-2</v>
      </c>
      <c r="U2192" s="21">
        <f t="shared" si="2084"/>
        <v>8.4690983444363835E-2</v>
      </c>
      <c r="V2192" s="21">
        <f t="shared" si="2085"/>
        <v>7.4418071322096088E-2</v>
      </c>
      <c r="W2192" s="21">
        <f t="shared" si="2086"/>
        <v>8.5023358065402579E-2</v>
      </c>
      <c r="X2192" s="21">
        <f t="shared" si="2087"/>
        <v>8.8272834022565999E-2</v>
      </c>
      <c r="Y2192" s="22">
        <f t="shared" si="2088"/>
        <v>8.8272834022565985E-2</v>
      </c>
      <c r="Z2192" s="39" t="s">
        <v>175</v>
      </c>
      <c r="AA2192" s="31" t="s">
        <v>339</v>
      </c>
      <c r="AB2192" s="4" t="s">
        <v>14</v>
      </c>
      <c r="AC2192" s="4" t="s">
        <v>203</v>
      </c>
    </row>
    <row r="2193" spans="1:29" ht="15.75" hidden="1">
      <c r="A2193" t="s">
        <v>349</v>
      </c>
      <c r="B2193" s="4" t="str">
        <f t="shared" ca="1" si="2049"/>
        <v>Острова Туркс и Каикоос</v>
      </c>
      <c r="C2193" s="5" t="s">
        <v>30</v>
      </c>
      <c r="D2193" s="3" t="s">
        <v>6</v>
      </c>
      <c r="E2193" s="4" t="str">
        <f t="shared" ca="1" si="2050"/>
        <v xml:space="preserve">H Отели и рестораны </v>
      </c>
      <c r="F2193" s="13">
        <v>2.2742271999999999</v>
      </c>
      <c r="G2193" s="13">
        <v>2.32064</v>
      </c>
      <c r="H2193" s="14">
        <v>2.3679999999999999</v>
      </c>
      <c r="I2193" s="14">
        <v>2.3410000000000002</v>
      </c>
      <c r="J2193" s="14">
        <v>2.5299999999999998</v>
      </c>
      <c r="K2193" s="14">
        <v>2.552</v>
      </c>
      <c r="L2193" s="14">
        <v>2.9350000000000001</v>
      </c>
      <c r="M2193" s="14">
        <v>3.7229999999999999</v>
      </c>
      <c r="N2193" s="14">
        <v>4.0650000000000004</v>
      </c>
      <c r="O2193" s="15">
        <v>3.9837000000000002</v>
      </c>
      <c r="P2193" s="17">
        <f t="shared" si="2079"/>
        <v>0.23261296660117881</v>
      </c>
      <c r="Q2193" s="17">
        <f t="shared" si="2080"/>
        <v>0.23261296660117878</v>
      </c>
      <c r="R2193" s="21">
        <f t="shared" si="2081"/>
        <v>0.23261296660117878</v>
      </c>
      <c r="S2193" s="21">
        <f t="shared" si="2082"/>
        <v>0.20404427786978122</v>
      </c>
      <c r="T2193" s="21">
        <f t="shared" si="2083"/>
        <v>0.18005835883567003</v>
      </c>
      <c r="U2193" s="21">
        <f t="shared" si="2084"/>
        <v>0.16832662753116551</v>
      </c>
      <c r="V2193" s="21">
        <f t="shared" si="2085"/>
        <v>0.16827198715743608</v>
      </c>
      <c r="W2193" s="21">
        <f t="shared" si="2086"/>
        <v>0.20461665292662817</v>
      </c>
      <c r="X2193" s="21">
        <f t="shared" si="2087"/>
        <v>0.2075356103538061</v>
      </c>
      <c r="Y2193" s="22">
        <f t="shared" si="2088"/>
        <v>0.2075356103538061</v>
      </c>
      <c r="Z2193" s="36" t="s">
        <v>175</v>
      </c>
      <c r="AA2193" s="31" t="s">
        <v>339</v>
      </c>
      <c r="AB2193" s="4" t="s">
        <v>15</v>
      </c>
      <c r="AC2193" s="4" t="s">
        <v>202</v>
      </c>
    </row>
    <row r="2194" spans="1:29" ht="31.5" hidden="1">
      <c r="A2194" t="s">
        <v>349</v>
      </c>
      <c r="B2194" s="4" t="str">
        <f t="shared" ca="1" si="2049"/>
        <v>Острова Туркс и Каикоос</v>
      </c>
      <c r="C2194" s="5" t="s">
        <v>30</v>
      </c>
      <c r="D2194" s="3" t="s">
        <v>6</v>
      </c>
      <c r="E2194" s="4" t="str">
        <f t="shared" ca="1" si="2050"/>
        <v xml:space="preserve">I Транспорт, складское хозяйство и связь </v>
      </c>
      <c r="F2194" s="13">
        <v>0.45138799999999996</v>
      </c>
      <c r="G2194" s="13">
        <v>0.46059999999999995</v>
      </c>
      <c r="H2194" s="14">
        <v>0.47</v>
      </c>
      <c r="I2194" s="14">
        <v>0.56999999999999995</v>
      </c>
      <c r="J2194" s="14">
        <v>0.59399999999999997</v>
      </c>
      <c r="K2194" s="14">
        <v>0.63</v>
      </c>
      <c r="L2194" s="14">
        <v>0.65</v>
      </c>
      <c r="M2194" s="14">
        <v>0.71699999999999997</v>
      </c>
      <c r="N2194" s="14">
        <v>0.84599999999999997</v>
      </c>
      <c r="O2194" s="15">
        <v>0.82907999999999993</v>
      </c>
      <c r="P2194" s="17">
        <f t="shared" si="2079"/>
        <v>4.6168958742632611E-2</v>
      </c>
      <c r="Q2194" s="17">
        <f t="shared" si="2080"/>
        <v>4.6168958742632611E-2</v>
      </c>
      <c r="R2194" s="21">
        <f t="shared" si="2081"/>
        <v>4.6168958742632611E-2</v>
      </c>
      <c r="S2194" s="21">
        <f t="shared" si="2082"/>
        <v>4.9681861762398666E-2</v>
      </c>
      <c r="T2194" s="21">
        <f t="shared" si="2083"/>
        <v>4.2274571204896444E-2</v>
      </c>
      <c r="U2194" s="21">
        <f t="shared" si="2084"/>
        <v>4.1553987204010288E-2</v>
      </c>
      <c r="V2194" s="21">
        <f t="shared" si="2085"/>
        <v>3.726636853571838E-2</v>
      </c>
      <c r="W2194" s="21">
        <f t="shared" si="2086"/>
        <v>3.9406430338004943E-2</v>
      </c>
      <c r="X2194" s="21">
        <f t="shared" si="2087"/>
        <v>4.3191913003522743E-2</v>
      </c>
      <c r="Y2194" s="22">
        <f t="shared" si="2088"/>
        <v>4.3191913003522736E-2</v>
      </c>
      <c r="Z2194" s="36" t="s">
        <v>175</v>
      </c>
      <c r="AA2194" s="31" t="s">
        <v>339</v>
      </c>
      <c r="AB2194" s="4" t="s">
        <v>16</v>
      </c>
      <c r="AC2194" s="4" t="s">
        <v>204</v>
      </c>
    </row>
    <row r="2195" spans="1:29" ht="15.75" hidden="1">
      <c r="A2195" t="s">
        <v>349</v>
      </c>
      <c r="B2195" s="4" t="str">
        <f t="shared" ca="1" si="2049"/>
        <v>Острова Туркс и Каикоос</v>
      </c>
      <c r="C2195" s="5" t="s">
        <v>30</v>
      </c>
      <c r="D2195" s="3" t="s">
        <v>6</v>
      </c>
      <c r="E2195" s="4" t="str">
        <f t="shared" ca="1" si="2050"/>
        <v>J Финансовое посредничество</v>
      </c>
      <c r="F2195" s="13">
        <v>0.29100119999999996</v>
      </c>
      <c r="G2195" s="13">
        <v>0.29693999999999998</v>
      </c>
      <c r="H2195" s="14">
        <v>0.30299999999999999</v>
      </c>
      <c r="I2195" s="14">
        <v>0.47499999999999998</v>
      </c>
      <c r="J2195" s="14">
        <v>0.41099999999999998</v>
      </c>
      <c r="K2195" s="14">
        <v>0.45500000000000002</v>
      </c>
      <c r="L2195" s="14">
        <v>0.496</v>
      </c>
      <c r="M2195" s="14">
        <v>0.47</v>
      </c>
      <c r="N2195" s="14">
        <v>0.51500000000000001</v>
      </c>
      <c r="O2195" s="15">
        <v>0.50470000000000004</v>
      </c>
      <c r="P2195" s="17">
        <f t="shared" si="2079"/>
        <v>2.9764243614931237E-2</v>
      </c>
      <c r="Q2195" s="17">
        <f t="shared" si="2080"/>
        <v>2.9764243614931237E-2</v>
      </c>
      <c r="R2195" s="21">
        <f t="shared" si="2081"/>
        <v>2.9764243614931237E-2</v>
      </c>
      <c r="S2195" s="21">
        <f t="shared" si="2082"/>
        <v>4.1401551468665559E-2</v>
      </c>
      <c r="T2195" s="21">
        <f t="shared" si="2083"/>
        <v>2.9250587146822288E-2</v>
      </c>
      <c r="U2195" s="21">
        <f t="shared" si="2084"/>
        <v>3.00112129806741E-2</v>
      </c>
      <c r="V2195" s="21">
        <f t="shared" si="2085"/>
        <v>2.8437105836486641E-2</v>
      </c>
      <c r="W2195" s="21">
        <f t="shared" si="2086"/>
        <v>2.5831272327562514E-2</v>
      </c>
      <c r="X2195" s="21">
        <f t="shared" si="2087"/>
        <v>2.6292949405217748E-2</v>
      </c>
      <c r="Y2195" s="22">
        <f t="shared" si="2088"/>
        <v>2.6292949405217748E-2</v>
      </c>
      <c r="Z2195" s="36" t="s">
        <v>175</v>
      </c>
      <c r="AA2195" s="31" t="s">
        <v>339</v>
      </c>
      <c r="AB2195" s="4" t="s">
        <v>17</v>
      </c>
      <c r="AC2195" s="4" t="s">
        <v>205</v>
      </c>
    </row>
    <row r="2196" spans="1:29" ht="31.5" hidden="1">
      <c r="A2196" t="s">
        <v>349</v>
      </c>
      <c r="B2196" s="4" t="str">
        <f t="shared" ca="1" si="2049"/>
        <v>Острова Туркс и Каикоос</v>
      </c>
      <c r="C2196" s="5" t="s">
        <v>30</v>
      </c>
      <c r="D2196" s="3" t="s">
        <v>6</v>
      </c>
      <c r="E2196" s="4" t="str">
        <f t="shared" ca="1" si="2050"/>
        <v>K Недвижимость, аренда и деловая активность</v>
      </c>
      <c r="F2196" s="13">
        <v>0.53686360000000011</v>
      </c>
      <c r="G2196" s="13">
        <v>0.54782000000000008</v>
      </c>
      <c r="H2196" s="14">
        <v>0.55900000000000005</v>
      </c>
      <c r="I2196" s="14">
        <v>1.0269999999999999</v>
      </c>
      <c r="J2196" s="14">
        <v>1.272</v>
      </c>
      <c r="K2196" s="14">
        <v>1.325</v>
      </c>
      <c r="L2196" s="14">
        <v>1.607</v>
      </c>
      <c r="M2196" s="14">
        <v>2.0270000000000001</v>
      </c>
      <c r="N2196" s="14">
        <v>2.3839999999999999</v>
      </c>
      <c r="O2196" s="15">
        <v>2.3363199999999997</v>
      </c>
      <c r="P2196" s="17">
        <f t="shared" si="2079"/>
        <v>5.4911591355599233E-2</v>
      </c>
      <c r="Q2196" s="17">
        <f t="shared" si="2080"/>
        <v>5.4911591355599226E-2</v>
      </c>
      <c r="R2196" s="21">
        <f t="shared" si="2081"/>
        <v>5.4911591355599219E-2</v>
      </c>
      <c r="S2196" s="21">
        <f t="shared" si="2082"/>
        <v>8.9514512333304264E-2</v>
      </c>
      <c r="T2196" s="21">
        <f t="shared" si="2083"/>
        <v>9.0527364600384311E-2</v>
      </c>
      <c r="U2196" s="21">
        <f t="shared" si="2084"/>
        <v>8.7395290548116872E-2</v>
      </c>
      <c r="V2196" s="21">
        <f t="shared" si="2085"/>
        <v>9.2133929595229896E-2</v>
      </c>
      <c r="W2196" s="21">
        <f t="shared" si="2086"/>
        <v>0.11140423193184941</v>
      </c>
      <c r="X2196" s="21">
        <f t="shared" si="2087"/>
        <v>0.12171338132434778</v>
      </c>
      <c r="Y2196" s="22">
        <f t="shared" si="2088"/>
        <v>0.12171338132434777</v>
      </c>
      <c r="Z2196" s="36" t="s">
        <v>175</v>
      </c>
      <c r="AA2196" s="31" t="s">
        <v>339</v>
      </c>
      <c r="AB2196" s="4" t="s">
        <v>18</v>
      </c>
      <c r="AC2196" s="4" t="s">
        <v>206</v>
      </c>
    </row>
    <row r="2197" spans="1:29" ht="47.25" hidden="1">
      <c r="A2197" t="s">
        <v>349</v>
      </c>
      <c r="B2197" s="4" t="str">
        <f t="shared" ca="1" si="2049"/>
        <v>Острова Туркс и Каикоос</v>
      </c>
      <c r="C2197" s="5" t="s">
        <v>30</v>
      </c>
      <c r="D2197" s="3" t="s">
        <v>6</v>
      </c>
      <c r="E2197" s="4" t="str">
        <f t="shared" ca="1" si="2050"/>
        <v>L Государственное управление и оборона; обязательное соц.страхование</v>
      </c>
      <c r="F2197" s="13">
        <v>1.1668860000000001</v>
      </c>
      <c r="G2197" s="13">
        <v>1.1907000000000001</v>
      </c>
      <c r="H2197" s="14">
        <v>1.2150000000000001</v>
      </c>
      <c r="I2197" s="14">
        <v>1.64</v>
      </c>
      <c r="J2197" s="14">
        <v>1.9970000000000001</v>
      </c>
      <c r="K2197" s="14">
        <v>2.2610000000000001</v>
      </c>
      <c r="L2197" s="14">
        <v>2.31</v>
      </c>
      <c r="M2197" s="14">
        <v>2.7570000000000001</v>
      </c>
      <c r="N2197" s="14">
        <v>2.298</v>
      </c>
      <c r="O2197" s="15">
        <v>2.25204</v>
      </c>
      <c r="P2197" s="17">
        <f t="shared" si="2079"/>
        <v>0.11935166994106092</v>
      </c>
      <c r="Q2197" s="17">
        <f t="shared" si="2080"/>
        <v>0.11935166994106092</v>
      </c>
      <c r="R2197" s="21">
        <f t="shared" si="2081"/>
        <v>0.11935166994106092</v>
      </c>
      <c r="S2197" s="21">
        <f t="shared" si="2082"/>
        <v>0.14294430401812949</v>
      </c>
      <c r="T2197" s="21">
        <f t="shared" si="2083"/>
        <v>0.14212511565013167</v>
      </c>
      <c r="U2197" s="21">
        <f t="shared" si="2084"/>
        <v>0.1491326429655036</v>
      </c>
      <c r="V2197" s="21">
        <f t="shared" si="2085"/>
        <v>0.1324389404884761</v>
      </c>
      <c r="W2197" s="21">
        <f t="shared" si="2086"/>
        <v>0.15152514427040395</v>
      </c>
      <c r="X2197" s="21">
        <f t="shared" si="2087"/>
        <v>0.11732271404502988</v>
      </c>
      <c r="Y2197" s="22">
        <f t="shared" si="2088"/>
        <v>0.11732271404502986</v>
      </c>
      <c r="Z2197" s="36" t="s">
        <v>175</v>
      </c>
      <c r="AA2197" s="31" t="s">
        <v>339</v>
      </c>
      <c r="AB2197" s="4" t="s">
        <v>19</v>
      </c>
      <c r="AC2197" s="4" t="s">
        <v>215</v>
      </c>
    </row>
    <row r="2198" spans="1:29" ht="15.75" hidden="1">
      <c r="A2198" t="s">
        <v>349</v>
      </c>
      <c r="B2198" s="4" t="str">
        <f t="shared" ca="1" si="2049"/>
        <v>Острова Туркс и Каикоос</v>
      </c>
      <c r="C2198" s="5" t="s">
        <v>30</v>
      </c>
      <c r="D2198" s="3" t="s">
        <v>6</v>
      </c>
      <c r="E2198" s="4" t="str">
        <f t="shared" ca="1" si="2050"/>
        <v xml:space="preserve">M-N </v>
      </c>
      <c r="F2198" s="13">
        <v>0.65403240000000007</v>
      </c>
      <c r="G2198" s="13">
        <v>0.66738000000000008</v>
      </c>
      <c r="H2198" s="14">
        <v>0.68100000000000005</v>
      </c>
      <c r="I2198" s="14">
        <v>0.41599999999999998</v>
      </c>
      <c r="J2198" s="14">
        <v>0.41499999999999998</v>
      </c>
      <c r="K2198" s="14">
        <v>0.45900000000000002</v>
      </c>
      <c r="L2198" s="14">
        <v>0.496</v>
      </c>
      <c r="M2198" s="14">
        <v>0.80600000000000005</v>
      </c>
      <c r="N2198" s="14">
        <v>0.77100000000000002</v>
      </c>
      <c r="O2198" s="15">
        <v>0.75558000000000003</v>
      </c>
      <c r="P2198" s="17">
        <f t="shared" si="2079"/>
        <v>6.689587426326131E-2</v>
      </c>
      <c r="Q2198" s="17">
        <f t="shared" si="2080"/>
        <v>6.689587426326131E-2</v>
      </c>
      <c r="R2198" s="21">
        <f t="shared" si="2081"/>
        <v>6.689587426326131E-2</v>
      </c>
      <c r="S2198" s="21">
        <f t="shared" si="2082"/>
        <v>3.6259042970452363E-2</v>
      </c>
      <c r="T2198" s="21">
        <f t="shared" si="2083"/>
        <v>2.9535264393993309E-2</v>
      </c>
      <c r="U2198" s="21">
        <f t="shared" si="2084"/>
        <v>3.0275047820064641E-2</v>
      </c>
      <c r="V2198" s="21">
        <f t="shared" si="2085"/>
        <v>2.8437105836486641E-2</v>
      </c>
      <c r="W2198" s="21">
        <f t="shared" si="2086"/>
        <v>4.4297884034075301E-2</v>
      </c>
      <c r="X2198" s="21">
        <f t="shared" si="2087"/>
        <v>3.9362842701792009E-2</v>
      </c>
      <c r="Y2198" s="22">
        <f t="shared" si="2088"/>
        <v>3.9362842701792002E-2</v>
      </c>
      <c r="Z2198" s="36" t="s">
        <v>175</v>
      </c>
      <c r="AA2198" s="31" t="s">
        <v>339</v>
      </c>
      <c r="AB2198" s="4" t="s">
        <v>28</v>
      </c>
      <c r="AC2198" s="4" t="s">
        <v>28</v>
      </c>
    </row>
    <row r="2199" spans="1:29" ht="31.5" hidden="1">
      <c r="A2199" t="s">
        <v>349</v>
      </c>
      <c r="B2199" s="4" t="str">
        <f t="shared" ca="1" si="2049"/>
        <v>Острова Туркс и Каикоос</v>
      </c>
      <c r="C2199" s="5" t="s">
        <v>30</v>
      </c>
      <c r="D2199" s="3" t="s">
        <v>6</v>
      </c>
      <c r="E2199" s="4" t="str">
        <f t="shared" ca="1" si="2050"/>
        <v>O Другие коммунальные, социальные и личные виды услуг</v>
      </c>
      <c r="F2199" s="13">
        <v>0.96712279999999984</v>
      </c>
      <c r="G2199" s="13">
        <v>0.98685999999999985</v>
      </c>
      <c r="H2199" s="14">
        <v>1.0069999999999999</v>
      </c>
      <c r="I2199" s="14">
        <v>0.67600000000000005</v>
      </c>
      <c r="J2199" s="14">
        <v>0.98299999999999998</v>
      </c>
      <c r="K2199" s="14">
        <v>0.94399999999999995</v>
      </c>
      <c r="L2199" s="14">
        <v>0.97099999999999997</v>
      </c>
      <c r="M2199" s="14">
        <v>0.95299999999999996</v>
      </c>
      <c r="N2199" s="14">
        <v>1.19</v>
      </c>
      <c r="O2199" s="15">
        <v>1.1661999999999999</v>
      </c>
      <c r="P2199" s="17">
        <f t="shared" si="2079"/>
        <v>9.8919449901768167E-2</v>
      </c>
      <c r="Q2199" s="17">
        <f t="shared" si="2080"/>
        <v>9.8919449901768153E-2</v>
      </c>
      <c r="R2199" s="21">
        <f t="shared" si="2081"/>
        <v>9.8919449901768167E-2</v>
      </c>
      <c r="S2199" s="21">
        <f t="shared" si="2082"/>
        <v>5.8920944826985094E-2</v>
      </c>
      <c r="T2199" s="21">
        <f t="shared" si="2083"/>
        <v>6.9959433492278122E-2</v>
      </c>
      <c r="U2199" s="21">
        <f t="shared" si="2084"/>
        <v>6.2265022096167799E-2</v>
      </c>
      <c r="V2199" s="21">
        <f t="shared" si="2085"/>
        <v>5.5670221304896225E-2</v>
      </c>
      <c r="W2199" s="21">
        <f t="shared" si="2086"/>
        <v>5.2377026655674633E-2</v>
      </c>
      <c r="X2199" s="21">
        <f t="shared" si="2087"/>
        <v>6.0754582120794404E-2</v>
      </c>
      <c r="Y2199" s="22">
        <f t="shared" si="2088"/>
        <v>6.0754582120794397E-2</v>
      </c>
      <c r="Z2199" s="36" t="s">
        <v>175</v>
      </c>
      <c r="AA2199" s="31" t="s">
        <v>339</v>
      </c>
      <c r="AB2199" s="4" t="s">
        <v>26</v>
      </c>
      <c r="AC2199" s="4" t="s">
        <v>217</v>
      </c>
    </row>
    <row r="2200" spans="1:29" ht="31.5" hidden="1">
      <c r="A2200" t="s">
        <v>349</v>
      </c>
      <c r="B2200" s="4" t="str">
        <f t="shared" ca="1" si="2049"/>
        <v>Острова Туркс и Каикоос</v>
      </c>
      <c r="C2200" s="5" t="s">
        <v>30</v>
      </c>
      <c r="D2200" s="3" t="s">
        <v>6</v>
      </c>
      <c r="E2200" s="4" t="str">
        <f t="shared" ca="1" si="2050"/>
        <v>X Неклассифицируемые по экономической деятельности</v>
      </c>
      <c r="F2200" s="13">
        <v>0.86916199999999999</v>
      </c>
      <c r="G2200" s="13">
        <v>0.88690000000000002</v>
      </c>
      <c r="H2200" s="14">
        <v>0.90500000000000003</v>
      </c>
      <c r="I2200" s="14">
        <v>0.89800000000000002</v>
      </c>
      <c r="J2200" s="14">
        <v>1.3620000000000001</v>
      </c>
      <c r="K2200" s="14">
        <v>1.081</v>
      </c>
      <c r="L2200" s="14">
        <v>1.895</v>
      </c>
      <c r="M2200" s="14">
        <v>0.44</v>
      </c>
      <c r="N2200" s="14">
        <v>0.41599999999999998</v>
      </c>
      <c r="O2200" s="15">
        <v>0.40767999999999999</v>
      </c>
      <c r="P2200" s="17">
        <f t="shared" si="2079"/>
        <v>8.8899803536345787E-2</v>
      </c>
      <c r="Q2200" s="17">
        <f t="shared" si="2080"/>
        <v>8.8899803536345773E-2</v>
      </c>
      <c r="R2200" s="21">
        <f t="shared" si="2081"/>
        <v>8.8899803536345787E-2</v>
      </c>
      <c r="S2200" s="21">
        <f t="shared" si="2082"/>
        <v>7.8270722566024575E-2</v>
      </c>
      <c r="T2200" s="21">
        <f t="shared" si="2083"/>
        <v>9.6932602661732273E-2</v>
      </c>
      <c r="U2200" s="21">
        <f t="shared" si="2084"/>
        <v>7.1301365345293841E-2</v>
      </c>
      <c r="V2200" s="21">
        <f t="shared" si="2085"/>
        <v>0.10864579750028666</v>
      </c>
      <c r="W2200" s="21">
        <f t="shared" si="2086"/>
        <v>2.4182467710909591E-2</v>
      </c>
      <c r="X2200" s="21">
        <f t="shared" si="2087"/>
        <v>2.1238576606933169E-2</v>
      </c>
      <c r="Y2200" s="22">
        <f t="shared" si="2088"/>
        <v>2.1238576606933169E-2</v>
      </c>
      <c r="Z2200" s="36" t="s">
        <v>175</v>
      </c>
      <c r="AA2200" s="31" t="s">
        <v>339</v>
      </c>
      <c r="AB2200" s="4" t="s">
        <v>23</v>
      </c>
      <c r="AC2200" s="4" t="s">
        <v>213</v>
      </c>
    </row>
    <row r="2201" spans="1:29" ht="15.75" hidden="1">
      <c r="A2201" t="s">
        <v>349</v>
      </c>
      <c r="B2201" s="4" t="str">
        <f t="shared" ca="1" si="2049"/>
        <v>Уганда</v>
      </c>
      <c r="C2201" s="2" t="s">
        <v>30</v>
      </c>
      <c r="D2201" s="3" t="s">
        <v>6</v>
      </c>
      <c r="E2201" s="4" t="str">
        <f t="shared" ca="1" si="2050"/>
        <v xml:space="preserve">Итого </v>
      </c>
      <c r="F2201" s="13">
        <v>8541.129161599998</v>
      </c>
      <c r="G2201" s="13">
        <v>8715.4379199999985</v>
      </c>
      <c r="H2201" s="13">
        <v>8893.3039999999983</v>
      </c>
      <c r="I2201" s="13">
        <v>9074.7999999999993</v>
      </c>
      <c r="J2201" s="14">
        <v>9260</v>
      </c>
      <c r="K2201" s="15">
        <v>9074.7999999999993</v>
      </c>
      <c r="L2201" s="15">
        <v>8893.3039999999983</v>
      </c>
      <c r="M2201" s="15">
        <v>8715.4379199999985</v>
      </c>
      <c r="N2201" s="15">
        <v>8541.129161599998</v>
      </c>
      <c r="O2201" s="15">
        <v>8370.3065783679976</v>
      </c>
      <c r="P2201" s="17">
        <f t="shared" ref="P2201:Y2201" si="2089">F2201/F$2201</f>
        <v>1</v>
      </c>
      <c r="Q2201" s="17">
        <f t="shared" si="2089"/>
        <v>1</v>
      </c>
      <c r="R2201" s="17">
        <f t="shared" si="2089"/>
        <v>1</v>
      </c>
      <c r="S2201" s="17">
        <f t="shared" si="2089"/>
        <v>1</v>
      </c>
      <c r="T2201" s="21">
        <f t="shared" si="2089"/>
        <v>1</v>
      </c>
      <c r="U2201" s="22">
        <f t="shared" si="2089"/>
        <v>1</v>
      </c>
      <c r="V2201" s="22">
        <f t="shared" si="2089"/>
        <v>1</v>
      </c>
      <c r="W2201" s="22">
        <f t="shared" si="2089"/>
        <v>1</v>
      </c>
      <c r="X2201" s="22">
        <f t="shared" si="2089"/>
        <v>1</v>
      </c>
      <c r="Y2201" s="22">
        <f t="shared" si="2089"/>
        <v>1</v>
      </c>
      <c r="Z2201" s="2" t="s">
        <v>176</v>
      </c>
      <c r="AA2201" s="32" t="s">
        <v>340</v>
      </c>
      <c r="AB2201" s="4" t="s">
        <v>7</v>
      </c>
      <c r="AC2201" s="4" t="s">
        <v>214</v>
      </c>
    </row>
    <row r="2202" spans="1:29" ht="31.5" hidden="1">
      <c r="A2202" t="s">
        <v>349</v>
      </c>
      <c r="B2202" s="4" t="str">
        <f t="shared" ca="1" si="2049"/>
        <v>Уганда</v>
      </c>
      <c r="C2202" s="5" t="s">
        <v>30</v>
      </c>
      <c r="D2202" s="6" t="s">
        <v>6</v>
      </c>
      <c r="E2202" s="4" t="str">
        <f t="shared" ca="1" si="2050"/>
        <v xml:space="preserve">A Сельское, лесное и охотничье хоз-во </v>
      </c>
      <c r="F2202" s="13">
        <v>5790.9040189279995</v>
      </c>
      <c r="G2202" s="13">
        <v>5909.0857335999999</v>
      </c>
      <c r="H2202" s="13">
        <v>6029.6793200000002</v>
      </c>
      <c r="I2202" s="13">
        <v>6152.7340000000004</v>
      </c>
      <c r="J2202" s="14">
        <v>6278.3</v>
      </c>
      <c r="K2202" s="15">
        <v>6278.3</v>
      </c>
      <c r="L2202" s="15">
        <v>6215.5169999999998</v>
      </c>
      <c r="M2202" s="15">
        <v>6221.7325169999995</v>
      </c>
      <c r="N2202" s="15">
        <v>6221.7325169999995</v>
      </c>
      <c r="O2202" s="15">
        <v>6097.2978666599993</v>
      </c>
      <c r="P2202" s="17">
        <f t="shared" ref="P2202:P2216" si="2090">F2202/F$2201</f>
        <v>0.6780021598272139</v>
      </c>
      <c r="Q2202" s="17">
        <f t="shared" ref="Q2202:Q2216" si="2091">G2202/G$2201</f>
        <v>0.6780021598272139</v>
      </c>
      <c r="R2202" s="17">
        <f t="shared" ref="R2202:R2216" si="2092">H2202/H$2201</f>
        <v>0.67800215982721401</v>
      </c>
      <c r="S2202" s="17">
        <f t="shared" ref="S2202:S2216" si="2093">I2202/I$2201</f>
        <v>0.6780021598272139</v>
      </c>
      <c r="T2202" s="21">
        <f t="shared" ref="T2202:T2216" si="2094">J2202/J$2201</f>
        <v>0.67800215982721379</v>
      </c>
      <c r="U2202" s="22">
        <f t="shared" ref="U2202:U2216" si="2095">K2202/K$2201</f>
        <v>0.69183893859919787</v>
      </c>
      <c r="V2202" s="22">
        <f t="shared" ref="V2202:V2216" si="2096">L2202/L$2201</f>
        <v>0.69889851960531213</v>
      </c>
      <c r="W2202" s="22">
        <f t="shared" ref="W2202:W2216" si="2097">M2202/M$2201</f>
        <v>0.71387491645399737</v>
      </c>
      <c r="X2202" s="22">
        <f t="shared" ref="X2202:X2216" si="2098">N2202/N$2201</f>
        <v>0.72844379229999734</v>
      </c>
      <c r="Y2202" s="22">
        <f t="shared" ref="Y2202:Y2216" si="2099">O2202/O$2201</f>
        <v>0.72844379229999734</v>
      </c>
      <c r="Z2202" s="5" t="s">
        <v>176</v>
      </c>
      <c r="AA2202" s="31" t="s">
        <v>340</v>
      </c>
      <c r="AB2202" s="4" t="s">
        <v>8</v>
      </c>
      <c r="AC2202" s="4" t="s">
        <v>193</v>
      </c>
    </row>
    <row r="2203" spans="1:29" ht="15.75" hidden="1">
      <c r="A2203" t="s">
        <v>349</v>
      </c>
      <c r="B2203" s="4" t="str">
        <f t="shared" ca="1" si="2049"/>
        <v>Уганда</v>
      </c>
      <c r="C2203" s="5" t="s">
        <v>30</v>
      </c>
      <c r="D2203" s="6" t="s">
        <v>6</v>
      </c>
      <c r="E2203" s="4" t="str">
        <f t="shared" ca="1" si="2050"/>
        <v>B Рыбное хоз-во</v>
      </c>
      <c r="F2203" s="13">
        <v>76.833267727999981</v>
      </c>
      <c r="G2203" s="13">
        <v>78.401293599999988</v>
      </c>
      <c r="H2203" s="13">
        <v>80.001319999999993</v>
      </c>
      <c r="I2203" s="13">
        <v>81.634</v>
      </c>
      <c r="J2203" s="14">
        <v>83.3</v>
      </c>
      <c r="K2203" s="15">
        <v>83.3</v>
      </c>
      <c r="L2203" s="15">
        <v>82.466999999999999</v>
      </c>
      <c r="M2203" s="15">
        <v>82.549466999999993</v>
      </c>
      <c r="N2203" s="15">
        <v>82.549466999999993</v>
      </c>
      <c r="O2203" s="15">
        <v>80.898477659999998</v>
      </c>
      <c r="P2203" s="17">
        <f t="shared" si="2090"/>
        <v>8.9956803455723544E-3</v>
      </c>
      <c r="Q2203" s="17">
        <f t="shared" si="2091"/>
        <v>8.9956803455723544E-3</v>
      </c>
      <c r="R2203" s="17">
        <f t="shared" si="2092"/>
        <v>8.9956803455723544E-3</v>
      </c>
      <c r="S2203" s="17">
        <f t="shared" si="2093"/>
        <v>8.9956803455723544E-3</v>
      </c>
      <c r="T2203" s="21">
        <f t="shared" si="2094"/>
        <v>8.9956803455723544E-3</v>
      </c>
      <c r="U2203" s="22">
        <f t="shared" si="2095"/>
        <v>9.1792656587473005E-3</v>
      </c>
      <c r="V2203" s="22">
        <f t="shared" si="2096"/>
        <v>9.272931634856969E-3</v>
      </c>
      <c r="W2203" s="22">
        <f t="shared" si="2097"/>
        <v>9.4716373127467588E-3</v>
      </c>
      <c r="X2203" s="22">
        <f t="shared" si="2098"/>
        <v>9.6649360334150614E-3</v>
      </c>
      <c r="Y2203" s="22">
        <f t="shared" si="2099"/>
        <v>9.6649360334150631E-3</v>
      </c>
      <c r="Z2203" s="5" t="s">
        <v>176</v>
      </c>
      <c r="AA2203" s="31" t="s">
        <v>340</v>
      </c>
      <c r="AB2203" s="4" t="s">
        <v>9</v>
      </c>
      <c r="AC2203" s="4" t="s">
        <v>195</v>
      </c>
    </row>
    <row r="2204" spans="1:29" ht="15.75" hidden="1">
      <c r="A2204" t="s">
        <v>349</v>
      </c>
      <c r="B2204" s="4" t="str">
        <f t="shared" ca="1" si="2049"/>
        <v>Уганда</v>
      </c>
      <c r="C2204" s="5" t="s">
        <v>30</v>
      </c>
      <c r="D2204" s="6" t="s">
        <v>6</v>
      </c>
      <c r="E2204" s="4" t="str">
        <f t="shared" ca="1" si="2050"/>
        <v xml:space="preserve">C Добыча полезных ископаемых </v>
      </c>
      <c r="F2204" s="13">
        <v>25.641834848000002</v>
      </c>
      <c r="G2204" s="13">
        <v>26.165137600000001</v>
      </c>
      <c r="H2204" s="13">
        <v>26.699120000000001</v>
      </c>
      <c r="I2204" s="13">
        <v>27.244</v>
      </c>
      <c r="J2204" s="14">
        <v>27.8</v>
      </c>
      <c r="K2204" s="15">
        <v>27.8</v>
      </c>
      <c r="L2204" s="15">
        <v>27.522000000000002</v>
      </c>
      <c r="M2204" s="15">
        <v>27.549522</v>
      </c>
      <c r="N2204" s="15">
        <v>27.549522</v>
      </c>
      <c r="O2204" s="15">
        <v>26.99853156</v>
      </c>
      <c r="P2204" s="17">
        <f t="shared" si="2090"/>
        <v>3.0021598272138238E-3</v>
      </c>
      <c r="Q2204" s="17">
        <f t="shared" si="2091"/>
        <v>3.0021598272138234E-3</v>
      </c>
      <c r="R2204" s="17">
        <f t="shared" si="2092"/>
        <v>3.0021598272138234E-3</v>
      </c>
      <c r="S2204" s="17">
        <f t="shared" si="2093"/>
        <v>3.002159827213823E-3</v>
      </c>
      <c r="T2204" s="21">
        <f t="shared" si="2094"/>
        <v>3.002159827213823E-3</v>
      </c>
      <c r="U2204" s="22">
        <f t="shared" si="2095"/>
        <v>3.0634283951161459E-3</v>
      </c>
      <c r="V2204" s="22">
        <f t="shared" si="2096"/>
        <v>3.0946878685356991E-3</v>
      </c>
      <c r="W2204" s="22">
        <f t="shared" si="2097"/>
        <v>3.1610026085757497E-3</v>
      </c>
      <c r="X2204" s="22">
        <f t="shared" si="2098"/>
        <v>3.2255128658936223E-3</v>
      </c>
      <c r="Y2204" s="22">
        <f t="shared" si="2099"/>
        <v>3.2255128658936223E-3</v>
      </c>
      <c r="Z2204" s="5" t="s">
        <v>176</v>
      </c>
      <c r="AA2204" s="31" t="s">
        <v>340</v>
      </c>
      <c r="AB2204" s="4" t="s">
        <v>10</v>
      </c>
      <c r="AC2204" s="4" t="s">
        <v>197</v>
      </c>
    </row>
    <row r="2205" spans="1:29" ht="15.75" hidden="1">
      <c r="A2205" t="s">
        <v>349</v>
      </c>
      <c r="B2205" s="4" t="str">
        <f t="shared" ca="1" si="2049"/>
        <v>Уганда</v>
      </c>
      <c r="C2205" s="5" t="s">
        <v>30</v>
      </c>
      <c r="D2205" s="6" t="s">
        <v>6</v>
      </c>
      <c r="E2205" s="4" t="str">
        <f t="shared" ca="1" si="2050"/>
        <v xml:space="preserve">D Промышленность </v>
      </c>
      <c r="F2205" s="13">
        <v>521.0457735839999</v>
      </c>
      <c r="G2205" s="13">
        <v>531.67936079999993</v>
      </c>
      <c r="H2205" s="13">
        <v>542.52995999999996</v>
      </c>
      <c r="I2205" s="13">
        <v>553.60199999999998</v>
      </c>
      <c r="J2205" s="14">
        <v>564.9</v>
      </c>
      <c r="K2205" s="15">
        <v>564.9</v>
      </c>
      <c r="L2205" s="15">
        <v>559.25099999999998</v>
      </c>
      <c r="M2205" s="15">
        <v>559.81025099999988</v>
      </c>
      <c r="N2205" s="15">
        <v>559.81025099999988</v>
      </c>
      <c r="O2205" s="15">
        <v>548.6140459799999</v>
      </c>
      <c r="P2205" s="17">
        <f t="shared" si="2090"/>
        <v>6.1004319654427645E-2</v>
      </c>
      <c r="Q2205" s="17">
        <f t="shared" si="2091"/>
        <v>6.1004319654427645E-2</v>
      </c>
      <c r="R2205" s="17">
        <f t="shared" si="2092"/>
        <v>6.1004319654427652E-2</v>
      </c>
      <c r="S2205" s="17">
        <f t="shared" si="2093"/>
        <v>6.1004319654427645E-2</v>
      </c>
      <c r="T2205" s="21">
        <f t="shared" si="2094"/>
        <v>6.1004319654427645E-2</v>
      </c>
      <c r="U2205" s="22">
        <f t="shared" si="2095"/>
        <v>6.2249305769824133E-2</v>
      </c>
      <c r="V2205" s="22">
        <f t="shared" si="2096"/>
        <v>6.2884502767475411E-2</v>
      </c>
      <c r="W2205" s="22">
        <f t="shared" si="2097"/>
        <v>6.4232027826778434E-2</v>
      </c>
      <c r="X2205" s="22">
        <f t="shared" si="2098"/>
        <v>6.5542885537529016E-2</v>
      </c>
      <c r="Y2205" s="22">
        <f t="shared" si="2099"/>
        <v>6.554288553752903E-2</v>
      </c>
      <c r="Z2205" s="5" t="s">
        <v>176</v>
      </c>
      <c r="AA2205" s="31" t="s">
        <v>340</v>
      </c>
      <c r="AB2205" s="4" t="s">
        <v>11</v>
      </c>
      <c r="AC2205" s="4" t="s">
        <v>198</v>
      </c>
    </row>
    <row r="2206" spans="1:29" ht="31.5" hidden="1">
      <c r="A2206" t="s">
        <v>349</v>
      </c>
      <c r="B2206" s="4" t="str">
        <f t="shared" ca="1" si="2049"/>
        <v>Уганда</v>
      </c>
      <c r="C2206" s="7" t="s">
        <v>30</v>
      </c>
      <c r="D2206" s="3" t="s">
        <v>6</v>
      </c>
      <c r="E2206" s="4" t="str">
        <f t="shared" ca="1" si="2050"/>
        <v xml:space="preserve">E Электро-, газо- и водоснабжение </v>
      </c>
      <c r="F2206" s="13">
        <v>8.5780238880000006</v>
      </c>
      <c r="G2206" s="13">
        <v>8.7530856000000004</v>
      </c>
      <c r="H2206" s="13">
        <v>8.9317200000000003</v>
      </c>
      <c r="I2206" s="13">
        <v>9.1140000000000008</v>
      </c>
      <c r="J2206" s="14">
        <v>9.3000000000000007</v>
      </c>
      <c r="K2206" s="15">
        <v>9.3000000000000007</v>
      </c>
      <c r="L2206" s="15">
        <v>9.2070000000000007</v>
      </c>
      <c r="M2206" s="15">
        <v>9.2162069999999989</v>
      </c>
      <c r="N2206" s="15">
        <v>9.2162069999999989</v>
      </c>
      <c r="O2206" s="15">
        <v>9.0318828599999996</v>
      </c>
      <c r="P2206" s="17">
        <f t="shared" si="2090"/>
        <v>1.004319654427646E-3</v>
      </c>
      <c r="Q2206" s="17">
        <f t="shared" si="2091"/>
        <v>1.004319654427646E-3</v>
      </c>
      <c r="R2206" s="17">
        <f t="shared" si="2092"/>
        <v>1.004319654427646E-3</v>
      </c>
      <c r="S2206" s="17">
        <f t="shared" si="2093"/>
        <v>1.004319654427646E-3</v>
      </c>
      <c r="T2206" s="21">
        <f t="shared" si="2094"/>
        <v>1.0043196544276458E-3</v>
      </c>
      <c r="U2206" s="22">
        <f t="shared" si="2095"/>
        <v>1.0248159739057613E-3</v>
      </c>
      <c r="V2206" s="22">
        <f t="shared" si="2096"/>
        <v>1.0352732797619425E-3</v>
      </c>
      <c r="W2206" s="22">
        <f t="shared" si="2097"/>
        <v>1.0574577071854126E-3</v>
      </c>
      <c r="X2206" s="22">
        <f t="shared" si="2098"/>
        <v>1.0790384767198086E-3</v>
      </c>
      <c r="Y2206" s="22">
        <f t="shared" si="2099"/>
        <v>1.0790384767198089E-3</v>
      </c>
      <c r="Z2206" s="7" t="s">
        <v>176</v>
      </c>
      <c r="AA2206" s="31" t="s">
        <v>340</v>
      </c>
      <c r="AB2206" s="4" t="s">
        <v>12</v>
      </c>
      <c r="AC2206" s="4" t="s">
        <v>201</v>
      </c>
    </row>
    <row r="2207" spans="1:29" ht="15.75" hidden="1">
      <c r="A2207" t="s">
        <v>349</v>
      </c>
      <c r="B2207" s="4" t="str">
        <f t="shared" ca="1" si="2049"/>
        <v>Уганда</v>
      </c>
      <c r="C2207" s="5" t="s">
        <v>30</v>
      </c>
      <c r="D2207" s="6" t="s">
        <v>6</v>
      </c>
      <c r="E2207" s="4" t="str">
        <f t="shared" ca="1" si="2050"/>
        <v xml:space="preserve">F Строительство </v>
      </c>
      <c r="F2207" s="13">
        <v>111.053126464</v>
      </c>
      <c r="G2207" s="13">
        <v>113.3195168</v>
      </c>
      <c r="H2207" s="13">
        <v>115.63216</v>
      </c>
      <c r="I2207" s="13">
        <v>117.992</v>
      </c>
      <c r="J2207" s="14">
        <v>120.4</v>
      </c>
      <c r="K2207" s="15">
        <v>120.4</v>
      </c>
      <c r="L2207" s="15">
        <v>119.196</v>
      </c>
      <c r="M2207" s="15">
        <v>119.31519599999999</v>
      </c>
      <c r="N2207" s="15">
        <v>119.31519599999999</v>
      </c>
      <c r="O2207" s="15">
        <v>116.92889207999998</v>
      </c>
      <c r="P2207" s="17">
        <f t="shared" si="2090"/>
        <v>1.3002159827213826E-2</v>
      </c>
      <c r="Q2207" s="17">
        <f t="shared" si="2091"/>
        <v>1.3002159827213826E-2</v>
      </c>
      <c r="R2207" s="17">
        <f t="shared" si="2092"/>
        <v>1.3002159827213824E-2</v>
      </c>
      <c r="S2207" s="17">
        <f t="shared" si="2093"/>
        <v>1.3002159827213824E-2</v>
      </c>
      <c r="T2207" s="21">
        <f t="shared" si="2094"/>
        <v>1.3002159827213823E-2</v>
      </c>
      <c r="U2207" s="22">
        <f t="shared" si="2095"/>
        <v>1.3267510027769209E-2</v>
      </c>
      <c r="V2207" s="22">
        <f t="shared" si="2096"/>
        <v>1.340289278315461E-2</v>
      </c>
      <c r="W2207" s="22">
        <f t="shared" si="2097"/>
        <v>1.3690097628507921E-2</v>
      </c>
      <c r="X2207" s="22">
        <f t="shared" si="2098"/>
        <v>1.3969487376028492E-2</v>
      </c>
      <c r="Y2207" s="22">
        <f t="shared" si="2099"/>
        <v>1.3969487376028492E-2</v>
      </c>
      <c r="Z2207" s="5" t="s">
        <v>176</v>
      </c>
      <c r="AA2207" s="31" t="s">
        <v>340</v>
      </c>
      <c r="AB2207" s="4" t="s">
        <v>13</v>
      </c>
      <c r="AC2207" s="4" t="s">
        <v>200</v>
      </c>
    </row>
    <row r="2208" spans="1:29" ht="47.25" hidden="1">
      <c r="A2208" t="s">
        <v>349</v>
      </c>
      <c r="B2208" s="4" t="str">
        <f t="shared" ca="1" si="2049"/>
        <v>Уганда</v>
      </c>
      <c r="C2208" s="8" t="s">
        <v>30</v>
      </c>
      <c r="D2208" s="3" t="s">
        <v>6</v>
      </c>
      <c r="E2208" s="4" t="str">
        <f t="shared" ca="1" si="2050"/>
        <v xml:space="preserve">G Оптовая и розничная торгоалв, ремонт автомашин, мотоциклов и личного имущества домохозяйств </v>
      </c>
      <c r="F2208" s="13">
        <v>990.80787747200009</v>
      </c>
      <c r="G2208" s="13">
        <v>1011.0284464000001</v>
      </c>
      <c r="H2208" s="13">
        <v>1031.6616800000002</v>
      </c>
      <c r="I2208" s="13">
        <v>1052.7160000000001</v>
      </c>
      <c r="J2208" s="14">
        <v>1074.2</v>
      </c>
      <c r="K2208" s="15">
        <v>1074.2</v>
      </c>
      <c r="L2208" s="15">
        <v>1063.4580000000001</v>
      </c>
      <c r="M2208" s="15">
        <v>1064.5214579999999</v>
      </c>
      <c r="N2208" s="15">
        <v>1064.5214579999999</v>
      </c>
      <c r="O2208" s="15">
        <v>1043.2310288399999</v>
      </c>
      <c r="P2208" s="17">
        <f t="shared" si="2090"/>
        <v>0.11600431965442769</v>
      </c>
      <c r="Q2208" s="17">
        <f t="shared" si="2091"/>
        <v>0.11600431965442767</v>
      </c>
      <c r="R2208" s="17">
        <f t="shared" si="2092"/>
        <v>0.11600431965442769</v>
      </c>
      <c r="S2208" s="17">
        <f t="shared" si="2093"/>
        <v>0.11600431965442767</v>
      </c>
      <c r="T2208" s="21">
        <f t="shared" si="2094"/>
        <v>0.11600431965442765</v>
      </c>
      <c r="U2208" s="22">
        <f t="shared" si="2095"/>
        <v>0.11837175474941598</v>
      </c>
      <c r="V2208" s="22">
        <f t="shared" si="2096"/>
        <v>0.11957962979787942</v>
      </c>
      <c r="W2208" s="22">
        <f t="shared" si="2097"/>
        <v>0.1221420504364054</v>
      </c>
      <c r="X2208" s="22">
        <f t="shared" si="2098"/>
        <v>0.12463474534327082</v>
      </c>
      <c r="Y2208" s="22">
        <f t="shared" si="2099"/>
        <v>0.12463474534327082</v>
      </c>
      <c r="Z2208" s="8" t="s">
        <v>176</v>
      </c>
      <c r="AA2208" s="31" t="s">
        <v>340</v>
      </c>
      <c r="AB2208" s="4" t="s">
        <v>14</v>
      </c>
      <c r="AC2208" s="4" t="s">
        <v>203</v>
      </c>
    </row>
    <row r="2209" spans="1:39" ht="15.75" hidden="1">
      <c r="A2209" t="s">
        <v>349</v>
      </c>
      <c r="B2209" s="4" t="str">
        <f t="shared" ca="1" si="2049"/>
        <v>Уганда</v>
      </c>
      <c r="C2209" s="5" t="s">
        <v>30</v>
      </c>
      <c r="D2209" s="3" t="s">
        <v>6</v>
      </c>
      <c r="E2209" s="4" t="str">
        <f t="shared" ca="1" si="2050"/>
        <v xml:space="preserve">H Отели и рестораны </v>
      </c>
      <c r="F2209" s="13">
        <v>222.106252928</v>
      </c>
      <c r="G2209" s="13">
        <v>226.6390336</v>
      </c>
      <c r="H2209" s="13">
        <v>231.26432</v>
      </c>
      <c r="I2209" s="13">
        <v>235.98400000000001</v>
      </c>
      <c r="J2209" s="14">
        <v>240.8</v>
      </c>
      <c r="K2209" s="15">
        <v>240.8</v>
      </c>
      <c r="L2209" s="15">
        <v>238.392</v>
      </c>
      <c r="M2209" s="15">
        <v>238.63039199999997</v>
      </c>
      <c r="N2209" s="15">
        <v>238.63039199999997</v>
      </c>
      <c r="O2209" s="15">
        <v>233.85778415999997</v>
      </c>
      <c r="P2209" s="17">
        <f t="shared" si="2090"/>
        <v>2.6004319654427652E-2</v>
      </c>
      <c r="Q2209" s="17">
        <f t="shared" si="2091"/>
        <v>2.6004319654427652E-2</v>
      </c>
      <c r="R2209" s="17">
        <f t="shared" si="2092"/>
        <v>2.6004319654427649E-2</v>
      </c>
      <c r="S2209" s="17">
        <f t="shared" si="2093"/>
        <v>2.6004319654427649E-2</v>
      </c>
      <c r="T2209" s="21">
        <f t="shared" si="2094"/>
        <v>2.6004319654427645E-2</v>
      </c>
      <c r="U2209" s="22">
        <f t="shared" si="2095"/>
        <v>2.6535020055538417E-2</v>
      </c>
      <c r="V2209" s="22">
        <f t="shared" si="2096"/>
        <v>2.680578556630922E-2</v>
      </c>
      <c r="W2209" s="22">
        <f t="shared" si="2097"/>
        <v>2.7380195257015842E-2</v>
      </c>
      <c r="X2209" s="22">
        <f t="shared" si="2098"/>
        <v>2.7938974752056984E-2</v>
      </c>
      <c r="Y2209" s="22">
        <f t="shared" si="2099"/>
        <v>2.7938974752056984E-2</v>
      </c>
      <c r="Z2209" s="5" t="s">
        <v>176</v>
      </c>
      <c r="AA2209" s="31" t="s">
        <v>340</v>
      </c>
      <c r="AB2209" s="4" t="s">
        <v>15</v>
      </c>
      <c r="AC2209" s="4" t="s">
        <v>202</v>
      </c>
    </row>
    <row r="2210" spans="1:39" ht="31.5" hidden="1">
      <c r="A2210" t="s">
        <v>349</v>
      </c>
      <c r="B2210" s="4" t="str">
        <f t="shared" ca="1" si="2049"/>
        <v>Уганда</v>
      </c>
      <c r="C2210" s="5" t="s">
        <v>30</v>
      </c>
      <c r="D2210" s="3" t="s">
        <v>6</v>
      </c>
      <c r="E2210" s="4" t="str">
        <f t="shared" ca="1" si="2050"/>
        <v xml:space="preserve">I Транспорт, складское хозяйство и связь </v>
      </c>
      <c r="F2210" s="13">
        <v>162.24455934399998</v>
      </c>
      <c r="G2210" s="13">
        <v>165.5556728</v>
      </c>
      <c r="H2210" s="13">
        <v>168.93436</v>
      </c>
      <c r="I2210" s="13">
        <v>172.38200000000001</v>
      </c>
      <c r="J2210" s="14">
        <v>175.9</v>
      </c>
      <c r="K2210" s="15">
        <v>175.9</v>
      </c>
      <c r="L2210" s="15">
        <v>174.14099999999999</v>
      </c>
      <c r="M2210" s="15">
        <v>174.31514099999998</v>
      </c>
      <c r="N2210" s="15">
        <v>174.31514099999998</v>
      </c>
      <c r="O2210" s="15">
        <v>170.82883817999999</v>
      </c>
      <c r="P2210" s="17">
        <f t="shared" si="2090"/>
        <v>1.8995680345572356E-2</v>
      </c>
      <c r="Q2210" s="17">
        <f t="shared" si="2091"/>
        <v>1.8995680345572356E-2</v>
      </c>
      <c r="R2210" s="17">
        <f t="shared" si="2092"/>
        <v>1.8995680345572356E-2</v>
      </c>
      <c r="S2210" s="17">
        <f t="shared" si="2093"/>
        <v>1.8995680345572356E-2</v>
      </c>
      <c r="T2210" s="21">
        <f t="shared" si="2094"/>
        <v>1.8995680345572356E-2</v>
      </c>
      <c r="U2210" s="22">
        <f t="shared" si="2095"/>
        <v>1.9383347291400364E-2</v>
      </c>
      <c r="V2210" s="22">
        <f t="shared" si="2096"/>
        <v>1.9581136549475877E-2</v>
      </c>
      <c r="W2210" s="22">
        <f t="shared" si="2097"/>
        <v>2.000073233267893E-2</v>
      </c>
      <c r="X2210" s="22">
        <f t="shared" si="2098"/>
        <v>2.040891054354993E-2</v>
      </c>
      <c r="Y2210" s="22">
        <f t="shared" si="2099"/>
        <v>2.0408910543549933E-2</v>
      </c>
      <c r="Z2210" s="5" t="s">
        <v>176</v>
      </c>
      <c r="AA2210" s="31" t="s">
        <v>340</v>
      </c>
      <c r="AB2210" s="4" t="s">
        <v>16</v>
      </c>
      <c r="AC2210" s="4" t="s">
        <v>204</v>
      </c>
    </row>
    <row r="2211" spans="1:39" ht="15.75" hidden="1">
      <c r="A2211" t="s">
        <v>349</v>
      </c>
      <c r="B2211" s="4" t="str">
        <f t="shared" ca="1" si="2049"/>
        <v>Уганда</v>
      </c>
      <c r="C2211" s="5" t="s">
        <v>30</v>
      </c>
      <c r="D2211" s="3" t="s">
        <v>6</v>
      </c>
      <c r="E2211" s="4" t="str">
        <f t="shared" ca="1" si="2050"/>
        <v>J Финансовое посредничество</v>
      </c>
      <c r="F2211" s="13">
        <v>0</v>
      </c>
      <c r="G2211" s="13">
        <v>0</v>
      </c>
      <c r="H2211" s="13">
        <v>0</v>
      </c>
      <c r="I2211" s="13">
        <v>0</v>
      </c>
      <c r="J2211" s="14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7">
        <f t="shared" si="2090"/>
        <v>0</v>
      </c>
      <c r="Q2211" s="17">
        <f t="shared" si="2091"/>
        <v>0</v>
      </c>
      <c r="R2211" s="17">
        <f t="shared" si="2092"/>
        <v>0</v>
      </c>
      <c r="S2211" s="17">
        <f t="shared" si="2093"/>
        <v>0</v>
      </c>
      <c r="T2211" s="21">
        <f t="shared" si="2094"/>
        <v>0</v>
      </c>
      <c r="U2211" s="22">
        <f t="shared" si="2095"/>
        <v>0</v>
      </c>
      <c r="V2211" s="22">
        <f t="shared" si="2096"/>
        <v>0</v>
      </c>
      <c r="W2211" s="22">
        <f t="shared" si="2097"/>
        <v>0</v>
      </c>
      <c r="X2211" s="22">
        <f t="shared" si="2098"/>
        <v>0</v>
      </c>
      <c r="Y2211" s="22">
        <f t="shared" si="2099"/>
        <v>0</v>
      </c>
      <c r="Z2211" s="5" t="s">
        <v>176</v>
      </c>
      <c r="AA2211" s="31" t="s">
        <v>340</v>
      </c>
      <c r="AB2211" s="4" t="s">
        <v>17</v>
      </c>
      <c r="AC2211" s="4" t="s">
        <v>205</v>
      </c>
    </row>
    <row r="2212" spans="1:39" ht="31.5" hidden="1">
      <c r="A2212" t="s">
        <v>349</v>
      </c>
      <c r="B2212" s="4" t="str">
        <f t="shared" ca="1" si="2049"/>
        <v>Уганда</v>
      </c>
      <c r="C2212" s="5" t="s">
        <v>30</v>
      </c>
      <c r="D2212" s="3" t="s">
        <v>6</v>
      </c>
      <c r="E2212" s="4" t="str">
        <f t="shared" ca="1" si="2050"/>
        <v>K Недвижимость, аренда и деловая активность</v>
      </c>
      <c r="F2212" s="13">
        <v>34.127621919999996</v>
      </c>
      <c r="G2212" s="13">
        <v>34.824103999999998</v>
      </c>
      <c r="H2212" s="13">
        <v>35.534799999999997</v>
      </c>
      <c r="I2212" s="13">
        <v>36.26</v>
      </c>
      <c r="J2212" s="14">
        <v>37</v>
      </c>
      <c r="K2212" s="15">
        <v>37</v>
      </c>
      <c r="L2212" s="15">
        <v>36.630000000000003</v>
      </c>
      <c r="M2212" s="15">
        <v>36.666629999999998</v>
      </c>
      <c r="N2212" s="15">
        <v>36.666629999999998</v>
      </c>
      <c r="O2212" s="15">
        <v>35.933297400000001</v>
      </c>
      <c r="P2212" s="17">
        <f t="shared" si="2090"/>
        <v>3.9956803455723543E-3</v>
      </c>
      <c r="Q2212" s="17">
        <f t="shared" si="2091"/>
        <v>3.9956803455723543E-3</v>
      </c>
      <c r="R2212" s="17">
        <f t="shared" si="2092"/>
        <v>3.9956803455723543E-3</v>
      </c>
      <c r="S2212" s="17">
        <f t="shared" si="2093"/>
        <v>3.9956803455723543E-3</v>
      </c>
      <c r="T2212" s="21">
        <f t="shared" si="2094"/>
        <v>3.9956803455723543E-3</v>
      </c>
      <c r="U2212" s="22">
        <f t="shared" si="2095"/>
        <v>4.0772248424207702E-3</v>
      </c>
      <c r="V2212" s="22">
        <f t="shared" si="2096"/>
        <v>4.1188291775475132E-3</v>
      </c>
      <c r="W2212" s="22">
        <f t="shared" si="2097"/>
        <v>4.2070898027806733E-3</v>
      </c>
      <c r="X2212" s="22">
        <f t="shared" si="2098"/>
        <v>4.2929487783476264E-3</v>
      </c>
      <c r="Y2212" s="22">
        <f t="shared" si="2099"/>
        <v>4.2929487783476272E-3</v>
      </c>
      <c r="Z2212" s="5" t="s">
        <v>176</v>
      </c>
      <c r="AA2212" s="31" t="s">
        <v>340</v>
      </c>
      <c r="AB2212" s="4" t="s">
        <v>18</v>
      </c>
      <c r="AC2212" s="4" t="s">
        <v>206</v>
      </c>
    </row>
    <row r="2213" spans="1:39" ht="47.25" hidden="1">
      <c r="A2213" t="s">
        <v>349</v>
      </c>
      <c r="B2213" s="4" t="str">
        <f t="shared" ca="1" si="2049"/>
        <v>Уганда</v>
      </c>
      <c r="C2213" s="5" t="s">
        <v>30</v>
      </c>
      <c r="D2213" s="3" t="s">
        <v>6</v>
      </c>
      <c r="E2213" s="4" t="str">
        <f t="shared" ca="1" si="2050"/>
        <v>L Государственное управление и оборона; обязательное соц.страхование</v>
      </c>
      <c r="F2213" s="13">
        <v>68.347480655999988</v>
      </c>
      <c r="G2213" s="13">
        <v>69.742327199999991</v>
      </c>
      <c r="H2213" s="13">
        <v>71.165639999999996</v>
      </c>
      <c r="I2213" s="13">
        <v>72.617999999999995</v>
      </c>
      <c r="J2213" s="14">
        <v>74.099999999999994</v>
      </c>
      <c r="K2213" s="15">
        <v>74.099999999999994</v>
      </c>
      <c r="L2213" s="15">
        <v>73.358999999999995</v>
      </c>
      <c r="M2213" s="15">
        <v>73.432358999999991</v>
      </c>
      <c r="N2213" s="15">
        <v>73.432358999999991</v>
      </c>
      <c r="O2213" s="15">
        <v>71.963711819999986</v>
      </c>
      <c r="P2213" s="17">
        <f t="shared" si="2090"/>
        <v>8.0021598272138235E-3</v>
      </c>
      <c r="Q2213" s="17">
        <f t="shared" si="2091"/>
        <v>8.0021598272138235E-3</v>
      </c>
      <c r="R2213" s="17">
        <f t="shared" si="2092"/>
        <v>8.0021598272138235E-3</v>
      </c>
      <c r="S2213" s="17">
        <f t="shared" si="2093"/>
        <v>8.0021598272138235E-3</v>
      </c>
      <c r="T2213" s="21">
        <f t="shared" si="2094"/>
        <v>8.0021598272138218E-3</v>
      </c>
      <c r="U2213" s="22">
        <f t="shared" si="2095"/>
        <v>8.1654692114426757E-3</v>
      </c>
      <c r="V2213" s="22">
        <f t="shared" si="2096"/>
        <v>8.2487903258451536E-3</v>
      </c>
      <c r="W2213" s="22">
        <f t="shared" si="2097"/>
        <v>8.4255501185418347E-3</v>
      </c>
      <c r="X2213" s="22">
        <f t="shared" si="2098"/>
        <v>8.5975001209610564E-3</v>
      </c>
      <c r="Y2213" s="22">
        <f t="shared" si="2099"/>
        <v>8.5975001209610564E-3</v>
      </c>
      <c r="Z2213" s="5" t="s">
        <v>176</v>
      </c>
      <c r="AA2213" s="31" t="s">
        <v>340</v>
      </c>
      <c r="AB2213" s="4" t="s">
        <v>19</v>
      </c>
      <c r="AC2213" s="4" t="s">
        <v>215</v>
      </c>
    </row>
    <row r="2214" spans="1:39" ht="15.75" hidden="1">
      <c r="A2214" t="s">
        <v>349</v>
      </c>
      <c r="B2214" s="4" t="str">
        <f t="shared" ca="1" si="2049"/>
        <v>Уганда</v>
      </c>
      <c r="C2214" s="5" t="s">
        <v>30</v>
      </c>
      <c r="D2214" s="3" t="s">
        <v>6</v>
      </c>
      <c r="E2214" s="4" t="str">
        <f t="shared" ca="1" si="2050"/>
        <v>M Образование</v>
      </c>
      <c r="F2214" s="13">
        <v>222.106252928</v>
      </c>
      <c r="G2214" s="13">
        <v>226.6390336</v>
      </c>
      <c r="H2214" s="13">
        <v>231.26432</v>
      </c>
      <c r="I2214" s="13">
        <v>235.98400000000001</v>
      </c>
      <c r="J2214" s="14">
        <v>240.8</v>
      </c>
      <c r="K2214" s="15">
        <v>240.8</v>
      </c>
      <c r="L2214" s="15">
        <v>238.392</v>
      </c>
      <c r="M2214" s="15">
        <v>238.63039199999997</v>
      </c>
      <c r="N2214" s="15">
        <v>238.63039199999997</v>
      </c>
      <c r="O2214" s="15">
        <v>233.85778415999997</v>
      </c>
      <c r="P2214" s="17">
        <f t="shared" si="2090"/>
        <v>2.6004319654427652E-2</v>
      </c>
      <c r="Q2214" s="17">
        <f t="shared" si="2091"/>
        <v>2.6004319654427652E-2</v>
      </c>
      <c r="R2214" s="17">
        <f t="shared" si="2092"/>
        <v>2.6004319654427649E-2</v>
      </c>
      <c r="S2214" s="17">
        <f t="shared" si="2093"/>
        <v>2.6004319654427649E-2</v>
      </c>
      <c r="T2214" s="21">
        <f t="shared" si="2094"/>
        <v>2.6004319654427645E-2</v>
      </c>
      <c r="U2214" s="22">
        <f t="shared" si="2095"/>
        <v>2.6535020055538417E-2</v>
      </c>
      <c r="V2214" s="22">
        <f t="shared" si="2096"/>
        <v>2.680578556630922E-2</v>
      </c>
      <c r="W2214" s="22">
        <f t="shared" si="2097"/>
        <v>2.7380195257015842E-2</v>
      </c>
      <c r="X2214" s="22">
        <f t="shared" si="2098"/>
        <v>2.7938974752056984E-2</v>
      </c>
      <c r="Y2214" s="22">
        <f t="shared" si="2099"/>
        <v>2.7938974752056984E-2</v>
      </c>
      <c r="Z2214" s="5" t="s">
        <v>176</v>
      </c>
      <c r="AA2214" s="31" t="s">
        <v>340</v>
      </c>
      <c r="AB2214" s="4" t="s">
        <v>20</v>
      </c>
      <c r="AC2214" s="4" t="s">
        <v>207</v>
      </c>
    </row>
    <row r="2215" spans="1:39" ht="31.5" hidden="1">
      <c r="A2215" t="s">
        <v>349</v>
      </c>
      <c r="B2215" s="4" t="str">
        <f t="shared" ca="1" si="2049"/>
        <v>Уганда</v>
      </c>
      <c r="C2215" s="5" t="s">
        <v>30</v>
      </c>
      <c r="D2215" s="3" t="s">
        <v>6</v>
      </c>
      <c r="E2215" s="4" t="str">
        <f t="shared" ca="1" si="2050"/>
        <v>N Здравоохранение и социальная работа</v>
      </c>
      <c r="F2215" s="13">
        <v>68.347480655999988</v>
      </c>
      <c r="G2215" s="13">
        <v>69.742327199999991</v>
      </c>
      <c r="H2215" s="13">
        <v>71.165639999999996</v>
      </c>
      <c r="I2215" s="13">
        <v>72.617999999999995</v>
      </c>
      <c r="J2215" s="14">
        <v>74.099999999999994</v>
      </c>
      <c r="K2215" s="15">
        <v>74.099999999999994</v>
      </c>
      <c r="L2215" s="15">
        <v>73.358999999999995</v>
      </c>
      <c r="M2215" s="15">
        <v>73.432358999999991</v>
      </c>
      <c r="N2215" s="15">
        <v>73.432358999999991</v>
      </c>
      <c r="O2215" s="15">
        <v>71.963711819999986</v>
      </c>
      <c r="P2215" s="17">
        <f t="shared" si="2090"/>
        <v>8.0021598272138235E-3</v>
      </c>
      <c r="Q2215" s="17">
        <f t="shared" si="2091"/>
        <v>8.0021598272138235E-3</v>
      </c>
      <c r="R2215" s="17">
        <f t="shared" si="2092"/>
        <v>8.0021598272138235E-3</v>
      </c>
      <c r="S2215" s="17">
        <f t="shared" si="2093"/>
        <v>8.0021598272138235E-3</v>
      </c>
      <c r="T2215" s="21">
        <f t="shared" si="2094"/>
        <v>8.0021598272138218E-3</v>
      </c>
      <c r="U2215" s="22">
        <f t="shared" si="2095"/>
        <v>8.1654692114426757E-3</v>
      </c>
      <c r="V2215" s="22">
        <f t="shared" si="2096"/>
        <v>8.2487903258451536E-3</v>
      </c>
      <c r="W2215" s="22">
        <f t="shared" si="2097"/>
        <v>8.4255501185418347E-3</v>
      </c>
      <c r="X2215" s="22">
        <f t="shared" si="2098"/>
        <v>8.5975001209610564E-3</v>
      </c>
      <c r="Y2215" s="22">
        <f t="shared" si="2099"/>
        <v>8.5975001209610564E-3</v>
      </c>
      <c r="Z2215" s="5" t="s">
        <v>176</v>
      </c>
      <c r="AA2215" s="31" t="s">
        <v>340</v>
      </c>
      <c r="AB2215" s="4" t="s">
        <v>21</v>
      </c>
      <c r="AC2215" s="4" t="s">
        <v>209</v>
      </c>
    </row>
    <row r="2216" spans="1:39" ht="31.5" hidden="1">
      <c r="A2216" t="s">
        <v>349</v>
      </c>
      <c r="B2216" s="4" t="str">
        <f t="shared" ca="1" si="2049"/>
        <v>Уганда</v>
      </c>
      <c r="C2216" s="5" t="s">
        <v>30</v>
      </c>
      <c r="D2216" s="3" t="s">
        <v>6</v>
      </c>
      <c r="E2216" s="4" t="str">
        <f t="shared" ca="1" si="2050"/>
        <v>O Другие коммунальные, социальные и личные виды услуг</v>
      </c>
      <c r="F2216" s="13">
        <v>136.69496131199998</v>
      </c>
      <c r="G2216" s="13">
        <v>139.48465439999998</v>
      </c>
      <c r="H2216" s="13">
        <v>142.33127999999999</v>
      </c>
      <c r="I2216" s="13">
        <v>145.23599999999999</v>
      </c>
      <c r="J2216" s="14">
        <v>148.19999999999999</v>
      </c>
      <c r="K2216" s="15">
        <v>148.19999999999999</v>
      </c>
      <c r="L2216" s="15">
        <v>146.71799999999999</v>
      </c>
      <c r="M2216" s="15">
        <v>146.86471799999998</v>
      </c>
      <c r="N2216" s="15">
        <v>146.86471799999998</v>
      </c>
      <c r="O2216" s="15">
        <v>143.92742363999997</v>
      </c>
      <c r="P2216" s="17">
        <f t="shared" si="2090"/>
        <v>1.6004319654427647E-2</v>
      </c>
      <c r="Q2216" s="17">
        <f t="shared" si="2091"/>
        <v>1.6004319654427647E-2</v>
      </c>
      <c r="R2216" s="17">
        <f t="shared" si="2092"/>
        <v>1.6004319654427647E-2</v>
      </c>
      <c r="S2216" s="17">
        <f t="shared" si="2093"/>
        <v>1.6004319654427647E-2</v>
      </c>
      <c r="T2216" s="21">
        <f t="shared" si="2094"/>
        <v>1.6004319654427644E-2</v>
      </c>
      <c r="U2216" s="22">
        <f t="shared" si="2095"/>
        <v>1.6330938422885351E-2</v>
      </c>
      <c r="V2216" s="22">
        <f t="shared" si="2096"/>
        <v>1.6497580651690307E-2</v>
      </c>
      <c r="W2216" s="22">
        <f t="shared" si="2097"/>
        <v>1.6851100237083669E-2</v>
      </c>
      <c r="X2216" s="22">
        <f t="shared" si="2098"/>
        <v>1.7195000241922113E-2</v>
      </c>
      <c r="Y2216" s="22">
        <f t="shared" si="2099"/>
        <v>1.7195000241922113E-2</v>
      </c>
      <c r="Z2216" s="5" t="s">
        <v>176</v>
      </c>
      <c r="AA2216" s="31" t="s">
        <v>340</v>
      </c>
      <c r="AB2216" s="4" t="s">
        <v>26</v>
      </c>
      <c r="AC2216" s="4" t="s">
        <v>217</v>
      </c>
    </row>
    <row r="2217" spans="1:39" ht="15.75" hidden="1">
      <c r="A2217" t="s">
        <v>350</v>
      </c>
      <c r="B2217" s="4" t="str">
        <f t="shared" ca="1" si="2049"/>
        <v>Украина</v>
      </c>
      <c r="C2217" s="2" t="s">
        <v>30</v>
      </c>
      <c r="D2217" s="3" t="s">
        <v>6</v>
      </c>
      <c r="E2217" s="4" t="str">
        <f t="shared" ca="1" si="2050"/>
        <v xml:space="preserve">Итого </v>
      </c>
      <c r="F2217" s="46">
        <v>19180.6286</v>
      </c>
      <c r="G2217" s="46">
        <v>19572.07</v>
      </c>
      <c r="H2217" s="43">
        <v>19971.5</v>
      </c>
      <c r="I2217" s="43">
        <v>20091.2</v>
      </c>
      <c r="J2217" s="43">
        <v>20163.3</v>
      </c>
      <c r="K2217" s="43">
        <v>20295.7</v>
      </c>
      <c r="L2217" s="43">
        <v>20680</v>
      </c>
      <c r="M2217" s="43">
        <v>20730.400000000001</v>
      </c>
      <c r="N2217" s="43">
        <v>20904.7</v>
      </c>
      <c r="O2217" s="43">
        <v>20972.3</v>
      </c>
      <c r="P2217" s="17">
        <f t="shared" ref="P2217:Y2217" si="2100">F2217/F$2217</f>
        <v>1</v>
      </c>
      <c r="Q2217" s="17">
        <f t="shared" si="2100"/>
        <v>1</v>
      </c>
      <c r="R2217" s="21">
        <f t="shared" si="2100"/>
        <v>1</v>
      </c>
      <c r="S2217" s="21">
        <f t="shared" si="2100"/>
        <v>1</v>
      </c>
      <c r="T2217" s="21">
        <f t="shared" si="2100"/>
        <v>1</v>
      </c>
      <c r="U2217" s="21">
        <f t="shared" si="2100"/>
        <v>1</v>
      </c>
      <c r="V2217" s="21">
        <f t="shared" si="2100"/>
        <v>1</v>
      </c>
      <c r="W2217" s="21">
        <f t="shared" si="2100"/>
        <v>1</v>
      </c>
      <c r="X2217" s="21">
        <f t="shared" si="2100"/>
        <v>1</v>
      </c>
      <c r="Y2217" s="21">
        <f t="shared" si="2100"/>
        <v>1</v>
      </c>
      <c r="Z2217" s="35" t="s">
        <v>177</v>
      </c>
      <c r="AA2217" s="32" t="s">
        <v>341</v>
      </c>
      <c r="AB2217" s="4" t="s">
        <v>7</v>
      </c>
      <c r="AC2217" s="4" t="s">
        <v>214</v>
      </c>
      <c r="AD2217" s="27">
        <f>F2217/F2217</f>
        <v>1</v>
      </c>
      <c r="AE2217" s="27">
        <f>G2217/F2217</f>
        <v>1.0204081632653061</v>
      </c>
      <c r="AF2217" s="27">
        <f t="shared" ref="AF2217" si="2101">H2217/G2217</f>
        <v>1.0204081632653061</v>
      </c>
      <c r="AG2217" s="27">
        <f t="shared" ref="AG2217" si="2102">I2217/H2217</f>
        <v>1.0059935407956337</v>
      </c>
      <c r="AH2217" s="27">
        <f t="shared" ref="AH2217" si="2103">J2217/I2217</f>
        <v>1.0035886358206578</v>
      </c>
      <c r="AI2217" s="27">
        <f t="shared" ref="AI2217" si="2104">K2217/J2217</f>
        <v>1.0065663854626972</v>
      </c>
      <c r="AJ2217" s="27">
        <f t="shared" ref="AJ2217" si="2105">L2217/K2217</f>
        <v>1.0189350453544346</v>
      </c>
      <c r="AK2217" s="27">
        <f t="shared" ref="AK2217" si="2106">M2217/L2217</f>
        <v>1.0024371373307543</v>
      </c>
      <c r="AL2217" s="27">
        <f t="shared" ref="AL2217" si="2107">N2217/M2217</f>
        <v>1.0084079419596341</v>
      </c>
      <c r="AM2217" s="27">
        <f t="shared" ref="AM2217" si="2108">O2217/N2217</f>
        <v>1.0032337225599983</v>
      </c>
    </row>
    <row r="2218" spans="1:39" ht="15.75" hidden="1">
      <c r="A2218" t="s">
        <v>350</v>
      </c>
      <c r="B2218" s="4" t="str">
        <f t="shared" ca="1" si="2049"/>
        <v>Украина</v>
      </c>
      <c r="C2218" s="5" t="s">
        <v>30</v>
      </c>
      <c r="D2218" s="6" t="s">
        <v>6</v>
      </c>
      <c r="E2218" s="4" t="str">
        <f t="shared" ca="1" si="2050"/>
        <v xml:space="preserve">A-B </v>
      </c>
      <c r="F2218" s="13">
        <v>3999.9699599999994</v>
      </c>
      <c r="G2218" s="13">
        <v>4081.6019999999994</v>
      </c>
      <c r="H2218" s="14">
        <v>4164.8999999999996</v>
      </c>
      <c r="I2218" s="14">
        <v>4144.6000000000004</v>
      </c>
      <c r="J2218" s="14">
        <v>4105.7</v>
      </c>
      <c r="K2218" s="14">
        <v>3998.3</v>
      </c>
      <c r="L2218" s="14">
        <v>4005.5</v>
      </c>
      <c r="M2218" s="14">
        <v>3649.1</v>
      </c>
      <c r="N2218" s="14">
        <v>3484.5</v>
      </c>
      <c r="O2218" s="14">
        <v>3322.1</v>
      </c>
      <c r="P2218" s="17">
        <f t="shared" ref="P2218:P2228" si="2109">F2218/F$2217</f>
        <v>0.2085421725959492</v>
      </c>
      <c r="Q2218" s="17">
        <f t="shared" ref="Q2218:Q2228" si="2110">G2218/G$2217</f>
        <v>0.2085421725959492</v>
      </c>
      <c r="R2218" s="21">
        <f t="shared" ref="R2218:R2228" si="2111">H2218/H$2217</f>
        <v>0.2085421725959492</v>
      </c>
      <c r="S2218" s="21">
        <f t="shared" ref="S2218:S2228" si="2112">I2218/I$2217</f>
        <v>0.20628932069761888</v>
      </c>
      <c r="T2218" s="21">
        <f t="shared" ref="T2218:T2228" si="2113">J2218/J$2217</f>
        <v>0.20362242291688365</v>
      </c>
      <c r="U2218" s="21">
        <f t="shared" ref="U2218:U2228" si="2114">K2218/K$2217</f>
        <v>0.19700232068861878</v>
      </c>
      <c r="V2218" s="21">
        <f t="shared" ref="V2218:V2228" si="2115">L2218/L$2217</f>
        <v>0.19368955512572533</v>
      </c>
      <c r="W2218" s="21">
        <f t="shared" ref="W2218:W2228" si="2116">M2218/M$2217</f>
        <v>0.17602651178944931</v>
      </c>
      <c r="X2218" s="21">
        <f t="shared" ref="X2218:X2228" si="2117">N2218/N$2217</f>
        <v>0.16668500385080867</v>
      </c>
      <c r="Y2218" s="21">
        <f t="shared" ref="Y2218:Y2228" si="2118">O2218/O$2217</f>
        <v>0.15840418075270715</v>
      </c>
      <c r="Z2218" s="36" t="s">
        <v>177</v>
      </c>
      <c r="AA2218" s="31" t="s">
        <v>341</v>
      </c>
      <c r="AB2218" s="4" t="s">
        <v>38</v>
      </c>
      <c r="AC2218" s="4" t="s">
        <v>38</v>
      </c>
    </row>
    <row r="2219" spans="1:39" ht="15.75" hidden="1">
      <c r="A2219" t="s">
        <v>350</v>
      </c>
      <c r="B2219" s="4" t="str">
        <f t="shared" ca="1" si="2049"/>
        <v>Украина</v>
      </c>
      <c r="C2219" s="7" t="s">
        <v>30</v>
      </c>
      <c r="D2219" s="3" t="s">
        <v>6</v>
      </c>
      <c r="E2219" s="4" t="str">
        <f t="shared" ca="1" si="2050"/>
        <v xml:space="preserve">C-E </v>
      </c>
      <c r="F2219" s="13">
        <v>4216.4441199999992</v>
      </c>
      <c r="G2219" s="13">
        <v>4302.4939999999997</v>
      </c>
      <c r="H2219" s="14">
        <v>4390.3</v>
      </c>
      <c r="I2219" s="14">
        <v>4220.3999999999996</v>
      </c>
      <c r="J2219" s="14">
        <v>4123.2</v>
      </c>
      <c r="K2219" s="14">
        <v>4077.1</v>
      </c>
      <c r="L2219" s="14">
        <v>4072.4</v>
      </c>
      <c r="M2219" s="14">
        <v>4036.9</v>
      </c>
      <c r="N2219" s="14">
        <v>3973</v>
      </c>
      <c r="O2219" s="14">
        <v>3871.4</v>
      </c>
      <c r="P2219" s="17">
        <f t="shared" si="2109"/>
        <v>0.2198282552637508</v>
      </c>
      <c r="Q2219" s="17">
        <f t="shared" si="2110"/>
        <v>0.21982825526375083</v>
      </c>
      <c r="R2219" s="21">
        <f t="shared" si="2111"/>
        <v>0.21982825526375085</v>
      </c>
      <c r="S2219" s="21">
        <f t="shared" si="2112"/>
        <v>0.21006211674763078</v>
      </c>
      <c r="T2219" s="21">
        <f t="shared" si="2113"/>
        <v>0.20449033640326733</v>
      </c>
      <c r="U2219" s="21">
        <f t="shared" si="2114"/>
        <v>0.20088491650940837</v>
      </c>
      <c r="V2219" s="21">
        <f t="shared" si="2115"/>
        <v>0.19692456479690523</v>
      </c>
      <c r="W2219" s="21">
        <f t="shared" si="2116"/>
        <v>0.19473333847875582</v>
      </c>
      <c r="X2219" s="21">
        <f t="shared" si="2117"/>
        <v>0.19005295459872659</v>
      </c>
      <c r="Y2219" s="21">
        <f t="shared" si="2118"/>
        <v>0.18459587169742947</v>
      </c>
      <c r="Z2219" s="38" t="s">
        <v>177</v>
      </c>
      <c r="AA2219" s="31" t="s">
        <v>341</v>
      </c>
      <c r="AB2219" s="4" t="s">
        <v>103</v>
      </c>
      <c r="AC2219" s="4" t="s">
        <v>103</v>
      </c>
    </row>
    <row r="2220" spans="1:39" ht="15.75">
      <c r="A2220" t="s">
        <v>350</v>
      </c>
      <c r="B2220" s="4" t="str">
        <f t="shared" ca="1" si="2049"/>
        <v>Украина</v>
      </c>
      <c r="C2220" s="5" t="s">
        <v>30</v>
      </c>
      <c r="D2220" s="6" t="s">
        <v>6</v>
      </c>
      <c r="E2220" s="4" t="str">
        <f t="shared" ca="1" si="2050"/>
        <v xml:space="preserve">F Строительство </v>
      </c>
      <c r="F2220" s="13">
        <v>831.13015999999993</v>
      </c>
      <c r="G2220" s="13">
        <v>848.09199999999998</v>
      </c>
      <c r="H2220" s="14">
        <v>865.4</v>
      </c>
      <c r="I2220" s="14">
        <v>838.9</v>
      </c>
      <c r="J2220" s="14">
        <v>833.5</v>
      </c>
      <c r="K2220" s="14">
        <v>907.5</v>
      </c>
      <c r="L2220" s="14">
        <v>941.5</v>
      </c>
      <c r="M2220" s="14">
        <v>987.1</v>
      </c>
      <c r="N2220" s="14">
        <v>1030.2</v>
      </c>
      <c r="O2220" s="14">
        <v>1043.4000000000001</v>
      </c>
      <c r="P2220" s="17">
        <f t="shared" si="2109"/>
        <v>4.3331747740530252E-2</v>
      </c>
      <c r="Q2220" s="17">
        <f t="shared" si="2110"/>
        <v>4.3331747740530252E-2</v>
      </c>
      <c r="R2220" s="21">
        <f t="shared" si="2111"/>
        <v>4.3331747740530252E-2</v>
      </c>
      <c r="S2220" s="21">
        <f t="shared" si="2112"/>
        <v>4.1754599028430352E-2</v>
      </c>
      <c r="T2220" s="21">
        <f t="shared" si="2113"/>
        <v>4.133747948004543E-2</v>
      </c>
      <c r="U2220" s="21">
        <f t="shared" si="2114"/>
        <v>4.4713904915819606E-2</v>
      </c>
      <c r="V2220" s="21">
        <f t="shared" si="2115"/>
        <v>4.5527079303675048E-2</v>
      </c>
      <c r="W2220" s="21">
        <f t="shared" si="2116"/>
        <v>4.7616061436344691E-2</v>
      </c>
      <c r="X2220" s="21">
        <f t="shared" si="2117"/>
        <v>4.9280783747195606E-2</v>
      </c>
      <c r="Y2220" s="21">
        <f t="shared" si="2118"/>
        <v>4.9751338670532087E-2</v>
      </c>
      <c r="Z2220" s="36" t="s">
        <v>177</v>
      </c>
      <c r="AA2220" s="31" t="s">
        <v>341</v>
      </c>
      <c r="AB2220" s="4" t="s">
        <v>13</v>
      </c>
      <c r="AC2220" s="4" t="s">
        <v>200</v>
      </c>
    </row>
    <row r="2221" spans="1:39" ht="15.75" hidden="1">
      <c r="A2221" t="s">
        <v>350</v>
      </c>
      <c r="B2221" s="4" t="str">
        <f t="shared" ca="1" si="2049"/>
        <v>Украина</v>
      </c>
      <c r="C2221" s="8" t="s">
        <v>30</v>
      </c>
      <c r="D2221" s="3" t="s">
        <v>6</v>
      </c>
      <c r="E2221" s="4" t="str">
        <f t="shared" ca="1" si="2050"/>
        <v xml:space="preserve">G-H </v>
      </c>
      <c r="F2221" s="13">
        <v>3286.6808799999999</v>
      </c>
      <c r="G2221" s="13">
        <v>3353.7559999999999</v>
      </c>
      <c r="H2221" s="14">
        <v>3422.2</v>
      </c>
      <c r="I2221" s="14">
        <v>3657.1</v>
      </c>
      <c r="J2221" s="14">
        <v>3752.4</v>
      </c>
      <c r="K2221" s="14">
        <v>3971.2</v>
      </c>
      <c r="L2221" s="14">
        <v>4175.2</v>
      </c>
      <c r="M2221" s="14">
        <v>4406.8999999999996</v>
      </c>
      <c r="N2221" s="14">
        <v>4564.3999999999996</v>
      </c>
      <c r="O2221" s="14">
        <v>4744.3999999999996</v>
      </c>
      <c r="P2221" s="17">
        <f t="shared" si="2109"/>
        <v>0.17135417970608116</v>
      </c>
      <c r="Q2221" s="17">
        <f t="shared" si="2110"/>
        <v>0.17135417970608116</v>
      </c>
      <c r="R2221" s="21">
        <f t="shared" si="2111"/>
        <v>0.17135417970608116</v>
      </c>
      <c r="S2221" s="21">
        <f t="shared" si="2112"/>
        <v>0.18202496615433622</v>
      </c>
      <c r="T2221" s="21">
        <f t="shared" si="2113"/>
        <v>0.18610048950320632</v>
      </c>
      <c r="U2221" s="21">
        <f t="shared" si="2114"/>
        <v>0.19566706248121521</v>
      </c>
      <c r="V2221" s="21">
        <f t="shared" si="2115"/>
        <v>0.20189555125725336</v>
      </c>
      <c r="W2221" s="21">
        <f t="shared" si="2116"/>
        <v>0.21258152278778988</v>
      </c>
      <c r="X2221" s="21">
        <f t="shared" si="2117"/>
        <v>0.21834324338545874</v>
      </c>
      <c r="Y2221" s="21">
        <f t="shared" si="2118"/>
        <v>0.22622220738784013</v>
      </c>
      <c r="Z2221" s="39" t="s">
        <v>177</v>
      </c>
      <c r="AA2221" s="31" t="s">
        <v>341</v>
      </c>
      <c r="AB2221" s="4" t="s">
        <v>75</v>
      </c>
      <c r="AC2221" s="4" t="s">
        <v>75</v>
      </c>
    </row>
    <row r="2222" spans="1:39" ht="31.5" hidden="1">
      <c r="A2222" t="s">
        <v>350</v>
      </c>
      <c r="B2222" s="4" t="str">
        <f t="shared" ca="1" si="2049"/>
        <v>Украина</v>
      </c>
      <c r="C2222" s="5" t="s">
        <v>30</v>
      </c>
      <c r="D2222" s="3" t="s">
        <v>6</v>
      </c>
      <c r="E2222" s="4" t="str">
        <f t="shared" ca="1" si="2050"/>
        <v xml:space="preserve">I Транспорт, складское хозяйство и связь </v>
      </c>
      <c r="F2222" s="13">
        <v>1273.39436</v>
      </c>
      <c r="G2222" s="13">
        <v>1299.3820000000001</v>
      </c>
      <c r="H2222" s="14">
        <v>1325.9</v>
      </c>
      <c r="I2222" s="14">
        <v>1353.5</v>
      </c>
      <c r="J2222" s="14">
        <v>1361.4</v>
      </c>
      <c r="K2222" s="14">
        <v>1374.9</v>
      </c>
      <c r="L2222" s="14">
        <v>1400.5</v>
      </c>
      <c r="M2222" s="14">
        <v>1428.8</v>
      </c>
      <c r="N2222" s="14">
        <v>1451.9</v>
      </c>
      <c r="O2222" s="14">
        <v>1465.8</v>
      </c>
      <c r="P2222" s="17">
        <f t="shared" si="2109"/>
        <v>6.6389605187392037E-2</v>
      </c>
      <c r="Q2222" s="17">
        <f t="shared" si="2110"/>
        <v>6.6389605187392037E-2</v>
      </c>
      <c r="R2222" s="21">
        <f t="shared" si="2111"/>
        <v>6.6389605187392037E-2</v>
      </c>
      <c r="S2222" s="21">
        <f t="shared" si="2112"/>
        <v>6.7367802819144701E-2</v>
      </c>
      <c r="T2222" s="21">
        <f t="shared" si="2113"/>
        <v>6.7518709735013616E-2</v>
      </c>
      <c r="U2222" s="21">
        <f t="shared" si="2114"/>
        <v>6.774341362948802E-2</v>
      </c>
      <c r="V2222" s="21">
        <f t="shared" si="2115"/>
        <v>6.7722437137330754E-2</v>
      </c>
      <c r="W2222" s="21">
        <f t="shared" si="2116"/>
        <v>6.8922934434453742E-2</v>
      </c>
      <c r="X2222" s="21">
        <f t="shared" si="2117"/>
        <v>6.9453280841150558E-2</v>
      </c>
      <c r="Y2222" s="21">
        <f t="shared" si="2118"/>
        <v>6.9892191128297809E-2</v>
      </c>
      <c r="Z2222" s="36" t="s">
        <v>177</v>
      </c>
      <c r="AA2222" s="31" t="s">
        <v>341</v>
      </c>
      <c r="AB2222" s="4" t="s">
        <v>16</v>
      </c>
      <c r="AC2222" s="4" t="s">
        <v>204</v>
      </c>
    </row>
    <row r="2223" spans="1:39" ht="15.75" hidden="1">
      <c r="A2223" t="s">
        <v>350</v>
      </c>
      <c r="B2223" s="4" t="str">
        <f t="shared" ca="1" si="2049"/>
        <v>Украина</v>
      </c>
      <c r="C2223" s="5" t="s">
        <v>30</v>
      </c>
      <c r="D2223" s="3" t="s">
        <v>6</v>
      </c>
      <c r="E2223" s="4" t="str">
        <f t="shared" ca="1" si="2050"/>
        <v>J Финансовое посредничество</v>
      </c>
      <c r="F2223" s="13">
        <v>165.09276</v>
      </c>
      <c r="G2223" s="13">
        <v>168.46199999999999</v>
      </c>
      <c r="H2223" s="14">
        <v>171.9</v>
      </c>
      <c r="I2223" s="14">
        <v>178</v>
      </c>
      <c r="J2223" s="14">
        <v>190.3</v>
      </c>
      <c r="K2223" s="14">
        <v>216.1</v>
      </c>
      <c r="L2223" s="14">
        <v>247.9</v>
      </c>
      <c r="M2223" s="14">
        <v>286</v>
      </c>
      <c r="N2223" s="14">
        <v>344.4</v>
      </c>
      <c r="O2223" s="14">
        <v>394.9</v>
      </c>
      <c r="P2223" s="17">
        <f t="shared" si="2109"/>
        <v>8.6072653531282083E-3</v>
      </c>
      <c r="Q2223" s="17">
        <f t="shared" si="2110"/>
        <v>8.6072653531282066E-3</v>
      </c>
      <c r="R2223" s="21">
        <f t="shared" si="2111"/>
        <v>8.6072653531282083E-3</v>
      </c>
      <c r="S2223" s="21">
        <f t="shared" si="2112"/>
        <v>8.8596002229831966E-3</v>
      </c>
      <c r="T2223" s="21">
        <f t="shared" si="2113"/>
        <v>9.4379392262179309E-3</v>
      </c>
      <c r="U2223" s="21">
        <f t="shared" si="2114"/>
        <v>1.0647575594830431E-2</v>
      </c>
      <c r="V2223" s="21">
        <f t="shared" si="2115"/>
        <v>1.1987427466150872E-2</v>
      </c>
      <c r="W2223" s="21">
        <f t="shared" si="2116"/>
        <v>1.3796164087523636E-2</v>
      </c>
      <c r="X2223" s="21">
        <f t="shared" si="2117"/>
        <v>1.6474764048276223E-2</v>
      </c>
      <c r="Y2223" s="21">
        <f t="shared" si="2118"/>
        <v>1.8829599042546597E-2</v>
      </c>
      <c r="Z2223" s="36" t="s">
        <v>177</v>
      </c>
      <c r="AA2223" s="31" t="s">
        <v>341</v>
      </c>
      <c r="AB2223" s="4" t="s">
        <v>17</v>
      </c>
      <c r="AC2223" s="4" t="s">
        <v>205</v>
      </c>
    </row>
    <row r="2224" spans="1:39" ht="31.5" hidden="1">
      <c r="A2224" t="s">
        <v>350</v>
      </c>
      <c r="B2224" s="4" t="str">
        <f t="shared" ca="1" si="2049"/>
        <v>Украина</v>
      </c>
      <c r="C2224" s="5" t="s">
        <v>30</v>
      </c>
      <c r="D2224" s="3" t="s">
        <v>6</v>
      </c>
      <c r="E2224" s="4" t="str">
        <f t="shared" ca="1" si="2050"/>
        <v>K Недвижимость, аренда и деловая активность</v>
      </c>
      <c r="F2224" s="13">
        <v>801.26171999999985</v>
      </c>
      <c r="G2224" s="13">
        <v>817.61399999999992</v>
      </c>
      <c r="H2224" s="14">
        <v>834.3</v>
      </c>
      <c r="I2224" s="14">
        <v>848.2</v>
      </c>
      <c r="J2224" s="14">
        <v>914.8</v>
      </c>
      <c r="K2224" s="14">
        <v>919.9</v>
      </c>
      <c r="L2224" s="14">
        <v>966.6</v>
      </c>
      <c r="M2224" s="14">
        <v>1041.9000000000001</v>
      </c>
      <c r="N2224" s="14">
        <v>1134.7</v>
      </c>
      <c r="O2224" s="14">
        <v>1150.4000000000001</v>
      </c>
      <c r="P2224" s="17">
        <f t="shared" si="2109"/>
        <v>4.1774528703402342E-2</v>
      </c>
      <c r="Q2224" s="17">
        <f t="shared" si="2110"/>
        <v>4.1774528703402342E-2</v>
      </c>
      <c r="R2224" s="21">
        <f t="shared" si="2111"/>
        <v>4.1774528703402349E-2</v>
      </c>
      <c r="S2224" s="21">
        <f t="shared" si="2112"/>
        <v>4.2217488253563751E-2</v>
      </c>
      <c r="T2224" s="21">
        <f t="shared" si="2113"/>
        <v>4.5369557562502168E-2</v>
      </c>
      <c r="U2224" s="21">
        <f t="shared" si="2114"/>
        <v>4.532487177086772E-2</v>
      </c>
      <c r="V2224" s="21">
        <f t="shared" si="2115"/>
        <v>4.674081237911025E-2</v>
      </c>
      <c r="W2224" s="21">
        <f t="shared" si="2116"/>
        <v>5.0259522247520554E-2</v>
      </c>
      <c r="X2224" s="21">
        <f t="shared" si="2117"/>
        <v>5.4279659598080815E-2</v>
      </c>
      <c r="Y2224" s="21">
        <f t="shared" si="2118"/>
        <v>5.4853306504293764E-2</v>
      </c>
      <c r="Z2224" s="36" t="s">
        <v>177</v>
      </c>
      <c r="AA2224" s="31" t="s">
        <v>341</v>
      </c>
      <c r="AB2224" s="4" t="s">
        <v>18</v>
      </c>
      <c r="AC2224" s="4" t="s">
        <v>206</v>
      </c>
    </row>
    <row r="2225" spans="1:29" ht="47.25" hidden="1">
      <c r="A2225" t="s">
        <v>350</v>
      </c>
      <c r="B2225" s="4" t="str">
        <f t="shared" ca="1" si="2049"/>
        <v>Украина</v>
      </c>
      <c r="C2225" s="5" t="s">
        <v>30</v>
      </c>
      <c r="D2225" s="3" t="s">
        <v>6</v>
      </c>
      <c r="E2225" s="4" t="str">
        <f t="shared" ca="1" si="2050"/>
        <v>L Государственное управление и оборона; обязательное соц.страхование</v>
      </c>
      <c r="F2225" s="13">
        <v>1100.8104800000001</v>
      </c>
      <c r="G2225" s="13">
        <v>1123.2760000000001</v>
      </c>
      <c r="H2225" s="14">
        <v>1146.2</v>
      </c>
      <c r="I2225" s="14">
        <v>1174.5999999999999</v>
      </c>
      <c r="J2225" s="14">
        <v>1170.5999999999999</v>
      </c>
      <c r="K2225" s="14">
        <v>1050.2</v>
      </c>
      <c r="L2225" s="14">
        <v>1028.9000000000001</v>
      </c>
      <c r="M2225" s="14">
        <v>1033.7</v>
      </c>
      <c r="N2225" s="14">
        <v>1036.4000000000001</v>
      </c>
      <c r="O2225" s="14">
        <v>1067.5</v>
      </c>
      <c r="P2225" s="17">
        <f t="shared" si="2109"/>
        <v>5.7391783291189949E-2</v>
      </c>
      <c r="Q2225" s="17">
        <f t="shared" si="2110"/>
        <v>5.7391783291189949E-2</v>
      </c>
      <c r="R2225" s="21">
        <f t="shared" si="2111"/>
        <v>5.7391783291189949E-2</v>
      </c>
      <c r="S2225" s="21">
        <f t="shared" si="2112"/>
        <v>5.8463406864696976E-2</v>
      </c>
      <c r="T2225" s="21">
        <f t="shared" si="2113"/>
        <v>5.8055972980613289E-2</v>
      </c>
      <c r="U2225" s="21">
        <f t="shared" si="2114"/>
        <v>5.1744950900929752E-2</v>
      </c>
      <c r="V2225" s="21">
        <f t="shared" si="2115"/>
        <v>4.9753384912959386E-2</v>
      </c>
      <c r="W2225" s="21">
        <f t="shared" si="2116"/>
        <v>4.9863967892563574E-2</v>
      </c>
      <c r="X2225" s="21">
        <f t="shared" si="2117"/>
        <v>4.9577367768970614E-2</v>
      </c>
      <c r="Y2225" s="21">
        <f t="shared" si="2118"/>
        <v>5.0900473481687754E-2</v>
      </c>
      <c r="Z2225" s="36" t="s">
        <v>177</v>
      </c>
      <c r="AA2225" s="31" t="s">
        <v>341</v>
      </c>
      <c r="AB2225" s="4" t="s">
        <v>19</v>
      </c>
      <c r="AC2225" s="4" t="s">
        <v>215</v>
      </c>
    </row>
    <row r="2226" spans="1:29" ht="15.75" hidden="1">
      <c r="A2226" t="s">
        <v>350</v>
      </c>
      <c r="B2226" s="4" t="str">
        <f t="shared" ca="1" si="2049"/>
        <v>Украина</v>
      </c>
      <c r="C2226" s="5" t="s">
        <v>30</v>
      </c>
      <c r="D2226" s="3" t="s">
        <v>6</v>
      </c>
      <c r="E2226" s="4" t="str">
        <f t="shared" ca="1" si="2050"/>
        <v>M Образование</v>
      </c>
      <c r="F2226" s="13">
        <v>1557.0965200000001</v>
      </c>
      <c r="G2226" s="13">
        <v>1588.874</v>
      </c>
      <c r="H2226" s="14">
        <v>1621.3</v>
      </c>
      <c r="I2226" s="14">
        <v>1630.3</v>
      </c>
      <c r="J2226" s="14">
        <v>1637.2</v>
      </c>
      <c r="K2226" s="14">
        <v>1648.7</v>
      </c>
      <c r="L2226" s="14">
        <v>1668.2</v>
      </c>
      <c r="M2226" s="14">
        <v>1690.5</v>
      </c>
      <c r="N2226" s="14">
        <v>1693.7</v>
      </c>
      <c r="O2226" s="14">
        <v>1702.4</v>
      </c>
      <c r="P2226" s="17">
        <f t="shared" si="2109"/>
        <v>8.1180682472523344E-2</v>
      </c>
      <c r="Q2226" s="17">
        <f t="shared" si="2110"/>
        <v>8.1180682472523344E-2</v>
      </c>
      <c r="R2226" s="21">
        <f t="shared" si="2111"/>
        <v>8.1180682472523344E-2</v>
      </c>
      <c r="S2226" s="21">
        <f t="shared" si="2112"/>
        <v>8.1144978896233178E-2</v>
      </c>
      <c r="T2226" s="21">
        <f t="shared" si="2113"/>
        <v>8.1197026280420373E-2</v>
      </c>
      <c r="U2226" s="21">
        <f t="shared" si="2114"/>
        <v>8.123395596111492E-2</v>
      </c>
      <c r="V2226" s="21">
        <f t="shared" si="2115"/>
        <v>8.0667311411992265E-2</v>
      </c>
      <c r="W2226" s="21">
        <f t="shared" si="2116"/>
        <v>8.1546906957897569E-2</v>
      </c>
      <c r="X2226" s="21">
        <f t="shared" si="2117"/>
        <v>8.1020057690375846E-2</v>
      </c>
      <c r="Y2226" s="21">
        <f t="shared" si="2118"/>
        <v>8.1173738693419428E-2</v>
      </c>
      <c r="Z2226" s="36" t="s">
        <v>177</v>
      </c>
      <c r="AA2226" s="31" t="s">
        <v>341</v>
      </c>
      <c r="AB2226" s="4" t="s">
        <v>20</v>
      </c>
      <c r="AC2226" s="4" t="s">
        <v>207</v>
      </c>
    </row>
    <row r="2227" spans="1:29" ht="31.5" hidden="1">
      <c r="A2227" t="s">
        <v>350</v>
      </c>
      <c r="B2227" s="4" t="str">
        <f t="shared" ref="B2227:B2290" ca="1" si="2119">OFFSET(Z2227,0,$AA$1)</f>
        <v>Украина</v>
      </c>
      <c r="C2227" s="5" t="s">
        <v>30</v>
      </c>
      <c r="D2227" s="3" t="s">
        <v>6</v>
      </c>
      <c r="E2227" s="4" t="str">
        <f t="shared" ref="E2227:E2290" ca="1" si="2120">OFFSET(AB2227,0,$AA$1)</f>
        <v>N Здравоохранение и социальная работа</v>
      </c>
      <c r="F2227" s="13">
        <v>1307.8727199999998</v>
      </c>
      <c r="G2227" s="13">
        <v>1334.5639999999999</v>
      </c>
      <c r="H2227" s="14">
        <v>1361.8</v>
      </c>
      <c r="I2227" s="14">
        <v>1359.8</v>
      </c>
      <c r="J2227" s="14">
        <v>1366.5</v>
      </c>
      <c r="K2227" s="14">
        <v>1348.9</v>
      </c>
      <c r="L2227" s="14">
        <v>1356.6</v>
      </c>
      <c r="M2227" s="14">
        <v>1356.7</v>
      </c>
      <c r="N2227" s="14">
        <v>1359</v>
      </c>
      <c r="O2227" s="14">
        <v>1369.9</v>
      </c>
      <c r="P2227" s="17">
        <f t="shared" si="2109"/>
        <v>6.8187166712565403E-2</v>
      </c>
      <c r="Q2227" s="17">
        <f t="shared" si="2110"/>
        <v>6.8187166712565403E-2</v>
      </c>
      <c r="R2227" s="21">
        <f t="shared" si="2111"/>
        <v>6.8187166712565403E-2</v>
      </c>
      <c r="S2227" s="21">
        <f t="shared" si="2112"/>
        <v>6.7681372939396342E-2</v>
      </c>
      <c r="T2227" s="21">
        <f t="shared" si="2113"/>
        <v>6.7771644522474001E-2</v>
      </c>
      <c r="U2227" s="21">
        <f t="shared" si="2114"/>
        <v>6.6462354094709714E-2</v>
      </c>
      <c r="V2227" s="21">
        <f t="shared" si="2115"/>
        <v>6.5599613152804631E-2</v>
      </c>
      <c r="W2227" s="21">
        <f t="shared" si="2116"/>
        <v>6.5444950410990618E-2</v>
      </c>
      <c r="X2227" s="21">
        <f t="shared" si="2117"/>
        <v>6.5009304127779874E-2</v>
      </c>
      <c r="Y2227" s="21">
        <f t="shared" si="2118"/>
        <v>6.5319492854860939E-2</v>
      </c>
      <c r="Z2227" s="36" t="s">
        <v>177</v>
      </c>
      <c r="AA2227" s="31" t="s">
        <v>341</v>
      </c>
      <c r="AB2227" s="4" t="s">
        <v>21</v>
      </c>
      <c r="AC2227" s="4" t="s">
        <v>209</v>
      </c>
    </row>
    <row r="2228" spans="1:29" ht="15.75" hidden="1">
      <c r="A2228" t="s">
        <v>350</v>
      </c>
      <c r="B2228" s="4" t="str">
        <f t="shared" ca="1" si="2119"/>
        <v>Украина</v>
      </c>
      <c r="C2228" s="5" t="s">
        <v>30</v>
      </c>
      <c r="D2228" s="3" t="s">
        <v>6</v>
      </c>
      <c r="E2228" s="4" t="str">
        <f t="shared" ca="1" si="2120"/>
        <v xml:space="preserve">O-Q </v>
      </c>
      <c r="F2228" s="13">
        <v>640.87491999999997</v>
      </c>
      <c r="G2228" s="13">
        <v>653.95399999999995</v>
      </c>
      <c r="H2228" s="14">
        <v>667.3</v>
      </c>
      <c r="I2228" s="14">
        <v>685.8</v>
      </c>
      <c r="J2228" s="14">
        <v>707.7</v>
      </c>
      <c r="K2228" s="14">
        <v>782.9</v>
      </c>
      <c r="L2228" s="14">
        <v>816.7</v>
      </c>
      <c r="M2228" s="14">
        <v>812.8</v>
      </c>
      <c r="N2228" s="14">
        <v>832.5</v>
      </c>
      <c r="O2228" s="14">
        <v>840.1</v>
      </c>
      <c r="P2228" s="17">
        <f t="shared" si="2109"/>
        <v>3.3412612973487216E-2</v>
      </c>
      <c r="Q2228" s="17">
        <f t="shared" si="2110"/>
        <v>3.3412612973487216E-2</v>
      </c>
      <c r="R2228" s="21">
        <f t="shared" si="2111"/>
        <v>3.3412612973487216E-2</v>
      </c>
      <c r="S2228" s="21">
        <f t="shared" si="2112"/>
        <v>3.4134347375965594E-2</v>
      </c>
      <c r="T2228" s="21">
        <f t="shared" si="2113"/>
        <v>3.5098421389355913E-2</v>
      </c>
      <c r="U2228" s="21">
        <f t="shared" si="2114"/>
        <v>3.8574673452997428E-2</v>
      </c>
      <c r="V2228" s="21">
        <f t="shared" si="2115"/>
        <v>3.9492263056092845E-2</v>
      </c>
      <c r="W2228" s="21">
        <f t="shared" si="2116"/>
        <v>3.9208119476710525E-2</v>
      </c>
      <c r="X2228" s="21">
        <f t="shared" si="2117"/>
        <v>3.9823580343176415E-2</v>
      </c>
      <c r="Y2228" s="21">
        <f t="shared" si="2118"/>
        <v>4.0057599786384901E-2</v>
      </c>
      <c r="Z2228" s="36" t="s">
        <v>177</v>
      </c>
      <c r="AA2228" s="31" t="s">
        <v>341</v>
      </c>
      <c r="AB2228" s="4" t="s">
        <v>56</v>
      </c>
      <c r="AC2228" s="4" t="s">
        <v>56</v>
      </c>
    </row>
    <row r="2229" spans="1:29" ht="15.75" hidden="1">
      <c r="A2229" t="s">
        <v>349</v>
      </c>
      <c r="B2229" s="4" t="str">
        <f t="shared" ca="1" si="2119"/>
        <v>ОАЭ</v>
      </c>
      <c r="C2229" s="2" t="s">
        <v>30</v>
      </c>
      <c r="D2229" s="3" t="s">
        <v>6</v>
      </c>
      <c r="E2229" s="4" t="str">
        <f t="shared" ca="1" si="2120"/>
        <v xml:space="preserve">Итого </v>
      </c>
      <c r="F2229" s="13">
        <v>2196.7828034570157</v>
      </c>
      <c r="G2229" s="13">
        <v>2241.6151055683836</v>
      </c>
      <c r="H2229" s="13">
        <v>2287.3623526207998</v>
      </c>
      <c r="I2229" s="13">
        <v>2334.0432169599999</v>
      </c>
      <c r="J2229" s="13">
        <v>2381.6767519999999</v>
      </c>
      <c r="K2229" s="13">
        <v>2430.2824000000001</v>
      </c>
      <c r="L2229" s="14">
        <v>2479.88</v>
      </c>
      <c r="M2229" s="15">
        <v>2430.2824000000001</v>
      </c>
      <c r="N2229" s="15">
        <v>2381.6767519999999</v>
      </c>
      <c r="O2229" s="15">
        <v>2334.0432169599999</v>
      </c>
      <c r="P2229" s="17">
        <f t="shared" ref="P2229:Y2229" si="2121">F2229/F$2229</f>
        <v>1</v>
      </c>
      <c r="Q2229" s="17">
        <f t="shared" si="2121"/>
        <v>1</v>
      </c>
      <c r="R2229" s="17">
        <f t="shared" si="2121"/>
        <v>1</v>
      </c>
      <c r="S2229" s="17">
        <f t="shared" si="2121"/>
        <v>1</v>
      </c>
      <c r="T2229" s="17">
        <f t="shared" si="2121"/>
        <v>1</v>
      </c>
      <c r="U2229" s="17">
        <f t="shared" si="2121"/>
        <v>1</v>
      </c>
      <c r="V2229" s="21">
        <f t="shared" si="2121"/>
        <v>1</v>
      </c>
      <c r="W2229" s="22">
        <f t="shared" si="2121"/>
        <v>1</v>
      </c>
      <c r="X2229" s="22">
        <f t="shared" si="2121"/>
        <v>1</v>
      </c>
      <c r="Y2229" s="22">
        <f t="shared" si="2121"/>
        <v>1</v>
      </c>
      <c r="Z2229" s="2" t="s">
        <v>178</v>
      </c>
      <c r="AA2229" s="32" t="s">
        <v>342</v>
      </c>
      <c r="AB2229" s="4" t="s">
        <v>7</v>
      </c>
      <c r="AC2229" s="4" t="s">
        <v>214</v>
      </c>
    </row>
    <row r="2230" spans="1:29" ht="31.5" hidden="1">
      <c r="A2230" t="s">
        <v>349</v>
      </c>
      <c r="B2230" s="4" t="str">
        <f t="shared" ca="1" si="2119"/>
        <v>ОАЭ</v>
      </c>
      <c r="C2230" s="5" t="s">
        <v>30</v>
      </c>
      <c r="D2230" s="6" t="s">
        <v>6</v>
      </c>
      <c r="E2230" s="4" t="str">
        <f t="shared" ca="1" si="2120"/>
        <v xml:space="preserve">A Сельское, лесное и охотничье хоз-во </v>
      </c>
      <c r="F2230" s="13">
        <v>102.85072963021469</v>
      </c>
      <c r="G2230" s="13">
        <v>104.94972411246397</v>
      </c>
      <c r="H2230" s="13">
        <v>107.09155521679997</v>
      </c>
      <c r="I2230" s="13">
        <v>109.27709715999998</v>
      </c>
      <c r="J2230" s="13">
        <v>111.50724199999999</v>
      </c>
      <c r="K2230" s="13">
        <v>113.7829</v>
      </c>
      <c r="L2230" s="14">
        <v>116.105</v>
      </c>
      <c r="M2230" s="15">
        <v>116.22110499999999</v>
      </c>
      <c r="N2230" s="15">
        <v>116.22110499999999</v>
      </c>
      <c r="O2230" s="15">
        <v>113.89668289999999</v>
      </c>
      <c r="P2230" s="17">
        <f t="shared" ref="P2230:P2246" si="2122">F2230/F$2229</f>
        <v>4.6818797683758892E-2</v>
      </c>
      <c r="Q2230" s="17">
        <f t="shared" ref="Q2230:Q2246" si="2123">G2230/G$2229</f>
        <v>4.6818797683758885E-2</v>
      </c>
      <c r="R2230" s="17">
        <f t="shared" ref="R2230:R2246" si="2124">H2230/H$2229</f>
        <v>4.6818797683758885E-2</v>
      </c>
      <c r="S2230" s="17">
        <f t="shared" ref="S2230:S2246" si="2125">I2230/I$2229</f>
        <v>4.6818797683758885E-2</v>
      </c>
      <c r="T2230" s="17">
        <f t="shared" ref="T2230:T2246" si="2126">J2230/J$2229</f>
        <v>4.6818797683758892E-2</v>
      </c>
      <c r="U2230" s="17">
        <f t="shared" ref="U2230:U2246" si="2127">K2230/K$2229</f>
        <v>4.6818797683758892E-2</v>
      </c>
      <c r="V2230" s="21">
        <f t="shared" ref="V2230:V2246" si="2128">L2230/L$2229</f>
        <v>4.6818797683758892E-2</v>
      </c>
      <c r="W2230" s="22">
        <f t="shared" ref="W2230:W2246" si="2129">M2230/M$2229</f>
        <v>4.7822057634125149E-2</v>
      </c>
      <c r="X2230" s="22">
        <f t="shared" ref="X2230:X2246" si="2130">N2230/N$2229</f>
        <v>4.8798017994005259E-2</v>
      </c>
      <c r="Y2230" s="22">
        <f t="shared" ref="Y2230:Y2246" si="2131">O2230/O$2229</f>
        <v>4.8798017994005259E-2</v>
      </c>
      <c r="Z2230" s="5" t="s">
        <v>178</v>
      </c>
      <c r="AA2230" s="31" t="s">
        <v>342</v>
      </c>
      <c r="AB2230" s="4" t="s">
        <v>8</v>
      </c>
      <c r="AC2230" s="4" t="s">
        <v>193</v>
      </c>
    </row>
    <row r="2231" spans="1:29" ht="15.75" hidden="1">
      <c r="A2231" t="s">
        <v>349</v>
      </c>
      <c r="B2231" s="4" t="str">
        <f t="shared" ca="1" si="2119"/>
        <v>ОАЭ</v>
      </c>
      <c r="C2231" s="5" t="s">
        <v>30</v>
      </c>
      <c r="D2231" s="6" t="s">
        <v>6</v>
      </c>
      <c r="E2231" s="4" t="str">
        <f t="shared" ca="1" si="2120"/>
        <v>B Рыбное хоз-во</v>
      </c>
      <c r="F2231" s="13">
        <v>4.8172108671384306</v>
      </c>
      <c r="G2231" s="13">
        <v>4.9155212929983989</v>
      </c>
      <c r="H2231" s="13">
        <v>5.0158380540799987</v>
      </c>
      <c r="I2231" s="13">
        <v>5.1182020959999992</v>
      </c>
      <c r="J2231" s="13">
        <v>5.2226551999999993</v>
      </c>
      <c r="K2231" s="13">
        <v>5.3292399999999995</v>
      </c>
      <c r="L2231" s="14">
        <v>5.4379999999999997</v>
      </c>
      <c r="M2231" s="15">
        <v>5.4434379999999996</v>
      </c>
      <c r="N2231" s="15">
        <v>5.4434379999999996</v>
      </c>
      <c r="O2231" s="15">
        <v>5.3345692399999995</v>
      </c>
      <c r="P2231" s="17">
        <f t="shared" si="2122"/>
        <v>2.1928480410342436E-3</v>
      </c>
      <c r="Q2231" s="17">
        <f t="shared" si="2123"/>
        <v>2.1928480410342436E-3</v>
      </c>
      <c r="R2231" s="17">
        <f t="shared" si="2124"/>
        <v>2.1928480410342431E-3</v>
      </c>
      <c r="S2231" s="17">
        <f t="shared" si="2125"/>
        <v>2.1928480410342436E-3</v>
      </c>
      <c r="T2231" s="17">
        <f t="shared" si="2126"/>
        <v>2.1928480410342436E-3</v>
      </c>
      <c r="U2231" s="17">
        <f t="shared" si="2127"/>
        <v>2.1928480410342436E-3</v>
      </c>
      <c r="V2231" s="21">
        <f t="shared" si="2128"/>
        <v>2.1928480410342436E-3</v>
      </c>
      <c r="W2231" s="22">
        <f t="shared" si="2129"/>
        <v>2.2398376419135485E-3</v>
      </c>
      <c r="X2231" s="22">
        <f t="shared" si="2130"/>
        <v>2.2855486141974989E-3</v>
      </c>
      <c r="Y2231" s="22">
        <f t="shared" si="2131"/>
        <v>2.2855486141974985E-3</v>
      </c>
      <c r="Z2231" s="5" t="s">
        <v>178</v>
      </c>
      <c r="AA2231" s="31" t="s">
        <v>342</v>
      </c>
      <c r="AB2231" s="4" t="s">
        <v>9</v>
      </c>
      <c r="AC2231" s="4" t="s">
        <v>195</v>
      </c>
    </row>
    <row r="2232" spans="1:29" ht="15.75" hidden="1">
      <c r="A2232" t="s">
        <v>349</v>
      </c>
      <c r="B2232" s="4" t="str">
        <f t="shared" ca="1" si="2119"/>
        <v>ОАЭ</v>
      </c>
      <c r="C2232" s="5" t="s">
        <v>30</v>
      </c>
      <c r="D2232" s="6" t="s">
        <v>6</v>
      </c>
      <c r="E2232" s="4" t="str">
        <f t="shared" ca="1" si="2120"/>
        <v xml:space="preserve">C Добыча полезных ископаемых </v>
      </c>
      <c r="F2232" s="13">
        <v>39.889482410305924</v>
      </c>
      <c r="G2232" s="13">
        <v>40.703553479904002</v>
      </c>
      <c r="H2232" s="13">
        <v>41.534238244800001</v>
      </c>
      <c r="I2232" s="13">
        <v>42.38187576</v>
      </c>
      <c r="J2232" s="13">
        <v>43.246811999999998</v>
      </c>
      <c r="K2232" s="13">
        <v>44.129399999999997</v>
      </c>
      <c r="L2232" s="14">
        <v>45.03</v>
      </c>
      <c r="M2232" s="15">
        <v>45.075029999999998</v>
      </c>
      <c r="N2232" s="15">
        <v>45.075029999999998</v>
      </c>
      <c r="O2232" s="15">
        <v>44.1735294</v>
      </c>
      <c r="P2232" s="17">
        <f t="shared" si="2122"/>
        <v>1.8158136684033106E-2</v>
      </c>
      <c r="Q2232" s="17">
        <f t="shared" si="2123"/>
        <v>1.8158136684033103E-2</v>
      </c>
      <c r="R2232" s="17">
        <f t="shared" si="2124"/>
        <v>1.8158136684033099E-2</v>
      </c>
      <c r="S2232" s="17">
        <f t="shared" si="2125"/>
        <v>1.8158136684033099E-2</v>
      </c>
      <c r="T2232" s="17">
        <f t="shared" si="2126"/>
        <v>1.8158136684033099E-2</v>
      </c>
      <c r="U2232" s="17">
        <f t="shared" si="2127"/>
        <v>1.8158136684033096E-2</v>
      </c>
      <c r="V2232" s="21">
        <f t="shared" si="2128"/>
        <v>1.8158136684033099E-2</v>
      </c>
      <c r="W2232" s="22">
        <f t="shared" si="2129"/>
        <v>1.8547239612976663E-2</v>
      </c>
      <c r="X2232" s="22">
        <f t="shared" si="2130"/>
        <v>1.8925754707119047E-2</v>
      </c>
      <c r="Y2232" s="22">
        <f t="shared" si="2131"/>
        <v>1.8925754707119047E-2</v>
      </c>
      <c r="Z2232" s="5" t="s">
        <v>178</v>
      </c>
      <c r="AA2232" s="31" t="s">
        <v>342</v>
      </c>
      <c r="AB2232" s="4" t="s">
        <v>10</v>
      </c>
      <c r="AC2232" s="4" t="s">
        <v>197</v>
      </c>
    </row>
    <row r="2233" spans="1:29" ht="15.75" hidden="1">
      <c r="A2233" t="s">
        <v>349</v>
      </c>
      <c r="B2233" s="4" t="str">
        <f t="shared" ca="1" si="2119"/>
        <v>ОАЭ</v>
      </c>
      <c r="C2233" s="5" t="s">
        <v>30</v>
      </c>
      <c r="D2233" s="6" t="s">
        <v>6</v>
      </c>
      <c r="E2233" s="4" t="str">
        <f t="shared" ca="1" si="2120"/>
        <v xml:space="preserve">D Промышленность </v>
      </c>
      <c r="F2233" s="13">
        <v>176.78933563379019</v>
      </c>
      <c r="G2233" s="13">
        <v>180.39728125896957</v>
      </c>
      <c r="H2233" s="13">
        <v>184.07885842751998</v>
      </c>
      <c r="I2233" s="13">
        <v>187.83556982399998</v>
      </c>
      <c r="J2233" s="13">
        <v>191.66894879999998</v>
      </c>
      <c r="K2233" s="13">
        <v>195.58055999999999</v>
      </c>
      <c r="L2233" s="14">
        <v>199.572</v>
      </c>
      <c r="M2233" s="15">
        <v>199.77157199999999</v>
      </c>
      <c r="N2233" s="15">
        <v>199.77157199999999</v>
      </c>
      <c r="O2233" s="15">
        <v>195.77614055999999</v>
      </c>
      <c r="P2233" s="17">
        <f t="shared" si="2122"/>
        <v>8.0476474668129114E-2</v>
      </c>
      <c r="Q2233" s="17">
        <f t="shared" si="2123"/>
        <v>8.04764746681291E-2</v>
      </c>
      <c r="R2233" s="17">
        <f t="shared" si="2124"/>
        <v>8.04764746681291E-2</v>
      </c>
      <c r="S2233" s="17">
        <f t="shared" si="2125"/>
        <v>8.04764746681291E-2</v>
      </c>
      <c r="T2233" s="17">
        <f t="shared" si="2126"/>
        <v>8.04764746681291E-2</v>
      </c>
      <c r="U2233" s="17">
        <f t="shared" si="2127"/>
        <v>8.04764746681291E-2</v>
      </c>
      <c r="V2233" s="21">
        <f t="shared" si="2128"/>
        <v>8.04764746681291E-2</v>
      </c>
      <c r="W2233" s="22">
        <f t="shared" si="2129"/>
        <v>8.2200970553874722E-2</v>
      </c>
      <c r="X2233" s="22">
        <f t="shared" si="2130"/>
        <v>8.3878541381504829E-2</v>
      </c>
      <c r="Y2233" s="22">
        <f t="shared" si="2131"/>
        <v>8.3878541381504829E-2</v>
      </c>
      <c r="Z2233" s="5" t="s">
        <v>178</v>
      </c>
      <c r="AA2233" s="31" t="s">
        <v>342</v>
      </c>
      <c r="AB2233" s="4" t="s">
        <v>11</v>
      </c>
      <c r="AC2233" s="4" t="s">
        <v>198</v>
      </c>
    </row>
    <row r="2234" spans="1:29" ht="31.5" hidden="1">
      <c r="A2234" t="s">
        <v>349</v>
      </c>
      <c r="B2234" s="4" t="str">
        <f t="shared" ca="1" si="2119"/>
        <v>ОАЭ</v>
      </c>
      <c r="C2234" s="7" t="s">
        <v>30</v>
      </c>
      <c r="D2234" s="3" t="s">
        <v>6</v>
      </c>
      <c r="E2234" s="4" t="str">
        <f t="shared" ca="1" si="2120"/>
        <v xml:space="preserve">E Электро-, газо- и водоснабжение </v>
      </c>
      <c r="F2234" s="13">
        <v>21.693394064978495</v>
      </c>
      <c r="G2234" s="13">
        <v>22.136116392835198</v>
      </c>
      <c r="H2234" s="13">
        <v>22.587873870239999</v>
      </c>
      <c r="I2234" s="13">
        <v>23.048850888</v>
      </c>
      <c r="J2234" s="13">
        <v>23.519235600000002</v>
      </c>
      <c r="K2234" s="13">
        <v>23.999220000000001</v>
      </c>
      <c r="L2234" s="14">
        <v>24.489000000000001</v>
      </c>
      <c r="M2234" s="15">
        <v>24.513488999999996</v>
      </c>
      <c r="N2234" s="15">
        <v>24.513488999999996</v>
      </c>
      <c r="O2234" s="15">
        <v>24.023219219999994</v>
      </c>
      <c r="P2234" s="17">
        <f t="shared" si="2122"/>
        <v>9.8750746003838912E-3</v>
      </c>
      <c r="Q2234" s="17">
        <f t="shared" si="2123"/>
        <v>9.8750746003838912E-3</v>
      </c>
      <c r="R2234" s="17">
        <f t="shared" si="2124"/>
        <v>9.8750746003838895E-3</v>
      </c>
      <c r="S2234" s="17">
        <f t="shared" si="2125"/>
        <v>9.8750746003838895E-3</v>
      </c>
      <c r="T2234" s="17">
        <f t="shared" si="2126"/>
        <v>9.8750746003838912E-3</v>
      </c>
      <c r="U2234" s="17">
        <f t="shared" si="2127"/>
        <v>9.8750746003838895E-3</v>
      </c>
      <c r="V2234" s="21">
        <f t="shared" si="2128"/>
        <v>9.8750746003838895E-3</v>
      </c>
      <c r="W2234" s="22">
        <f t="shared" si="2129"/>
        <v>1.0086683341820685E-2</v>
      </c>
      <c r="X2234" s="22">
        <f t="shared" si="2130"/>
        <v>1.0292534022266006E-2</v>
      </c>
      <c r="Y2234" s="22">
        <f t="shared" si="2131"/>
        <v>1.0292534022266006E-2</v>
      </c>
      <c r="Z2234" s="7" t="s">
        <v>178</v>
      </c>
      <c r="AA2234" s="31" t="s">
        <v>342</v>
      </c>
      <c r="AB2234" s="4" t="s">
        <v>12</v>
      </c>
      <c r="AC2234" s="4" t="s">
        <v>201</v>
      </c>
    </row>
    <row r="2235" spans="1:29" ht="15.75" hidden="1">
      <c r="A2235" t="s">
        <v>349</v>
      </c>
      <c r="B2235" s="4" t="str">
        <f t="shared" ca="1" si="2119"/>
        <v>ОАЭ</v>
      </c>
      <c r="C2235" s="5" t="s">
        <v>30</v>
      </c>
      <c r="D2235" s="6" t="s">
        <v>6</v>
      </c>
      <c r="E2235" s="4" t="str">
        <f t="shared" ca="1" si="2120"/>
        <v xml:space="preserve">F Строительство </v>
      </c>
      <c r="F2235" s="13">
        <v>636.34841766317788</v>
      </c>
      <c r="G2235" s="13">
        <v>649.33512006446722</v>
      </c>
      <c r="H2235" s="13">
        <v>662.58685720864003</v>
      </c>
      <c r="I2235" s="13">
        <v>676.10903796800005</v>
      </c>
      <c r="J2235" s="13">
        <v>689.90718160000006</v>
      </c>
      <c r="K2235" s="13">
        <v>703.98692000000005</v>
      </c>
      <c r="L2235" s="14">
        <v>718.35400000000004</v>
      </c>
      <c r="M2235" s="15">
        <v>719.07235400000002</v>
      </c>
      <c r="N2235" s="15">
        <v>719.07235400000002</v>
      </c>
      <c r="O2235" s="15">
        <v>704.69090691999997</v>
      </c>
      <c r="P2235" s="17">
        <f t="shared" si="2122"/>
        <v>0.28967288739777741</v>
      </c>
      <c r="Q2235" s="17">
        <f t="shared" si="2123"/>
        <v>0.28967288739777736</v>
      </c>
      <c r="R2235" s="17">
        <f t="shared" si="2124"/>
        <v>0.28967288739777736</v>
      </c>
      <c r="S2235" s="17">
        <f t="shared" si="2125"/>
        <v>0.28967288739777736</v>
      </c>
      <c r="T2235" s="17">
        <f t="shared" si="2126"/>
        <v>0.28967288739777736</v>
      </c>
      <c r="U2235" s="17">
        <f t="shared" si="2127"/>
        <v>0.2896728873977773</v>
      </c>
      <c r="V2235" s="21">
        <f t="shared" si="2128"/>
        <v>0.2896728873977773</v>
      </c>
      <c r="W2235" s="22">
        <f t="shared" si="2129"/>
        <v>0.29588016355630109</v>
      </c>
      <c r="X2235" s="22">
        <f t="shared" si="2130"/>
        <v>0.30191853424112364</v>
      </c>
      <c r="Y2235" s="22">
        <f t="shared" si="2131"/>
        <v>0.30191853424112358</v>
      </c>
      <c r="Z2235" s="5" t="s">
        <v>178</v>
      </c>
      <c r="AA2235" s="31" t="s">
        <v>342</v>
      </c>
      <c r="AB2235" s="4" t="s">
        <v>13</v>
      </c>
      <c r="AC2235" s="4" t="s">
        <v>200</v>
      </c>
    </row>
    <row r="2236" spans="1:29" ht="47.25" hidden="1">
      <c r="A2236" t="s">
        <v>349</v>
      </c>
      <c r="B2236" s="4" t="str">
        <f t="shared" ca="1" si="2119"/>
        <v>ОАЭ</v>
      </c>
      <c r="C2236" s="8" t="s">
        <v>30</v>
      </c>
      <c r="D2236" s="3" t="s">
        <v>6</v>
      </c>
      <c r="E2236" s="4" t="str">
        <f t="shared" ca="1" si="2120"/>
        <v xml:space="preserve">G Оптовая и розничная торгоалв, ремонт автомашин, мотоциклов и личного имущества домохозяйств </v>
      </c>
      <c r="F2236" s="13">
        <v>296.04232278808274</v>
      </c>
      <c r="G2236" s="13">
        <v>302.08400284498242</v>
      </c>
      <c r="H2236" s="13">
        <v>308.24898249488001</v>
      </c>
      <c r="I2236" s="13">
        <v>314.53977805599999</v>
      </c>
      <c r="J2236" s="13">
        <v>320.95895719999999</v>
      </c>
      <c r="K2236" s="13">
        <v>327.50914</v>
      </c>
      <c r="L2236" s="14">
        <v>334.19299999999998</v>
      </c>
      <c r="M2236" s="15">
        <v>334.52719299999995</v>
      </c>
      <c r="N2236" s="15">
        <v>334.52719299999995</v>
      </c>
      <c r="O2236" s="15">
        <v>327.83664913999996</v>
      </c>
      <c r="P2236" s="17">
        <f t="shared" si="2122"/>
        <v>0.13476176266593548</v>
      </c>
      <c r="Q2236" s="17">
        <f t="shared" si="2123"/>
        <v>0.13476176266593548</v>
      </c>
      <c r="R2236" s="17">
        <f t="shared" si="2124"/>
        <v>0.13476176266593545</v>
      </c>
      <c r="S2236" s="17">
        <f t="shared" si="2125"/>
        <v>0.13476176266593545</v>
      </c>
      <c r="T2236" s="17">
        <f t="shared" si="2126"/>
        <v>0.13476176266593545</v>
      </c>
      <c r="U2236" s="17">
        <f t="shared" si="2127"/>
        <v>0.13476176266593545</v>
      </c>
      <c r="V2236" s="21">
        <f t="shared" si="2128"/>
        <v>0.13476176266593543</v>
      </c>
      <c r="W2236" s="22">
        <f t="shared" si="2129"/>
        <v>0.13764951472306261</v>
      </c>
      <c r="X2236" s="22">
        <f t="shared" si="2130"/>
        <v>0.14045868849292104</v>
      </c>
      <c r="Y2236" s="22">
        <f t="shared" si="2131"/>
        <v>0.14045868849292104</v>
      </c>
      <c r="Z2236" s="8" t="s">
        <v>178</v>
      </c>
      <c r="AA2236" s="31" t="s">
        <v>342</v>
      </c>
      <c r="AB2236" s="4" t="s">
        <v>14</v>
      </c>
      <c r="AC2236" s="4" t="s">
        <v>203</v>
      </c>
    </row>
    <row r="2237" spans="1:29" ht="15.75" hidden="1">
      <c r="A2237" t="s">
        <v>349</v>
      </c>
      <c r="B2237" s="4" t="str">
        <f t="shared" ca="1" si="2119"/>
        <v>ОАЭ</v>
      </c>
      <c r="C2237" s="5" t="s">
        <v>30</v>
      </c>
      <c r="D2237" s="3" t="s">
        <v>6</v>
      </c>
      <c r="E2237" s="4" t="str">
        <f t="shared" ca="1" si="2120"/>
        <v xml:space="preserve">H Отели и рестораны </v>
      </c>
      <c r="F2237" s="13">
        <v>88.938575038745597</v>
      </c>
      <c r="G2237" s="13">
        <v>90.753647998719998</v>
      </c>
      <c r="H2237" s="13">
        <v>92.605763264000004</v>
      </c>
      <c r="I2237" s="13">
        <v>94.495676800000012</v>
      </c>
      <c r="J2237" s="13">
        <v>96.424160000000015</v>
      </c>
      <c r="K2237" s="13">
        <v>98.39200000000001</v>
      </c>
      <c r="L2237" s="14">
        <v>100.4</v>
      </c>
      <c r="M2237" s="15">
        <v>100.5004</v>
      </c>
      <c r="N2237" s="15">
        <v>100.5004</v>
      </c>
      <c r="O2237" s="15">
        <v>98.490392</v>
      </c>
      <c r="P2237" s="17">
        <f t="shared" si="2122"/>
        <v>4.0485829959514177E-2</v>
      </c>
      <c r="Q2237" s="17">
        <f t="shared" si="2123"/>
        <v>4.0485829959514177E-2</v>
      </c>
      <c r="R2237" s="17">
        <f t="shared" si="2124"/>
        <v>4.0485829959514177E-2</v>
      </c>
      <c r="S2237" s="17">
        <f t="shared" si="2125"/>
        <v>4.0485829959514177E-2</v>
      </c>
      <c r="T2237" s="17">
        <f t="shared" si="2126"/>
        <v>4.0485829959514177E-2</v>
      </c>
      <c r="U2237" s="17">
        <f t="shared" si="2127"/>
        <v>4.048582995951417E-2</v>
      </c>
      <c r="V2237" s="21">
        <f t="shared" si="2128"/>
        <v>4.048582995951417E-2</v>
      </c>
      <c r="W2237" s="22">
        <f t="shared" si="2129"/>
        <v>4.1353383458646614E-2</v>
      </c>
      <c r="X2237" s="22">
        <f t="shared" si="2130"/>
        <v>4.2197330059843489E-2</v>
      </c>
      <c r="Y2237" s="22">
        <f t="shared" si="2131"/>
        <v>4.2197330059843489E-2</v>
      </c>
      <c r="Z2237" s="5" t="s">
        <v>178</v>
      </c>
      <c r="AA2237" s="31" t="s">
        <v>342</v>
      </c>
      <c r="AB2237" s="4" t="s">
        <v>15</v>
      </c>
      <c r="AC2237" s="4" t="s">
        <v>202</v>
      </c>
    </row>
    <row r="2238" spans="1:29" ht="31.5" hidden="1">
      <c r="A2238" t="s">
        <v>349</v>
      </c>
      <c r="B2238" s="4" t="str">
        <f t="shared" ca="1" si="2119"/>
        <v>ОАЭ</v>
      </c>
      <c r="C2238" s="5" t="s">
        <v>30</v>
      </c>
      <c r="D2238" s="3" t="s">
        <v>6</v>
      </c>
      <c r="E2238" s="4" t="str">
        <f t="shared" ca="1" si="2120"/>
        <v xml:space="preserve">I Транспорт, складское хозяйство и связь </v>
      </c>
      <c r="F2238" s="13">
        <v>148.30773140425089</v>
      </c>
      <c r="G2238" s="13">
        <v>151.334419800256</v>
      </c>
      <c r="H2238" s="13">
        <v>154.4228773472</v>
      </c>
      <c r="I2238" s="13">
        <v>157.57436464</v>
      </c>
      <c r="J2238" s="13">
        <v>160.79016799999999</v>
      </c>
      <c r="K2238" s="13">
        <v>164.07159999999999</v>
      </c>
      <c r="L2238" s="14">
        <v>167.42</v>
      </c>
      <c r="M2238" s="15">
        <v>167.58741999999998</v>
      </c>
      <c r="N2238" s="15">
        <v>167.58741999999998</v>
      </c>
      <c r="O2238" s="15">
        <v>164.23567159999999</v>
      </c>
      <c r="P2238" s="17">
        <f t="shared" si="2122"/>
        <v>6.7511331193444865E-2</v>
      </c>
      <c r="Q2238" s="17">
        <f t="shared" si="2123"/>
        <v>6.7511331193444851E-2</v>
      </c>
      <c r="R2238" s="17">
        <f t="shared" si="2124"/>
        <v>6.7511331193444851E-2</v>
      </c>
      <c r="S2238" s="17">
        <f t="shared" si="2125"/>
        <v>6.7511331193444851E-2</v>
      </c>
      <c r="T2238" s="17">
        <f t="shared" si="2126"/>
        <v>6.7511331193444851E-2</v>
      </c>
      <c r="U2238" s="17">
        <f t="shared" si="2127"/>
        <v>6.7511331193444837E-2</v>
      </c>
      <c r="V2238" s="21">
        <f t="shared" si="2128"/>
        <v>6.7511331193444837E-2</v>
      </c>
      <c r="W2238" s="22">
        <f t="shared" si="2129"/>
        <v>6.8958002576161512E-2</v>
      </c>
      <c r="X2238" s="22">
        <f t="shared" si="2130"/>
        <v>7.0365308751185227E-2</v>
      </c>
      <c r="Y2238" s="22">
        <f t="shared" si="2131"/>
        <v>7.0365308751185227E-2</v>
      </c>
      <c r="Z2238" s="5" t="s">
        <v>178</v>
      </c>
      <c r="AA2238" s="31" t="s">
        <v>342</v>
      </c>
      <c r="AB2238" s="4" t="s">
        <v>16</v>
      </c>
      <c r="AC2238" s="4" t="s">
        <v>204</v>
      </c>
    </row>
    <row r="2239" spans="1:29" ht="15.75" hidden="1">
      <c r="A2239" t="s">
        <v>349</v>
      </c>
      <c r="B2239" s="4" t="str">
        <f t="shared" ca="1" si="2119"/>
        <v>ОАЭ</v>
      </c>
      <c r="C2239" s="5" t="s">
        <v>30</v>
      </c>
      <c r="D2239" s="3" t="s">
        <v>6</v>
      </c>
      <c r="E2239" s="4" t="str">
        <f t="shared" ca="1" si="2120"/>
        <v>J Финансовое посредничество</v>
      </c>
      <c r="F2239" s="13">
        <v>32.463465731523009</v>
      </c>
      <c r="G2239" s="13">
        <v>33.1259854403296</v>
      </c>
      <c r="H2239" s="13">
        <v>33.802025959520002</v>
      </c>
      <c r="I2239" s="13">
        <v>34.491863223999999</v>
      </c>
      <c r="J2239" s="13">
        <v>35.195778799999999</v>
      </c>
      <c r="K2239" s="13">
        <v>35.914059999999999</v>
      </c>
      <c r="L2239" s="14">
        <v>36.646999999999998</v>
      </c>
      <c r="M2239" s="15">
        <v>36.683646999999993</v>
      </c>
      <c r="N2239" s="15">
        <v>36.683646999999993</v>
      </c>
      <c r="O2239" s="15">
        <v>35.949974059999995</v>
      </c>
      <c r="P2239" s="17">
        <f t="shared" si="2122"/>
        <v>1.4777731180540998E-2</v>
      </c>
      <c r="Q2239" s="17">
        <f t="shared" si="2123"/>
        <v>1.4777731180540998E-2</v>
      </c>
      <c r="R2239" s="17">
        <f t="shared" si="2124"/>
        <v>1.4777731180540996E-2</v>
      </c>
      <c r="S2239" s="17">
        <f t="shared" si="2125"/>
        <v>1.4777731180540994E-2</v>
      </c>
      <c r="T2239" s="17">
        <f t="shared" si="2126"/>
        <v>1.4777731180540994E-2</v>
      </c>
      <c r="U2239" s="17">
        <f t="shared" si="2127"/>
        <v>1.4777731180540992E-2</v>
      </c>
      <c r="V2239" s="21">
        <f t="shared" si="2128"/>
        <v>1.4777731180540992E-2</v>
      </c>
      <c r="W2239" s="22">
        <f t="shared" si="2129"/>
        <v>1.5094396848695442E-2</v>
      </c>
      <c r="X2239" s="22">
        <f t="shared" si="2130"/>
        <v>1.5402445763974941E-2</v>
      </c>
      <c r="Y2239" s="22">
        <f t="shared" si="2131"/>
        <v>1.5402445763974941E-2</v>
      </c>
      <c r="Z2239" s="5" t="s">
        <v>178</v>
      </c>
      <c r="AA2239" s="31" t="s">
        <v>342</v>
      </c>
      <c r="AB2239" s="4" t="s">
        <v>17</v>
      </c>
      <c r="AC2239" s="4" t="s">
        <v>205</v>
      </c>
    </row>
    <row r="2240" spans="1:29" ht="31.5" hidden="1">
      <c r="A2240" t="s">
        <v>349</v>
      </c>
      <c r="B2240" s="4" t="str">
        <f t="shared" ca="1" si="2119"/>
        <v>ОАЭ</v>
      </c>
      <c r="C2240" s="5" t="s">
        <v>30</v>
      </c>
      <c r="D2240" s="3" t="s">
        <v>6</v>
      </c>
      <c r="E2240" s="4" t="str">
        <f t="shared" ca="1" si="2120"/>
        <v>K Недвижимость, аренда и деловая активность</v>
      </c>
      <c r="F2240" s="13">
        <v>113.15661988918649</v>
      </c>
      <c r="G2240" s="13">
        <v>115.46593866243519</v>
      </c>
      <c r="H2240" s="13">
        <v>117.82238639024</v>
      </c>
      <c r="I2240" s="13">
        <v>120.226924888</v>
      </c>
      <c r="J2240" s="13">
        <v>122.6805356</v>
      </c>
      <c r="K2240" s="13">
        <v>125.18422</v>
      </c>
      <c r="L2240" s="14">
        <v>127.739</v>
      </c>
      <c r="M2240" s="15">
        <v>127.866739</v>
      </c>
      <c r="N2240" s="15">
        <v>127.866739</v>
      </c>
      <c r="O2240" s="15">
        <v>125.30940421999999</v>
      </c>
      <c r="P2240" s="17">
        <f t="shared" si="2122"/>
        <v>5.1510153717115356E-2</v>
      </c>
      <c r="Q2240" s="17">
        <f t="shared" si="2123"/>
        <v>5.1510153717115349E-2</v>
      </c>
      <c r="R2240" s="17">
        <f t="shared" si="2124"/>
        <v>5.1510153717115349E-2</v>
      </c>
      <c r="S2240" s="17">
        <f t="shared" si="2125"/>
        <v>5.1510153717115349E-2</v>
      </c>
      <c r="T2240" s="17">
        <f t="shared" si="2126"/>
        <v>5.1510153717115349E-2</v>
      </c>
      <c r="U2240" s="17">
        <f t="shared" si="2127"/>
        <v>5.1510153717115342E-2</v>
      </c>
      <c r="V2240" s="21">
        <f t="shared" si="2128"/>
        <v>5.1510153717115342E-2</v>
      </c>
      <c r="W2240" s="22">
        <f t="shared" si="2129"/>
        <v>5.2613942725339244E-2</v>
      </c>
      <c r="X2240" s="22">
        <f t="shared" si="2130"/>
        <v>5.3687696658509435E-2</v>
      </c>
      <c r="Y2240" s="22">
        <f t="shared" si="2131"/>
        <v>5.3687696658509435E-2</v>
      </c>
      <c r="Z2240" s="5" t="s">
        <v>178</v>
      </c>
      <c r="AA2240" s="31" t="s">
        <v>342</v>
      </c>
      <c r="AB2240" s="4" t="s">
        <v>18</v>
      </c>
      <c r="AC2240" s="4" t="s">
        <v>206</v>
      </c>
    </row>
    <row r="2241" spans="1:29" ht="47.25" hidden="1">
      <c r="A2241" t="s">
        <v>349</v>
      </c>
      <c r="B2241" s="4" t="str">
        <f t="shared" ca="1" si="2119"/>
        <v>ОАЭ</v>
      </c>
      <c r="C2241" s="5" t="s">
        <v>30</v>
      </c>
      <c r="D2241" s="3" t="s">
        <v>6</v>
      </c>
      <c r="E2241" s="4" t="str">
        <f t="shared" ca="1" si="2120"/>
        <v>L Государственное управление и оборона; обязательное соц.страхование</v>
      </c>
      <c r="F2241" s="13">
        <v>193.59642312592285</v>
      </c>
      <c r="G2241" s="13">
        <v>197.54737053665599</v>
      </c>
      <c r="H2241" s="13">
        <v>201.5789495272</v>
      </c>
      <c r="I2241" s="13">
        <v>205.69280563999999</v>
      </c>
      <c r="J2241" s="13">
        <v>209.89061799999999</v>
      </c>
      <c r="K2241" s="13">
        <v>214.17409999999998</v>
      </c>
      <c r="L2241" s="14">
        <v>218.54499999999999</v>
      </c>
      <c r="M2241" s="15">
        <v>218.76354499999997</v>
      </c>
      <c r="N2241" s="15">
        <v>218.76354499999997</v>
      </c>
      <c r="O2241" s="15">
        <v>214.38827409999996</v>
      </c>
      <c r="P2241" s="17">
        <f t="shared" si="2122"/>
        <v>8.8127248092649657E-2</v>
      </c>
      <c r="Q2241" s="17">
        <f t="shared" si="2123"/>
        <v>8.8127248092649657E-2</v>
      </c>
      <c r="R2241" s="17">
        <f t="shared" si="2124"/>
        <v>8.8127248092649643E-2</v>
      </c>
      <c r="S2241" s="17">
        <f t="shared" si="2125"/>
        <v>8.8127248092649643E-2</v>
      </c>
      <c r="T2241" s="17">
        <f t="shared" si="2126"/>
        <v>8.8127248092649643E-2</v>
      </c>
      <c r="U2241" s="17">
        <f t="shared" si="2127"/>
        <v>8.8127248092649629E-2</v>
      </c>
      <c r="V2241" s="21">
        <f t="shared" si="2128"/>
        <v>8.8127248092649629E-2</v>
      </c>
      <c r="W2241" s="22">
        <f t="shared" si="2129"/>
        <v>9.0015689123206399E-2</v>
      </c>
      <c r="X2241" s="22">
        <f t="shared" si="2130"/>
        <v>9.1852744003271855E-2</v>
      </c>
      <c r="Y2241" s="22">
        <f t="shared" si="2131"/>
        <v>9.1852744003271841E-2</v>
      </c>
      <c r="Z2241" s="5" t="s">
        <v>178</v>
      </c>
      <c r="AA2241" s="31" t="s">
        <v>342</v>
      </c>
      <c r="AB2241" s="4" t="s">
        <v>19</v>
      </c>
      <c r="AC2241" s="4" t="s">
        <v>215</v>
      </c>
    </row>
    <row r="2242" spans="1:29" ht="15.75" hidden="1">
      <c r="A2242" t="s">
        <v>349</v>
      </c>
      <c r="B2242" s="4" t="str">
        <f t="shared" ca="1" si="2119"/>
        <v>ОАЭ</v>
      </c>
      <c r="C2242" s="5" t="s">
        <v>30</v>
      </c>
      <c r="D2242" s="3" t="s">
        <v>6</v>
      </c>
      <c r="E2242" s="4" t="str">
        <f t="shared" ca="1" si="2120"/>
        <v>M Образование</v>
      </c>
      <c r="F2242" s="13">
        <v>61.99302149762444</v>
      </c>
      <c r="G2242" s="13">
        <v>63.258185201657597</v>
      </c>
      <c r="H2242" s="13">
        <v>64.549168573119999</v>
      </c>
      <c r="I2242" s="13">
        <v>65.866498543999995</v>
      </c>
      <c r="J2242" s="13">
        <v>67.210712799999996</v>
      </c>
      <c r="K2242" s="13">
        <v>68.582359999999994</v>
      </c>
      <c r="L2242" s="14">
        <v>69.981999999999999</v>
      </c>
      <c r="M2242" s="15">
        <v>70.051981999999995</v>
      </c>
      <c r="N2242" s="15">
        <v>70.051981999999995</v>
      </c>
      <c r="O2242" s="15">
        <v>68.650942359999988</v>
      </c>
      <c r="P2242" s="17">
        <f t="shared" si="2122"/>
        <v>2.8219913866800009E-2</v>
      </c>
      <c r="Q2242" s="17">
        <f t="shared" si="2123"/>
        <v>2.8219913866800009E-2</v>
      </c>
      <c r="R2242" s="17">
        <f t="shared" si="2124"/>
        <v>2.8219913866800009E-2</v>
      </c>
      <c r="S2242" s="17">
        <f t="shared" si="2125"/>
        <v>2.8219913866800006E-2</v>
      </c>
      <c r="T2242" s="17">
        <f t="shared" si="2126"/>
        <v>2.8219913866800006E-2</v>
      </c>
      <c r="U2242" s="17">
        <f t="shared" si="2127"/>
        <v>2.8219913866800003E-2</v>
      </c>
      <c r="V2242" s="21">
        <f t="shared" si="2128"/>
        <v>2.8219913866800006E-2</v>
      </c>
      <c r="W2242" s="22">
        <f t="shared" si="2129"/>
        <v>2.882462630680286E-2</v>
      </c>
      <c r="X2242" s="22">
        <f t="shared" si="2130"/>
        <v>2.9412883986533533E-2</v>
      </c>
      <c r="Y2242" s="22">
        <f t="shared" si="2131"/>
        <v>2.9412883986533529E-2</v>
      </c>
      <c r="Z2242" s="5" t="s">
        <v>178</v>
      </c>
      <c r="AA2242" s="31" t="s">
        <v>342</v>
      </c>
      <c r="AB2242" s="4" t="s">
        <v>20</v>
      </c>
      <c r="AC2242" s="4" t="s">
        <v>207</v>
      </c>
    </row>
    <row r="2243" spans="1:29" ht="31.5" hidden="1">
      <c r="A2243" t="s">
        <v>349</v>
      </c>
      <c r="B2243" s="4" t="str">
        <f t="shared" ca="1" si="2119"/>
        <v>ОАЭ</v>
      </c>
      <c r="C2243" s="5" t="s">
        <v>30</v>
      </c>
      <c r="D2243" s="3" t="s">
        <v>6</v>
      </c>
      <c r="E2243" s="4" t="str">
        <f t="shared" ca="1" si="2120"/>
        <v>N Здравоохранение и социальная работа</v>
      </c>
      <c r="F2243" s="13">
        <v>39.41289920940109</v>
      </c>
      <c r="G2243" s="13">
        <v>40.217244091225602</v>
      </c>
      <c r="H2243" s="13">
        <v>41.038004174720001</v>
      </c>
      <c r="I2243" s="13">
        <v>41.875514463999998</v>
      </c>
      <c r="J2243" s="13">
        <v>42.730116799999998</v>
      </c>
      <c r="K2243" s="13">
        <v>43.602159999999998</v>
      </c>
      <c r="L2243" s="14">
        <v>44.491999999999997</v>
      </c>
      <c r="M2243" s="15">
        <v>44.536491999999996</v>
      </c>
      <c r="N2243" s="15">
        <v>44.536491999999996</v>
      </c>
      <c r="O2243" s="15">
        <v>43.645762159999997</v>
      </c>
      <c r="P2243" s="17">
        <f t="shared" si="2122"/>
        <v>1.7941190702775948E-2</v>
      </c>
      <c r="Q2243" s="17">
        <f t="shared" si="2123"/>
        <v>1.7941190702775944E-2</v>
      </c>
      <c r="R2243" s="17">
        <f t="shared" si="2124"/>
        <v>1.7941190702775944E-2</v>
      </c>
      <c r="S2243" s="17">
        <f t="shared" si="2125"/>
        <v>1.7941190702775941E-2</v>
      </c>
      <c r="T2243" s="17">
        <f t="shared" si="2126"/>
        <v>1.7941190702775941E-2</v>
      </c>
      <c r="U2243" s="17">
        <f t="shared" si="2127"/>
        <v>1.7941190702775941E-2</v>
      </c>
      <c r="V2243" s="21">
        <f t="shared" si="2128"/>
        <v>1.7941190702775937E-2</v>
      </c>
      <c r="W2243" s="22">
        <f t="shared" si="2129"/>
        <v>1.8325644789263993E-2</v>
      </c>
      <c r="X2243" s="22">
        <f t="shared" si="2130"/>
        <v>1.8699637540065303E-2</v>
      </c>
      <c r="Y2243" s="22">
        <f t="shared" si="2131"/>
        <v>1.8699637540065303E-2</v>
      </c>
      <c r="Z2243" s="5" t="s">
        <v>178</v>
      </c>
      <c r="AA2243" s="31" t="s">
        <v>342</v>
      </c>
      <c r="AB2243" s="4" t="s">
        <v>21</v>
      </c>
      <c r="AC2243" s="4" t="s">
        <v>209</v>
      </c>
    </row>
    <row r="2244" spans="1:29" ht="31.5" hidden="1">
      <c r="A2244" t="s">
        <v>349</v>
      </c>
      <c r="B2244" s="4" t="str">
        <f t="shared" ca="1" si="2119"/>
        <v>ОАЭ</v>
      </c>
      <c r="C2244" s="5" t="s">
        <v>30</v>
      </c>
      <c r="D2244" s="3" t="s">
        <v>6</v>
      </c>
      <c r="E2244" s="4" t="str">
        <f t="shared" ca="1" si="2120"/>
        <v>O Другие коммунальные, социальные и личные виды услуг</v>
      </c>
      <c r="F2244" s="13">
        <v>50.079327317384511</v>
      </c>
      <c r="G2244" s="13">
        <v>51.101354405494398</v>
      </c>
      <c r="H2244" s="13">
        <v>52.14423918928</v>
      </c>
      <c r="I2244" s="13">
        <v>53.208407336</v>
      </c>
      <c r="J2244" s="13">
        <v>54.294293199999998</v>
      </c>
      <c r="K2244" s="13">
        <v>55.402340000000002</v>
      </c>
      <c r="L2244" s="14">
        <v>56.533000000000001</v>
      </c>
      <c r="M2244" s="15">
        <v>56.589532999999996</v>
      </c>
      <c r="N2244" s="15">
        <v>56.589532999999996</v>
      </c>
      <c r="O2244" s="15">
        <v>55.457742339999996</v>
      </c>
      <c r="P2244" s="17">
        <f t="shared" si="2122"/>
        <v>2.2796667580689395E-2</v>
      </c>
      <c r="Q2244" s="17">
        <f t="shared" si="2123"/>
        <v>2.2796667580689392E-2</v>
      </c>
      <c r="R2244" s="17">
        <f t="shared" si="2124"/>
        <v>2.2796667580689389E-2</v>
      </c>
      <c r="S2244" s="17">
        <f t="shared" si="2125"/>
        <v>2.2796667580689389E-2</v>
      </c>
      <c r="T2244" s="17">
        <f t="shared" si="2126"/>
        <v>2.2796667580689389E-2</v>
      </c>
      <c r="U2244" s="17">
        <f t="shared" si="2127"/>
        <v>2.2796667580689389E-2</v>
      </c>
      <c r="V2244" s="21">
        <f t="shared" si="2128"/>
        <v>2.2796667580689389E-2</v>
      </c>
      <c r="W2244" s="22">
        <f t="shared" si="2129"/>
        <v>2.3285167600275589E-2</v>
      </c>
      <c r="X2244" s="22">
        <f t="shared" si="2130"/>
        <v>2.376037510232203E-2</v>
      </c>
      <c r="Y2244" s="22">
        <f t="shared" si="2131"/>
        <v>2.376037510232203E-2</v>
      </c>
      <c r="Z2244" s="5" t="s">
        <v>178</v>
      </c>
      <c r="AA2244" s="31" t="s">
        <v>342</v>
      </c>
      <c r="AB2244" s="4" t="s">
        <v>26</v>
      </c>
      <c r="AC2244" s="4" t="s">
        <v>217</v>
      </c>
    </row>
    <row r="2245" spans="1:29" ht="31.5" hidden="1">
      <c r="A2245" t="s">
        <v>349</v>
      </c>
      <c r="B2245" s="4" t="str">
        <f t="shared" ca="1" si="2119"/>
        <v>ОАЭ</v>
      </c>
      <c r="C2245" s="5" t="s">
        <v>30</v>
      </c>
      <c r="D2245" s="3" t="s">
        <v>6</v>
      </c>
      <c r="E2245" s="4" t="str">
        <f t="shared" ca="1" si="2120"/>
        <v>Q Организации и органы вне пределов территории</v>
      </c>
      <c r="F2245" s="13">
        <v>1.971885139803264</v>
      </c>
      <c r="G2245" s="13">
        <v>2.0121276936768</v>
      </c>
      <c r="H2245" s="13">
        <v>2.0531915241599998</v>
      </c>
      <c r="I2245" s="13">
        <v>2.0950933919999999</v>
      </c>
      <c r="J2245" s="13">
        <v>2.1378504</v>
      </c>
      <c r="K2245" s="13">
        <v>2.1814800000000001</v>
      </c>
      <c r="L2245" s="14">
        <v>2.226</v>
      </c>
      <c r="M2245" s="15">
        <v>2.2282259999999998</v>
      </c>
      <c r="N2245" s="15">
        <v>2.2282259999999998</v>
      </c>
      <c r="O2245" s="15">
        <v>2.1836614799999996</v>
      </c>
      <c r="P2245" s="17">
        <f t="shared" si="2122"/>
        <v>8.9762407858444784E-4</v>
      </c>
      <c r="Q2245" s="17">
        <f t="shared" si="2123"/>
        <v>8.9762407858444784E-4</v>
      </c>
      <c r="R2245" s="17">
        <f t="shared" si="2124"/>
        <v>8.9762407858444762E-4</v>
      </c>
      <c r="S2245" s="17">
        <f t="shared" si="2125"/>
        <v>8.9762407858444762E-4</v>
      </c>
      <c r="T2245" s="17">
        <f t="shared" si="2126"/>
        <v>8.9762407858444773E-4</v>
      </c>
      <c r="U2245" s="17">
        <f t="shared" si="2127"/>
        <v>8.9762407858444762E-4</v>
      </c>
      <c r="V2245" s="21">
        <f t="shared" si="2128"/>
        <v>8.9762407858444762E-4</v>
      </c>
      <c r="W2245" s="22">
        <f t="shared" si="2129"/>
        <v>9.1685888026839994E-4</v>
      </c>
      <c r="X2245" s="22">
        <f t="shared" si="2130"/>
        <v>9.3557028598816332E-4</v>
      </c>
      <c r="Y2245" s="22">
        <f t="shared" si="2131"/>
        <v>9.3557028598816321E-4</v>
      </c>
      <c r="Z2245" s="5" t="s">
        <v>178</v>
      </c>
      <c r="AA2245" s="31" t="s">
        <v>342</v>
      </c>
      <c r="AB2245" s="4" t="s">
        <v>22</v>
      </c>
      <c r="AC2245" s="4" t="s">
        <v>211</v>
      </c>
    </row>
    <row r="2246" spans="1:29" ht="31.5" hidden="1">
      <c r="A2246" t="s">
        <v>349</v>
      </c>
      <c r="B2246" s="4" t="str">
        <f t="shared" ca="1" si="2119"/>
        <v>ОАЭ</v>
      </c>
      <c r="C2246" s="5" t="s">
        <v>30</v>
      </c>
      <c r="D2246" s="3" t="s">
        <v>6</v>
      </c>
      <c r="E2246" s="4" t="str">
        <f t="shared" ca="1" si="2120"/>
        <v>X Неклассифицируемые по экономической деятельности</v>
      </c>
      <c r="F2246" s="13">
        <v>16.355307877892034</v>
      </c>
      <c r="G2246" s="13">
        <v>16.689089671318403</v>
      </c>
      <c r="H2246" s="13">
        <v>17.029683338080002</v>
      </c>
      <c r="I2246" s="13">
        <v>17.377227896000001</v>
      </c>
      <c r="J2246" s="13">
        <v>17.731865200000001</v>
      </c>
      <c r="K2246" s="13">
        <v>18.09374</v>
      </c>
      <c r="L2246" s="14">
        <v>18.463000000000001</v>
      </c>
      <c r="M2246" s="15">
        <v>18.481462999999998</v>
      </c>
      <c r="N2246" s="15">
        <v>18.481462999999998</v>
      </c>
      <c r="O2246" s="15">
        <v>18.111833739999998</v>
      </c>
      <c r="P2246" s="17">
        <f t="shared" si="2122"/>
        <v>7.445118312176399E-3</v>
      </c>
      <c r="Q2246" s="17">
        <f t="shared" si="2123"/>
        <v>7.4451183121763981E-3</v>
      </c>
      <c r="R2246" s="17">
        <f t="shared" si="2124"/>
        <v>7.4451183121763973E-3</v>
      </c>
      <c r="S2246" s="17">
        <f t="shared" si="2125"/>
        <v>7.4451183121763964E-3</v>
      </c>
      <c r="T2246" s="17">
        <f t="shared" si="2126"/>
        <v>7.4451183121763964E-3</v>
      </c>
      <c r="U2246" s="17">
        <f t="shared" si="2127"/>
        <v>7.4451183121763955E-3</v>
      </c>
      <c r="V2246" s="21">
        <f t="shared" si="2128"/>
        <v>7.4451183121763955E-3</v>
      </c>
      <c r="W2246" s="22">
        <f t="shared" si="2129"/>
        <v>7.6046565617230314E-3</v>
      </c>
      <c r="X2246" s="22">
        <f t="shared" si="2130"/>
        <v>7.7598536344112576E-3</v>
      </c>
      <c r="Y2246" s="22">
        <f t="shared" si="2131"/>
        <v>7.7598536344112576E-3</v>
      </c>
      <c r="Z2246" s="5" t="s">
        <v>178</v>
      </c>
      <c r="AA2246" s="31" t="s">
        <v>342</v>
      </c>
      <c r="AB2246" s="4" t="s">
        <v>23</v>
      </c>
      <c r="AC2246" s="4" t="s">
        <v>213</v>
      </c>
    </row>
    <row r="2247" spans="1:29" ht="15.75" hidden="1">
      <c r="A2247" t="s">
        <v>349</v>
      </c>
      <c r="B2247" s="4" t="str">
        <f t="shared" ca="1" si="2119"/>
        <v>ОАЭ</v>
      </c>
      <c r="C2247" s="2" t="s">
        <v>5</v>
      </c>
      <c r="D2247" s="3" t="s">
        <v>6</v>
      </c>
      <c r="E2247" s="4" t="str">
        <f t="shared" ca="1" si="2120"/>
        <v xml:space="preserve">Итого </v>
      </c>
      <c r="F2247" s="13">
        <v>1539.2234310565764</v>
      </c>
      <c r="G2247" s="13">
        <v>1570.6361541393637</v>
      </c>
      <c r="H2247" s="13">
        <v>1602.6899532034324</v>
      </c>
      <c r="I2247" s="13">
        <v>1635.3979114320739</v>
      </c>
      <c r="J2247" s="13">
        <v>1668.7733790123202</v>
      </c>
      <c r="K2247" s="13">
        <v>1702.8299785840002</v>
      </c>
      <c r="L2247" s="13">
        <v>1737.5816108000001</v>
      </c>
      <c r="M2247" s="13">
        <v>1773.0424600000001</v>
      </c>
      <c r="N2247" s="13">
        <v>1809.2270000000001</v>
      </c>
      <c r="O2247" s="14">
        <v>1846.15</v>
      </c>
      <c r="P2247" s="17">
        <f t="shared" ref="P2247:Y2247" si="2132">F2247/F$2247</f>
        <v>1</v>
      </c>
      <c r="Q2247" s="17">
        <f t="shared" si="2132"/>
        <v>1</v>
      </c>
      <c r="R2247" s="17">
        <f t="shared" si="2132"/>
        <v>1</v>
      </c>
      <c r="S2247" s="17">
        <f t="shared" si="2132"/>
        <v>1</v>
      </c>
      <c r="T2247" s="17">
        <f t="shared" si="2132"/>
        <v>1</v>
      </c>
      <c r="U2247" s="17">
        <f t="shared" si="2132"/>
        <v>1</v>
      </c>
      <c r="V2247" s="17">
        <f t="shared" si="2132"/>
        <v>1</v>
      </c>
      <c r="W2247" s="17">
        <f t="shared" si="2132"/>
        <v>1</v>
      </c>
      <c r="X2247" s="17">
        <f t="shared" si="2132"/>
        <v>1</v>
      </c>
      <c r="Y2247" s="21">
        <f t="shared" si="2132"/>
        <v>1</v>
      </c>
      <c r="Z2247" s="2" t="s">
        <v>178</v>
      </c>
      <c r="AA2247" s="32" t="s">
        <v>342</v>
      </c>
      <c r="AB2247" s="4" t="s">
        <v>7</v>
      </c>
      <c r="AC2247" s="4" t="s">
        <v>214</v>
      </c>
    </row>
    <row r="2248" spans="1:29" ht="31.5" hidden="1">
      <c r="A2248" t="s">
        <v>349</v>
      </c>
      <c r="B2248" s="4" t="str">
        <f t="shared" ca="1" si="2119"/>
        <v>ОАЭ</v>
      </c>
      <c r="C2248" s="5" t="s">
        <v>5</v>
      </c>
      <c r="D2248" s="6" t="s">
        <v>6</v>
      </c>
      <c r="E2248" s="4" t="str">
        <f t="shared" ca="1" si="2120"/>
        <v xml:space="preserve">A Сельское, лесное и охотничье хоз-во </v>
      </c>
      <c r="F2248" s="13">
        <v>60.413362843950644</v>
      </c>
      <c r="G2248" s="13">
        <v>61.646288616276166</v>
      </c>
      <c r="H2248" s="13">
        <v>62.904376139057312</v>
      </c>
      <c r="I2248" s="13">
        <v>64.188138917405425</v>
      </c>
      <c r="J2248" s="13">
        <v>65.498100936127983</v>
      </c>
      <c r="K2248" s="13">
        <v>66.834796873599984</v>
      </c>
      <c r="L2248" s="13">
        <v>68.198772319999989</v>
      </c>
      <c r="M2248" s="13">
        <v>69.590583999999993</v>
      </c>
      <c r="N2248" s="13">
        <v>71.010799999999989</v>
      </c>
      <c r="O2248" s="14">
        <v>72.459999999999994</v>
      </c>
      <c r="P2248" s="17">
        <f t="shared" ref="P2248:P2264" si="2133">F2248/F$2247</f>
        <v>3.9249248435934227E-2</v>
      </c>
      <c r="Q2248" s="17">
        <f t="shared" ref="Q2248:Q2264" si="2134">G2248/G$2247</f>
        <v>3.9249248435934227E-2</v>
      </c>
      <c r="R2248" s="17">
        <f t="shared" ref="R2248:R2264" si="2135">H2248/H$2247</f>
        <v>3.924924843593422E-2</v>
      </c>
      <c r="S2248" s="17">
        <f t="shared" ref="S2248:S2264" si="2136">I2248/I$2247</f>
        <v>3.9249248435934227E-2</v>
      </c>
      <c r="T2248" s="17">
        <f t="shared" ref="T2248:T2264" si="2137">J2248/J$2247</f>
        <v>3.9249248435934227E-2</v>
      </c>
      <c r="U2248" s="17">
        <f t="shared" ref="U2248:U2264" si="2138">K2248/K$2247</f>
        <v>3.9249248435934227E-2</v>
      </c>
      <c r="V2248" s="17">
        <f t="shared" ref="V2248:V2264" si="2139">L2248/L$2247</f>
        <v>3.9249248435934234E-2</v>
      </c>
      <c r="W2248" s="17">
        <f t="shared" ref="W2248:W2264" si="2140">M2248/M$2247</f>
        <v>3.9249248435934234E-2</v>
      </c>
      <c r="X2248" s="17">
        <f t="shared" ref="X2248:X2264" si="2141">N2248/N$2247</f>
        <v>3.9249248435934234E-2</v>
      </c>
      <c r="Y2248" s="21">
        <f t="shared" ref="Y2248:Y2264" si="2142">O2248/O$2247</f>
        <v>3.9249248435934234E-2</v>
      </c>
      <c r="Z2248" s="5" t="s">
        <v>178</v>
      </c>
      <c r="AA2248" s="31" t="s">
        <v>342</v>
      </c>
      <c r="AB2248" s="4" t="s">
        <v>8</v>
      </c>
      <c r="AC2248" s="4" t="s">
        <v>193</v>
      </c>
    </row>
    <row r="2249" spans="1:29" ht="15.75" hidden="1">
      <c r="A2249" t="s">
        <v>349</v>
      </c>
      <c r="B2249" s="4" t="str">
        <f t="shared" ca="1" si="2119"/>
        <v>ОАЭ</v>
      </c>
      <c r="C2249" s="5" t="s">
        <v>5</v>
      </c>
      <c r="D2249" s="6" t="s">
        <v>6</v>
      </c>
      <c r="E2249" s="4" t="str">
        <f t="shared" ca="1" si="2120"/>
        <v>B Рыбное хоз-во</v>
      </c>
      <c r="F2249" s="13">
        <v>5.0024865727808985</v>
      </c>
      <c r="G2249" s="13">
        <v>5.1045781354907129</v>
      </c>
      <c r="H2249" s="13">
        <v>5.2087531994803191</v>
      </c>
      <c r="I2249" s="13">
        <v>5.315054285183999</v>
      </c>
      <c r="J2249" s="13">
        <v>5.4235247807999993</v>
      </c>
      <c r="K2249" s="13">
        <v>5.5342089599999991</v>
      </c>
      <c r="L2249" s="13">
        <v>5.6471519999999993</v>
      </c>
      <c r="M2249" s="13">
        <v>5.7623999999999995</v>
      </c>
      <c r="N2249" s="13">
        <v>5.88</v>
      </c>
      <c r="O2249" s="14">
        <v>6</v>
      </c>
      <c r="P2249" s="17">
        <f t="shared" si="2133"/>
        <v>3.2500067708474386E-3</v>
      </c>
      <c r="Q2249" s="17">
        <f t="shared" si="2134"/>
        <v>3.2500067708474386E-3</v>
      </c>
      <c r="R2249" s="17">
        <f t="shared" si="2135"/>
        <v>3.2500067708474381E-3</v>
      </c>
      <c r="S2249" s="17">
        <f t="shared" si="2136"/>
        <v>3.2500067708474381E-3</v>
      </c>
      <c r="T2249" s="17">
        <f t="shared" si="2137"/>
        <v>3.2500067708474386E-3</v>
      </c>
      <c r="U2249" s="17">
        <f t="shared" si="2138"/>
        <v>3.2500067708474386E-3</v>
      </c>
      <c r="V2249" s="17">
        <f t="shared" si="2139"/>
        <v>3.2500067708474386E-3</v>
      </c>
      <c r="W2249" s="17">
        <f t="shared" si="2140"/>
        <v>3.250006770847439E-3</v>
      </c>
      <c r="X2249" s="17">
        <f t="shared" si="2141"/>
        <v>3.250006770847439E-3</v>
      </c>
      <c r="Y2249" s="21">
        <f t="shared" si="2142"/>
        <v>3.250006770847439E-3</v>
      </c>
      <c r="Z2249" s="5" t="s">
        <v>178</v>
      </c>
      <c r="AA2249" s="31" t="s">
        <v>342</v>
      </c>
      <c r="AB2249" s="4" t="s">
        <v>9</v>
      </c>
      <c r="AC2249" s="4" t="s">
        <v>195</v>
      </c>
    </row>
    <row r="2250" spans="1:29" ht="15.75" hidden="1">
      <c r="A2250" t="s">
        <v>349</v>
      </c>
      <c r="B2250" s="4" t="str">
        <f t="shared" ca="1" si="2119"/>
        <v>ОАЭ</v>
      </c>
      <c r="C2250" s="5" t="s">
        <v>5</v>
      </c>
      <c r="D2250" s="6" t="s">
        <v>6</v>
      </c>
      <c r="E2250" s="4" t="str">
        <f t="shared" ca="1" si="2120"/>
        <v xml:space="preserve">C Добыча полезных ископаемых </v>
      </c>
      <c r="F2250" s="13">
        <v>29.95488959781202</v>
      </c>
      <c r="G2250" s="13">
        <v>30.56621387531839</v>
      </c>
      <c r="H2250" s="13">
        <v>31.190014158488154</v>
      </c>
      <c r="I2250" s="13">
        <v>31.826545059681791</v>
      </c>
      <c r="J2250" s="13">
        <v>32.4760663874304</v>
      </c>
      <c r="K2250" s="13">
        <v>33.138843252480001</v>
      </c>
      <c r="L2250" s="13">
        <v>33.815146175999999</v>
      </c>
      <c r="M2250" s="13">
        <v>34.505251199999996</v>
      </c>
      <c r="N2250" s="13">
        <v>35.209439999999994</v>
      </c>
      <c r="O2250" s="14">
        <v>35.927999999999997</v>
      </c>
      <c r="P2250" s="17">
        <f t="shared" si="2133"/>
        <v>1.9461040543834462E-2</v>
      </c>
      <c r="Q2250" s="17">
        <f t="shared" si="2134"/>
        <v>1.9461040543834462E-2</v>
      </c>
      <c r="R2250" s="17">
        <f t="shared" si="2135"/>
        <v>1.9461040543834462E-2</v>
      </c>
      <c r="S2250" s="17">
        <f t="shared" si="2136"/>
        <v>1.9461040543834462E-2</v>
      </c>
      <c r="T2250" s="17">
        <f t="shared" si="2137"/>
        <v>1.9461040543834462E-2</v>
      </c>
      <c r="U2250" s="17">
        <f t="shared" si="2138"/>
        <v>1.9461040543834466E-2</v>
      </c>
      <c r="V2250" s="17">
        <f t="shared" si="2139"/>
        <v>1.9461040543834462E-2</v>
      </c>
      <c r="W2250" s="17">
        <f t="shared" si="2140"/>
        <v>1.9461040543834462E-2</v>
      </c>
      <c r="X2250" s="17">
        <f t="shared" si="2141"/>
        <v>1.9461040543834462E-2</v>
      </c>
      <c r="Y2250" s="21">
        <f t="shared" si="2142"/>
        <v>1.9461040543834462E-2</v>
      </c>
      <c r="Z2250" s="5" t="s">
        <v>178</v>
      </c>
      <c r="AA2250" s="31" t="s">
        <v>342</v>
      </c>
      <c r="AB2250" s="4" t="s">
        <v>10</v>
      </c>
      <c r="AC2250" s="4" t="s">
        <v>197</v>
      </c>
    </row>
    <row r="2251" spans="1:29" ht="15.75" hidden="1">
      <c r="A2251" t="s">
        <v>349</v>
      </c>
      <c r="B2251" s="4" t="str">
        <f t="shared" ca="1" si="2119"/>
        <v>ОАЭ</v>
      </c>
      <c r="C2251" s="5" t="s">
        <v>5</v>
      </c>
      <c r="D2251" s="6" t="s">
        <v>6</v>
      </c>
      <c r="E2251" s="4" t="str">
        <f t="shared" ca="1" si="2120"/>
        <v xml:space="preserve">D Промышленность </v>
      </c>
      <c r="F2251" s="13">
        <v>133.77983092035529</v>
      </c>
      <c r="G2251" s="13">
        <v>136.51003155138295</v>
      </c>
      <c r="H2251" s="13">
        <v>139.29595056263565</v>
      </c>
      <c r="I2251" s="13">
        <v>142.13872506391394</v>
      </c>
      <c r="J2251" s="13">
        <v>145.03951537134077</v>
      </c>
      <c r="K2251" s="13">
        <v>147.99950548095998</v>
      </c>
      <c r="L2251" s="13">
        <v>151.01990355199999</v>
      </c>
      <c r="M2251" s="13">
        <v>154.10194239999998</v>
      </c>
      <c r="N2251" s="13">
        <v>157.24687999999998</v>
      </c>
      <c r="O2251" s="14">
        <v>160.45599999999999</v>
      </c>
      <c r="P2251" s="17">
        <f t="shared" si="2133"/>
        <v>8.6913847737182748E-2</v>
      </c>
      <c r="Q2251" s="17">
        <f t="shared" si="2134"/>
        <v>8.6913847737182748E-2</v>
      </c>
      <c r="R2251" s="17">
        <f t="shared" si="2135"/>
        <v>8.6913847737182734E-2</v>
      </c>
      <c r="S2251" s="17">
        <f t="shared" si="2136"/>
        <v>8.6913847737182748E-2</v>
      </c>
      <c r="T2251" s="17">
        <f t="shared" si="2137"/>
        <v>8.6913847737182762E-2</v>
      </c>
      <c r="U2251" s="17">
        <f t="shared" si="2138"/>
        <v>8.6913847737182762E-2</v>
      </c>
      <c r="V2251" s="17">
        <f t="shared" si="2139"/>
        <v>8.6913847737182776E-2</v>
      </c>
      <c r="W2251" s="17">
        <f t="shared" si="2140"/>
        <v>8.6913847737182776E-2</v>
      </c>
      <c r="X2251" s="17">
        <f t="shared" si="2141"/>
        <v>8.6913847737182762E-2</v>
      </c>
      <c r="Y2251" s="21">
        <f t="shared" si="2142"/>
        <v>8.6913847737182776E-2</v>
      </c>
      <c r="Z2251" s="5" t="s">
        <v>178</v>
      </c>
      <c r="AA2251" s="31" t="s">
        <v>342</v>
      </c>
      <c r="AB2251" s="4" t="s">
        <v>11</v>
      </c>
      <c r="AC2251" s="4" t="s">
        <v>198</v>
      </c>
    </row>
    <row r="2252" spans="1:29" ht="31.5" hidden="1">
      <c r="A2252" t="s">
        <v>349</v>
      </c>
      <c r="B2252" s="4" t="str">
        <f t="shared" ca="1" si="2119"/>
        <v>ОАЭ</v>
      </c>
      <c r="C2252" s="7" t="s">
        <v>5</v>
      </c>
      <c r="D2252" s="3" t="s">
        <v>6</v>
      </c>
      <c r="E2252" s="4" t="str">
        <f t="shared" ca="1" si="2120"/>
        <v xml:space="preserve">E Электро-, газо- и водоснабжение </v>
      </c>
      <c r="F2252" s="13">
        <v>21.009609857917646</v>
      </c>
      <c r="G2252" s="13">
        <v>21.438377406038413</v>
      </c>
      <c r="H2252" s="13">
        <v>21.875895312284094</v>
      </c>
      <c r="I2252" s="13">
        <v>22.322342155391933</v>
      </c>
      <c r="J2252" s="13">
        <v>22.777900158563199</v>
      </c>
      <c r="K2252" s="13">
        <v>23.242755263839999</v>
      </c>
      <c r="L2252" s="13">
        <v>23.717097207999998</v>
      </c>
      <c r="M2252" s="13">
        <v>24.201119599999998</v>
      </c>
      <c r="N2252" s="13">
        <v>24.69502</v>
      </c>
      <c r="O2252" s="14">
        <v>25.199000000000002</v>
      </c>
      <c r="P2252" s="17">
        <f t="shared" si="2133"/>
        <v>1.3649486769764102E-2</v>
      </c>
      <c r="Q2252" s="17">
        <f t="shared" si="2134"/>
        <v>1.36494867697641E-2</v>
      </c>
      <c r="R2252" s="17">
        <f t="shared" si="2135"/>
        <v>1.3649486769764099E-2</v>
      </c>
      <c r="S2252" s="17">
        <f t="shared" si="2136"/>
        <v>1.3649486769764099E-2</v>
      </c>
      <c r="T2252" s="17">
        <f t="shared" si="2137"/>
        <v>1.3649486769764102E-2</v>
      </c>
      <c r="U2252" s="17">
        <f t="shared" si="2138"/>
        <v>1.3649486769764102E-2</v>
      </c>
      <c r="V2252" s="17">
        <f t="shared" si="2139"/>
        <v>1.3649486769764102E-2</v>
      </c>
      <c r="W2252" s="17">
        <f t="shared" si="2140"/>
        <v>1.3649486769764102E-2</v>
      </c>
      <c r="X2252" s="17">
        <f t="shared" si="2141"/>
        <v>1.3649486769764102E-2</v>
      </c>
      <c r="Y2252" s="21">
        <f t="shared" si="2142"/>
        <v>1.3649486769764104E-2</v>
      </c>
      <c r="Z2252" s="7" t="s">
        <v>178</v>
      </c>
      <c r="AA2252" s="31" t="s">
        <v>342</v>
      </c>
      <c r="AB2252" s="4" t="s">
        <v>12</v>
      </c>
      <c r="AC2252" s="4" t="s">
        <v>201</v>
      </c>
    </row>
    <row r="2253" spans="1:29" ht="15.75" hidden="1">
      <c r="A2253" t="s">
        <v>349</v>
      </c>
      <c r="B2253" s="4" t="str">
        <f t="shared" ca="1" si="2119"/>
        <v>ОАЭ</v>
      </c>
      <c r="C2253" s="5" t="s">
        <v>5</v>
      </c>
      <c r="D2253" s="6" t="s">
        <v>6</v>
      </c>
      <c r="E2253" s="4" t="str">
        <f t="shared" ca="1" si="2120"/>
        <v xml:space="preserve">F Строительство </v>
      </c>
      <c r="F2253" s="13">
        <v>189.9744300879274</v>
      </c>
      <c r="G2253" s="13">
        <v>193.85145927339531</v>
      </c>
      <c r="H2253" s="13">
        <v>197.80761150346461</v>
      </c>
      <c r="I2253" s="13">
        <v>201.84450153414758</v>
      </c>
      <c r="J2253" s="13">
        <v>205.9637770756608</v>
      </c>
      <c r="K2253" s="13">
        <v>210.16711946496</v>
      </c>
      <c r="L2253" s="13">
        <v>214.456244352</v>
      </c>
      <c r="M2253" s="13">
        <v>218.83290239999999</v>
      </c>
      <c r="N2253" s="13">
        <v>223.29888</v>
      </c>
      <c r="O2253" s="14">
        <v>227.85599999999999</v>
      </c>
      <c r="P2253" s="17">
        <f t="shared" si="2133"/>
        <v>0.12342225712970233</v>
      </c>
      <c r="Q2253" s="17">
        <f t="shared" si="2134"/>
        <v>0.12342225712970231</v>
      </c>
      <c r="R2253" s="17">
        <f t="shared" si="2135"/>
        <v>0.12342225712970233</v>
      </c>
      <c r="S2253" s="17">
        <f t="shared" si="2136"/>
        <v>0.12342225712970233</v>
      </c>
      <c r="T2253" s="17">
        <f t="shared" si="2137"/>
        <v>0.12342225712970234</v>
      </c>
      <c r="U2253" s="17">
        <f t="shared" si="2138"/>
        <v>0.12342225712970234</v>
      </c>
      <c r="V2253" s="17">
        <f t="shared" si="2139"/>
        <v>0.12342225712970234</v>
      </c>
      <c r="W2253" s="17">
        <f t="shared" si="2140"/>
        <v>0.12342225712970234</v>
      </c>
      <c r="X2253" s="17">
        <f t="shared" si="2141"/>
        <v>0.12342225712970234</v>
      </c>
      <c r="Y2253" s="21">
        <f t="shared" si="2142"/>
        <v>0.12342225712970234</v>
      </c>
      <c r="Z2253" s="5" t="s">
        <v>178</v>
      </c>
      <c r="AA2253" s="31" t="s">
        <v>342</v>
      </c>
      <c r="AB2253" s="4" t="s">
        <v>13</v>
      </c>
      <c r="AC2253" s="4" t="s">
        <v>200</v>
      </c>
    </row>
    <row r="2254" spans="1:29" ht="47.25" hidden="1">
      <c r="A2254" t="s">
        <v>349</v>
      </c>
      <c r="B2254" s="4" t="str">
        <f t="shared" ca="1" si="2119"/>
        <v>ОАЭ</v>
      </c>
      <c r="C2254" s="8" t="s">
        <v>5</v>
      </c>
      <c r="D2254" s="3" t="s">
        <v>6</v>
      </c>
      <c r="E2254" s="4" t="str">
        <f t="shared" ca="1" si="2120"/>
        <v xml:space="preserve">G Оптовая и розничная торгоалв, ремонт автомашин, мотоциклов и личного имущества домохозяйств </v>
      </c>
      <c r="F2254" s="13">
        <v>250.42781282446032</v>
      </c>
      <c r="G2254" s="13">
        <v>255.53858451475543</v>
      </c>
      <c r="H2254" s="13">
        <v>260.7536576681178</v>
      </c>
      <c r="I2254" s="13">
        <v>266.07516088583446</v>
      </c>
      <c r="J2254" s="13">
        <v>271.50526621003519</v>
      </c>
      <c r="K2254" s="13">
        <v>277.04619001023997</v>
      </c>
      <c r="L2254" s="13">
        <v>282.700193888</v>
      </c>
      <c r="M2254" s="13">
        <v>288.46958560000002</v>
      </c>
      <c r="N2254" s="13">
        <v>294.35672</v>
      </c>
      <c r="O2254" s="14">
        <v>300.36399999999998</v>
      </c>
      <c r="P2254" s="17">
        <f t="shared" si="2133"/>
        <v>0.16269750561980334</v>
      </c>
      <c r="Q2254" s="17">
        <f t="shared" si="2134"/>
        <v>0.16269750561980334</v>
      </c>
      <c r="R2254" s="17">
        <f t="shared" si="2135"/>
        <v>0.16269750561980334</v>
      </c>
      <c r="S2254" s="17">
        <f t="shared" si="2136"/>
        <v>0.16269750561980331</v>
      </c>
      <c r="T2254" s="17">
        <f t="shared" si="2137"/>
        <v>0.16269750561980334</v>
      </c>
      <c r="U2254" s="17">
        <f t="shared" si="2138"/>
        <v>0.16269750561980334</v>
      </c>
      <c r="V2254" s="17">
        <f t="shared" si="2139"/>
        <v>0.16269750561980337</v>
      </c>
      <c r="W2254" s="17">
        <f t="shared" si="2140"/>
        <v>0.16269750561980337</v>
      </c>
      <c r="X2254" s="17">
        <f t="shared" si="2141"/>
        <v>0.16269750561980337</v>
      </c>
      <c r="Y2254" s="21">
        <f t="shared" si="2142"/>
        <v>0.16269750561980334</v>
      </c>
      <c r="Z2254" s="8" t="s">
        <v>178</v>
      </c>
      <c r="AA2254" s="31" t="s">
        <v>342</v>
      </c>
      <c r="AB2254" s="4" t="s">
        <v>14</v>
      </c>
      <c r="AC2254" s="4" t="s">
        <v>203</v>
      </c>
    </row>
    <row r="2255" spans="1:29" ht="15.75" hidden="1">
      <c r="A2255" t="s">
        <v>349</v>
      </c>
      <c r="B2255" s="4" t="str">
        <f t="shared" ca="1" si="2119"/>
        <v>ОАЭ</v>
      </c>
      <c r="C2255" s="5" t="s">
        <v>5</v>
      </c>
      <c r="D2255" s="3" t="s">
        <v>6</v>
      </c>
      <c r="E2255" s="4" t="str">
        <f t="shared" ca="1" si="2120"/>
        <v xml:space="preserve">H Отели и рестораны </v>
      </c>
      <c r="F2255" s="13">
        <v>63.930824870615361</v>
      </c>
      <c r="G2255" s="13">
        <v>63.994819690305668</v>
      </c>
      <c r="H2255" s="13">
        <v>64.123065821949567</v>
      </c>
      <c r="I2255" s="13">
        <v>64.187253075024586</v>
      </c>
      <c r="J2255" s="13">
        <v>65.49719701533121</v>
      </c>
      <c r="K2255" s="13">
        <v>66.833874505440008</v>
      </c>
      <c r="L2255" s="13">
        <v>68.197831128000004</v>
      </c>
      <c r="M2255" s="13">
        <v>69.58962360000001</v>
      </c>
      <c r="N2255" s="13">
        <v>71.009820000000005</v>
      </c>
      <c r="O2255" s="14">
        <v>72.459000000000003</v>
      </c>
      <c r="P2255" s="17">
        <f t="shared" si="2133"/>
        <v>4.1534467044028182E-2</v>
      </c>
      <c r="Q2255" s="17">
        <f t="shared" si="2134"/>
        <v>4.0744522225372996E-2</v>
      </c>
      <c r="R2255" s="17">
        <f t="shared" si="2135"/>
        <v>4.0009651083031596E-2</v>
      </c>
      <c r="S2255" s="17">
        <f t="shared" si="2136"/>
        <v>3.9248706768139102E-2</v>
      </c>
      <c r="T2255" s="17">
        <f t="shared" si="2137"/>
        <v>3.9248706768139102E-2</v>
      </c>
      <c r="U2255" s="17">
        <f t="shared" si="2138"/>
        <v>3.9248706768139102E-2</v>
      </c>
      <c r="V2255" s="17">
        <f t="shared" si="2139"/>
        <v>3.9248706768139102E-2</v>
      </c>
      <c r="W2255" s="17">
        <f t="shared" si="2140"/>
        <v>3.9248706768139102E-2</v>
      </c>
      <c r="X2255" s="17">
        <f t="shared" si="2141"/>
        <v>3.9248706768139102E-2</v>
      </c>
      <c r="Y2255" s="21">
        <f t="shared" si="2142"/>
        <v>3.9248706768139102E-2</v>
      </c>
      <c r="Z2255" s="5" t="s">
        <v>178</v>
      </c>
      <c r="AA2255" s="31" t="s">
        <v>342</v>
      </c>
      <c r="AB2255" s="4" t="s">
        <v>15</v>
      </c>
      <c r="AC2255" s="4" t="s">
        <v>202</v>
      </c>
    </row>
    <row r="2256" spans="1:29" ht="31.5" hidden="1">
      <c r="A2256" t="s">
        <v>349</v>
      </c>
      <c r="B2256" s="4" t="str">
        <f t="shared" ca="1" si="2119"/>
        <v>ОАЭ</v>
      </c>
      <c r="C2256" s="5" t="s">
        <v>5</v>
      </c>
      <c r="D2256" s="3" t="s">
        <v>6</v>
      </c>
      <c r="E2256" s="4" t="str">
        <f t="shared" ca="1" si="2120"/>
        <v xml:space="preserve">I Транспорт, складское хозяйство и связь </v>
      </c>
      <c r="F2256" s="13">
        <v>110.54328078978803</v>
      </c>
      <c r="G2256" s="13">
        <v>112.7992661120286</v>
      </c>
      <c r="H2256" s="13">
        <v>115.1012919510496</v>
      </c>
      <c r="I2256" s="13">
        <v>117.45029790923429</v>
      </c>
      <c r="J2256" s="13">
        <v>119.84724276452479</v>
      </c>
      <c r="K2256" s="13">
        <v>122.29310486176</v>
      </c>
      <c r="L2256" s="13">
        <v>124.788882512</v>
      </c>
      <c r="M2256" s="13">
        <v>127.33559440000001</v>
      </c>
      <c r="N2256" s="13">
        <v>129.93428</v>
      </c>
      <c r="O2256" s="14">
        <v>132.58600000000001</v>
      </c>
      <c r="P2256" s="17">
        <f t="shared" si="2133"/>
        <v>7.1817566286596413E-2</v>
      </c>
      <c r="Q2256" s="17">
        <f t="shared" si="2134"/>
        <v>7.1817566286596413E-2</v>
      </c>
      <c r="R2256" s="17">
        <f t="shared" si="2135"/>
        <v>7.1817566286596413E-2</v>
      </c>
      <c r="S2256" s="17">
        <f t="shared" si="2136"/>
        <v>7.1817566286596413E-2</v>
      </c>
      <c r="T2256" s="17">
        <f t="shared" si="2137"/>
        <v>7.1817566286596413E-2</v>
      </c>
      <c r="U2256" s="17">
        <f t="shared" si="2138"/>
        <v>7.1817566286596426E-2</v>
      </c>
      <c r="V2256" s="17">
        <f t="shared" si="2139"/>
        <v>7.1817566286596426E-2</v>
      </c>
      <c r="W2256" s="17">
        <f t="shared" si="2140"/>
        <v>7.1817566286596426E-2</v>
      </c>
      <c r="X2256" s="17">
        <f t="shared" si="2141"/>
        <v>7.1817566286596426E-2</v>
      </c>
      <c r="Y2256" s="21">
        <f t="shared" si="2142"/>
        <v>7.181756628659644E-2</v>
      </c>
      <c r="Z2256" s="5" t="s">
        <v>178</v>
      </c>
      <c r="AA2256" s="31" t="s">
        <v>342</v>
      </c>
      <c r="AB2256" s="4" t="s">
        <v>16</v>
      </c>
      <c r="AC2256" s="4" t="s">
        <v>204</v>
      </c>
    </row>
    <row r="2257" spans="1:39" ht="15.75" hidden="1">
      <c r="A2257" t="s">
        <v>349</v>
      </c>
      <c r="B2257" s="4" t="str">
        <f t="shared" ca="1" si="2119"/>
        <v>ОАЭ</v>
      </c>
      <c r="C2257" s="5" t="s">
        <v>5</v>
      </c>
      <c r="D2257" s="3" t="s">
        <v>6</v>
      </c>
      <c r="E2257" s="4" t="str">
        <f t="shared" ca="1" si="2120"/>
        <v>J Финансовое посредничество</v>
      </c>
      <c r="F2257" s="13">
        <v>48.963504826617296</v>
      </c>
      <c r="G2257" s="13">
        <v>49.962760027160506</v>
      </c>
      <c r="H2257" s="13">
        <v>50.982408190980109</v>
      </c>
      <c r="I2257" s="13">
        <v>52.022865501000112</v>
      </c>
      <c r="J2257" s="13">
        <v>53.084556633673586</v>
      </c>
      <c r="K2257" s="13">
        <v>54.167914932319988</v>
      </c>
      <c r="L2257" s="13">
        <v>55.273382583999989</v>
      </c>
      <c r="M2257" s="13">
        <v>56.401410799999994</v>
      </c>
      <c r="N2257" s="13">
        <v>57.552459999999996</v>
      </c>
      <c r="O2257" s="14">
        <v>58.726999999999997</v>
      </c>
      <c r="P2257" s="17">
        <f t="shared" si="2133"/>
        <v>3.1810524605259578E-2</v>
      </c>
      <c r="Q2257" s="17">
        <f t="shared" si="2134"/>
        <v>3.1810524605259578E-2</v>
      </c>
      <c r="R2257" s="17">
        <f t="shared" si="2135"/>
        <v>3.1810524605259578E-2</v>
      </c>
      <c r="S2257" s="17">
        <f t="shared" si="2136"/>
        <v>3.1810524605259578E-2</v>
      </c>
      <c r="T2257" s="17">
        <f t="shared" si="2137"/>
        <v>3.1810524605259578E-2</v>
      </c>
      <c r="U2257" s="17">
        <f t="shared" si="2138"/>
        <v>3.1810524605259585E-2</v>
      </c>
      <c r="V2257" s="17">
        <f t="shared" si="2139"/>
        <v>3.1810524605259585E-2</v>
      </c>
      <c r="W2257" s="17">
        <f t="shared" si="2140"/>
        <v>3.1810524605259585E-2</v>
      </c>
      <c r="X2257" s="17">
        <f t="shared" si="2141"/>
        <v>3.1810524605259592E-2</v>
      </c>
      <c r="Y2257" s="21">
        <f t="shared" si="2142"/>
        <v>3.1810524605259592E-2</v>
      </c>
      <c r="Z2257" s="5" t="s">
        <v>178</v>
      </c>
      <c r="AA2257" s="31" t="s">
        <v>342</v>
      </c>
      <c r="AB2257" s="4" t="s">
        <v>17</v>
      </c>
      <c r="AC2257" s="4" t="s">
        <v>205</v>
      </c>
    </row>
    <row r="2258" spans="1:39" ht="31.5" hidden="1">
      <c r="A2258" t="s">
        <v>349</v>
      </c>
      <c r="B2258" s="4" t="str">
        <f t="shared" ca="1" si="2119"/>
        <v>ОАЭ</v>
      </c>
      <c r="C2258" s="5" t="s">
        <v>5</v>
      </c>
      <c r="D2258" s="3" t="s">
        <v>6</v>
      </c>
      <c r="E2258" s="4" t="str">
        <f t="shared" ca="1" si="2120"/>
        <v>K Недвижимость, аренда и деловая активность</v>
      </c>
      <c r="F2258" s="13">
        <v>123.30629153247638</v>
      </c>
      <c r="G2258" s="13">
        <v>125.82274646171059</v>
      </c>
      <c r="H2258" s="13">
        <v>128.39055761399041</v>
      </c>
      <c r="I2258" s="13">
        <v>131.01077307550042</v>
      </c>
      <c r="J2258" s="13">
        <v>133.68446232193921</v>
      </c>
      <c r="K2258" s="13">
        <v>136.41271665504001</v>
      </c>
      <c r="L2258" s="13">
        <v>139.196649648</v>
      </c>
      <c r="M2258" s="13">
        <v>142.03739760000002</v>
      </c>
      <c r="N2258" s="13">
        <v>144.93612000000002</v>
      </c>
      <c r="O2258" s="14">
        <v>147.89400000000001</v>
      </c>
      <c r="P2258" s="17">
        <f t="shared" si="2133"/>
        <v>8.0109416894618521E-2</v>
      </c>
      <c r="Q2258" s="17">
        <f t="shared" si="2134"/>
        <v>8.0109416894618521E-2</v>
      </c>
      <c r="R2258" s="17">
        <f t="shared" si="2135"/>
        <v>8.0109416894618521E-2</v>
      </c>
      <c r="S2258" s="17">
        <f t="shared" si="2136"/>
        <v>8.0109416894618521E-2</v>
      </c>
      <c r="T2258" s="17">
        <f t="shared" si="2137"/>
        <v>8.0109416894618521E-2</v>
      </c>
      <c r="U2258" s="17">
        <f t="shared" si="2138"/>
        <v>8.0109416894618535E-2</v>
      </c>
      <c r="V2258" s="17">
        <f t="shared" si="2139"/>
        <v>8.0109416894618521E-2</v>
      </c>
      <c r="W2258" s="17">
        <f t="shared" si="2140"/>
        <v>8.0109416894618535E-2</v>
      </c>
      <c r="X2258" s="17">
        <f t="shared" si="2141"/>
        <v>8.0109416894618535E-2</v>
      </c>
      <c r="Y2258" s="21">
        <f t="shared" si="2142"/>
        <v>8.0109416894618535E-2</v>
      </c>
      <c r="Z2258" s="5" t="s">
        <v>178</v>
      </c>
      <c r="AA2258" s="31" t="s">
        <v>342</v>
      </c>
      <c r="AB2258" s="4" t="s">
        <v>18</v>
      </c>
      <c r="AC2258" s="4" t="s">
        <v>206</v>
      </c>
    </row>
    <row r="2259" spans="1:39" ht="47.25" hidden="1">
      <c r="A2259" t="s">
        <v>349</v>
      </c>
      <c r="B2259" s="4" t="str">
        <f t="shared" ca="1" si="2119"/>
        <v>ОАЭ</v>
      </c>
      <c r="C2259" s="5" t="s">
        <v>5</v>
      </c>
      <c r="D2259" s="3" t="s">
        <v>6</v>
      </c>
      <c r="E2259" s="4" t="str">
        <f t="shared" ca="1" si="2120"/>
        <v>L Государственное управление и оборона; обязательное соц.страхование</v>
      </c>
      <c r="F2259" s="13">
        <v>141.98724389076449</v>
      </c>
      <c r="G2259" s="13">
        <v>144.88494274567805</v>
      </c>
      <c r="H2259" s="13">
        <v>147.84177831191639</v>
      </c>
      <c r="I2259" s="13">
        <v>150.85895746113917</v>
      </c>
      <c r="J2259" s="13">
        <v>153.93771169503998</v>
      </c>
      <c r="K2259" s="13">
        <v>157.07929764799999</v>
      </c>
      <c r="L2259" s="13">
        <v>160.2849976</v>
      </c>
      <c r="M2259" s="13">
        <v>163.55611999999999</v>
      </c>
      <c r="N2259" s="13">
        <v>166.89400000000001</v>
      </c>
      <c r="O2259" s="14">
        <v>170.3</v>
      </c>
      <c r="P2259" s="17">
        <f t="shared" si="2133"/>
        <v>9.224602551255312E-2</v>
      </c>
      <c r="Q2259" s="17">
        <f t="shared" si="2134"/>
        <v>9.2246025512553106E-2</v>
      </c>
      <c r="R2259" s="17">
        <f t="shared" si="2135"/>
        <v>9.224602551255312E-2</v>
      </c>
      <c r="S2259" s="17">
        <f t="shared" si="2136"/>
        <v>9.224602551255312E-2</v>
      </c>
      <c r="T2259" s="17">
        <f t="shared" si="2137"/>
        <v>9.224602551255312E-2</v>
      </c>
      <c r="U2259" s="17">
        <f t="shared" si="2138"/>
        <v>9.2246025512553134E-2</v>
      </c>
      <c r="V2259" s="17">
        <f t="shared" si="2139"/>
        <v>9.2246025512553148E-2</v>
      </c>
      <c r="W2259" s="17">
        <f t="shared" si="2140"/>
        <v>9.2246025512553134E-2</v>
      </c>
      <c r="X2259" s="17">
        <f t="shared" si="2141"/>
        <v>9.2246025512553148E-2</v>
      </c>
      <c r="Y2259" s="21">
        <f t="shared" si="2142"/>
        <v>9.2246025512553148E-2</v>
      </c>
      <c r="Z2259" s="5" t="s">
        <v>178</v>
      </c>
      <c r="AA2259" s="31" t="s">
        <v>342</v>
      </c>
      <c r="AB2259" s="4" t="s">
        <v>19</v>
      </c>
      <c r="AC2259" s="4" t="s">
        <v>215</v>
      </c>
    </row>
    <row r="2260" spans="1:39" ht="15.75" hidden="1">
      <c r="A2260" t="s">
        <v>349</v>
      </c>
      <c r="B2260" s="4" t="str">
        <f t="shared" ca="1" si="2119"/>
        <v>ОАЭ</v>
      </c>
      <c r="C2260" s="5" t="s">
        <v>5</v>
      </c>
      <c r="D2260" s="3" t="s">
        <v>6</v>
      </c>
      <c r="E2260" s="4" t="str">
        <f t="shared" ca="1" si="2120"/>
        <v>M Образование</v>
      </c>
      <c r="F2260" s="13">
        <v>69.987288396491152</v>
      </c>
      <c r="G2260" s="13">
        <v>71.415600404582804</v>
      </c>
      <c r="H2260" s="13">
        <v>72.8730616373294</v>
      </c>
      <c r="I2260" s="13">
        <v>74.36026697686674</v>
      </c>
      <c r="J2260" s="13">
        <v>75.877823445782383</v>
      </c>
      <c r="K2260" s="13">
        <v>77.42635045487998</v>
      </c>
      <c r="L2260" s="13">
        <v>79.006480055999987</v>
      </c>
      <c r="M2260" s="13">
        <v>80.618857199999994</v>
      </c>
      <c r="N2260" s="13">
        <v>82.264139999999998</v>
      </c>
      <c r="O2260" s="14">
        <v>83.942999999999998</v>
      </c>
      <c r="P2260" s="17">
        <f t="shared" si="2133"/>
        <v>4.5469219727541081E-2</v>
      </c>
      <c r="Q2260" s="17">
        <f t="shared" si="2134"/>
        <v>4.5469219727541074E-2</v>
      </c>
      <c r="R2260" s="17">
        <f t="shared" si="2135"/>
        <v>4.5469219727541081E-2</v>
      </c>
      <c r="S2260" s="17">
        <f t="shared" si="2136"/>
        <v>4.5469219727541081E-2</v>
      </c>
      <c r="T2260" s="17">
        <f t="shared" si="2137"/>
        <v>4.5469219727541081E-2</v>
      </c>
      <c r="U2260" s="17">
        <f t="shared" si="2138"/>
        <v>4.5469219727541081E-2</v>
      </c>
      <c r="V2260" s="17">
        <f t="shared" si="2139"/>
        <v>4.5469219727541088E-2</v>
      </c>
      <c r="W2260" s="17">
        <f t="shared" si="2140"/>
        <v>4.5469219727541095E-2</v>
      </c>
      <c r="X2260" s="17">
        <f t="shared" si="2141"/>
        <v>4.5469219727541095E-2</v>
      </c>
      <c r="Y2260" s="21">
        <f t="shared" si="2142"/>
        <v>4.5469219727541095E-2</v>
      </c>
      <c r="Z2260" s="5" t="s">
        <v>178</v>
      </c>
      <c r="AA2260" s="31" t="s">
        <v>342</v>
      </c>
      <c r="AB2260" s="4" t="s">
        <v>20</v>
      </c>
      <c r="AC2260" s="4" t="s">
        <v>207</v>
      </c>
    </row>
    <row r="2261" spans="1:39" ht="31.5" hidden="1">
      <c r="A2261" t="s">
        <v>349</v>
      </c>
      <c r="B2261" s="4" t="str">
        <f t="shared" ca="1" si="2119"/>
        <v>ОАЭ</v>
      </c>
      <c r="C2261" s="5" t="s">
        <v>5</v>
      </c>
      <c r="D2261" s="3" t="s">
        <v>6</v>
      </c>
      <c r="E2261" s="4" t="str">
        <f t="shared" ca="1" si="2120"/>
        <v>N Здравоохранение и социальная работа</v>
      </c>
      <c r="F2261" s="13">
        <v>40.497630049947759</v>
      </c>
      <c r="G2261" s="13">
        <v>41.324112295865064</v>
      </c>
      <c r="H2261" s="13">
        <v>42.16746152639292</v>
      </c>
      <c r="I2261" s="13">
        <v>43.028021965707062</v>
      </c>
      <c r="J2261" s="13">
        <v>43.906144862966393</v>
      </c>
      <c r="K2261" s="13">
        <v>44.802188635679997</v>
      </c>
      <c r="L2261" s="13">
        <v>45.716519015999999</v>
      </c>
      <c r="M2261" s="13">
        <v>46.649509199999997</v>
      </c>
      <c r="N2261" s="13">
        <v>47.60154</v>
      </c>
      <c r="O2261" s="14">
        <v>48.573</v>
      </c>
      <c r="P2261" s="17">
        <f t="shared" si="2133"/>
        <v>2.6310429813395434E-2</v>
      </c>
      <c r="Q2261" s="17">
        <f t="shared" si="2134"/>
        <v>2.6310429813395434E-2</v>
      </c>
      <c r="R2261" s="17">
        <f t="shared" si="2135"/>
        <v>2.6310429813395434E-2</v>
      </c>
      <c r="S2261" s="17">
        <f t="shared" si="2136"/>
        <v>2.6310429813395434E-2</v>
      </c>
      <c r="T2261" s="17">
        <f t="shared" si="2137"/>
        <v>2.6310429813395438E-2</v>
      </c>
      <c r="U2261" s="17">
        <f t="shared" si="2138"/>
        <v>2.6310429813395441E-2</v>
      </c>
      <c r="V2261" s="17">
        <f t="shared" si="2139"/>
        <v>2.6310429813395441E-2</v>
      </c>
      <c r="W2261" s="17">
        <f t="shared" si="2140"/>
        <v>2.6310429813395441E-2</v>
      </c>
      <c r="X2261" s="17">
        <f t="shared" si="2141"/>
        <v>2.6310429813395445E-2</v>
      </c>
      <c r="Y2261" s="21">
        <f t="shared" si="2142"/>
        <v>2.6310429813395445E-2</v>
      </c>
      <c r="Z2261" s="5" t="s">
        <v>178</v>
      </c>
      <c r="AA2261" s="31" t="s">
        <v>342</v>
      </c>
      <c r="AB2261" s="4" t="s">
        <v>21</v>
      </c>
      <c r="AC2261" s="4" t="s">
        <v>209</v>
      </c>
    </row>
    <row r="2262" spans="1:39" ht="31.5" hidden="1">
      <c r="A2262" t="s">
        <v>349</v>
      </c>
      <c r="B2262" s="4" t="str">
        <f t="shared" ca="1" si="2119"/>
        <v>ОАЭ</v>
      </c>
      <c r="C2262" s="5" t="s">
        <v>5</v>
      </c>
      <c r="D2262" s="3" t="s">
        <v>6</v>
      </c>
      <c r="E2262" s="4" t="str">
        <f t="shared" ca="1" si="2120"/>
        <v>O Другие коммунальные, социальные и личные виды услуг</v>
      </c>
      <c r="F2262" s="13">
        <v>49.414562365929719</v>
      </c>
      <c r="G2262" s="13">
        <v>50.423022822377263</v>
      </c>
      <c r="H2262" s="13">
        <v>51.452064104466594</v>
      </c>
      <c r="I2262" s="13">
        <v>52.502106229047548</v>
      </c>
      <c r="J2262" s="13">
        <v>53.573577784742398</v>
      </c>
      <c r="K2262" s="13">
        <v>54.666916106879995</v>
      </c>
      <c r="L2262" s="13">
        <v>55.782567455999995</v>
      </c>
      <c r="M2262" s="13">
        <v>56.920987199999999</v>
      </c>
      <c r="N2262" s="13">
        <v>58.082639999999998</v>
      </c>
      <c r="O2262" s="14">
        <v>59.268000000000001</v>
      </c>
      <c r="P2262" s="17">
        <f t="shared" si="2133"/>
        <v>3.2103566882430996E-2</v>
      </c>
      <c r="Q2262" s="17">
        <f t="shared" si="2134"/>
        <v>3.2103566882430996E-2</v>
      </c>
      <c r="R2262" s="17">
        <f t="shared" si="2135"/>
        <v>3.2103566882430996E-2</v>
      </c>
      <c r="S2262" s="17">
        <f t="shared" si="2136"/>
        <v>3.2103566882430996E-2</v>
      </c>
      <c r="T2262" s="17">
        <f t="shared" si="2137"/>
        <v>3.2103566882430996E-2</v>
      </c>
      <c r="U2262" s="17">
        <f t="shared" si="2138"/>
        <v>3.2103566882430996E-2</v>
      </c>
      <c r="V2262" s="17">
        <f t="shared" si="2139"/>
        <v>3.2103566882431003E-2</v>
      </c>
      <c r="W2262" s="17">
        <f t="shared" si="2140"/>
        <v>3.2103566882431003E-2</v>
      </c>
      <c r="X2262" s="17">
        <f t="shared" si="2141"/>
        <v>3.2103566882431003E-2</v>
      </c>
      <c r="Y2262" s="21">
        <f t="shared" si="2142"/>
        <v>3.2103566882431003E-2</v>
      </c>
      <c r="Z2262" s="5" t="s">
        <v>178</v>
      </c>
      <c r="AA2262" s="31" t="s">
        <v>342</v>
      </c>
      <c r="AB2262" s="4" t="s">
        <v>26</v>
      </c>
      <c r="AC2262" s="4" t="s">
        <v>217</v>
      </c>
    </row>
    <row r="2263" spans="1:39" ht="31.5" hidden="1">
      <c r="A2263" t="s">
        <v>349</v>
      </c>
      <c r="B2263" s="4" t="str">
        <f t="shared" ca="1" si="2119"/>
        <v>ОАЭ</v>
      </c>
      <c r="C2263" s="5" t="s">
        <v>5</v>
      </c>
      <c r="D2263" s="3" t="s">
        <v>6</v>
      </c>
      <c r="E2263" s="4" t="str">
        <f t="shared" ca="1" si="2120"/>
        <v>Q Организации и органы вне пределов территории</v>
      </c>
      <c r="F2263" s="13">
        <v>3.1899189379099528</v>
      </c>
      <c r="G2263" s="13">
        <v>3.2550193243979111</v>
      </c>
      <c r="H2263" s="13">
        <v>3.3214482902019502</v>
      </c>
      <c r="I2263" s="13">
        <v>3.3892329491856636</v>
      </c>
      <c r="J2263" s="13">
        <v>3.4584009685567998</v>
      </c>
      <c r="K2263" s="13">
        <v>3.5289805801599998</v>
      </c>
      <c r="L2263" s="13">
        <v>3.6010005920000001</v>
      </c>
      <c r="M2263" s="13">
        <v>3.6744904000000003</v>
      </c>
      <c r="N2263" s="13">
        <v>3.7494800000000001</v>
      </c>
      <c r="O2263" s="14">
        <v>3.8260000000000001</v>
      </c>
      <c r="P2263" s="17">
        <f t="shared" si="2133"/>
        <v>2.0724209842103831E-3</v>
      </c>
      <c r="Q2263" s="17">
        <f t="shared" si="2134"/>
        <v>2.0724209842103831E-3</v>
      </c>
      <c r="R2263" s="17">
        <f t="shared" si="2135"/>
        <v>2.0724209842103831E-3</v>
      </c>
      <c r="S2263" s="17">
        <f t="shared" si="2136"/>
        <v>2.0724209842103831E-3</v>
      </c>
      <c r="T2263" s="17">
        <f t="shared" si="2137"/>
        <v>2.0724209842103835E-3</v>
      </c>
      <c r="U2263" s="17">
        <f t="shared" si="2138"/>
        <v>2.0724209842103835E-3</v>
      </c>
      <c r="V2263" s="17">
        <f t="shared" si="2139"/>
        <v>2.0724209842103835E-3</v>
      </c>
      <c r="W2263" s="17">
        <f t="shared" si="2140"/>
        <v>2.0724209842103839E-3</v>
      </c>
      <c r="X2263" s="17">
        <f t="shared" si="2141"/>
        <v>2.0724209842103839E-3</v>
      </c>
      <c r="Y2263" s="21">
        <f t="shared" si="2142"/>
        <v>2.0724209842103835E-3</v>
      </c>
      <c r="Z2263" s="5" t="s">
        <v>178</v>
      </c>
      <c r="AA2263" s="31" t="s">
        <v>342</v>
      </c>
      <c r="AB2263" s="4" t="s">
        <v>22</v>
      </c>
      <c r="AC2263" s="4" t="s">
        <v>211</v>
      </c>
    </row>
    <row r="2264" spans="1:39" ht="31.5" hidden="1">
      <c r="A2264" t="s">
        <v>349</v>
      </c>
      <c r="B2264" s="4" t="str">
        <f t="shared" ca="1" si="2119"/>
        <v>ОАЭ</v>
      </c>
      <c r="C2264" s="5" t="s">
        <v>5</v>
      </c>
      <c r="D2264" s="3" t="s">
        <v>6</v>
      </c>
      <c r="E2264" s="4" t="str">
        <f t="shared" ca="1" si="2120"/>
        <v>X Неклассифицируемые по экономической деятельности</v>
      </c>
      <c r="F2264" s="13">
        <v>3.1398940721821442</v>
      </c>
      <c r="G2264" s="13">
        <v>3.2039735430430043</v>
      </c>
      <c r="H2264" s="13">
        <v>3.2693607582071471</v>
      </c>
      <c r="I2264" s="13">
        <v>3.3360824063338237</v>
      </c>
      <c r="J2264" s="13">
        <v>3.4041657207487996</v>
      </c>
      <c r="K2264" s="13">
        <v>3.4736384905599995</v>
      </c>
      <c r="L2264" s="13">
        <v>3.5445290719999996</v>
      </c>
      <c r="M2264" s="13">
        <v>3.6168663999999997</v>
      </c>
      <c r="N2264" s="13">
        <v>3.69068</v>
      </c>
      <c r="O2264" s="14">
        <v>3.766</v>
      </c>
      <c r="P2264" s="17">
        <f t="shared" si="2133"/>
        <v>2.0399209165019088E-3</v>
      </c>
      <c r="Q2264" s="17">
        <f t="shared" si="2134"/>
        <v>2.0399209165019088E-3</v>
      </c>
      <c r="R2264" s="17">
        <f t="shared" si="2135"/>
        <v>2.0399209165019088E-3</v>
      </c>
      <c r="S2264" s="17">
        <f t="shared" si="2136"/>
        <v>2.0399209165019088E-3</v>
      </c>
      <c r="T2264" s="17">
        <f t="shared" si="2137"/>
        <v>2.0399209165019088E-3</v>
      </c>
      <c r="U2264" s="17">
        <f t="shared" si="2138"/>
        <v>2.0399209165019088E-3</v>
      </c>
      <c r="V2264" s="17">
        <f t="shared" si="2139"/>
        <v>2.0399209165019088E-3</v>
      </c>
      <c r="W2264" s="17">
        <f t="shared" si="2140"/>
        <v>2.0399209165019093E-3</v>
      </c>
      <c r="X2264" s="17">
        <f t="shared" si="2141"/>
        <v>2.0399209165019093E-3</v>
      </c>
      <c r="Y2264" s="21">
        <f t="shared" si="2142"/>
        <v>2.0399209165019093E-3</v>
      </c>
      <c r="Z2264" s="5" t="s">
        <v>178</v>
      </c>
      <c r="AA2264" s="31" t="s">
        <v>342</v>
      </c>
      <c r="AB2264" s="4" t="s">
        <v>23</v>
      </c>
      <c r="AC2264" s="4" t="s">
        <v>213</v>
      </c>
    </row>
    <row r="2265" spans="1:39" ht="15.75" hidden="1">
      <c r="A2265" t="s">
        <v>351</v>
      </c>
      <c r="B2265" s="4" t="str">
        <f t="shared" ca="1" si="2119"/>
        <v>Великобритания</v>
      </c>
      <c r="C2265" s="2" t="s">
        <v>5</v>
      </c>
      <c r="D2265" s="3" t="s">
        <v>6</v>
      </c>
      <c r="E2265" s="4" t="str">
        <f t="shared" ca="1" si="2120"/>
        <v xml:space="preserve">Итого </v>
      </c>
      <c r="F2265" s="44">
        <v>27023</v>
      </c>
      <c r="G2265" s="43">
        <v>27399</v>
      </c>
      <c r="H2265" s="43">
        <v>27643</v>
      </c>
      <c r="I2265" s="43">
        <v>27852</v>
      </c>
      <c r="J2265" s="43">
        <v>28132</v>
      </c>
      <c r="K2265" s="43">
        <v>28365</v>
      </c>
      <c r="L2265" s="43">
        <v>28665</v>
      </c>
      <c r="M2265" s="43">
        <v>28926</v>
      </c>
      <c r="N2265" s="43">
        <v>29100</v>
      </c>
      <c r="O2265" s="43">
        <v>29475</v>
      </c>
      <c r="P2265" s="23">
        <f t="shared" ref="P2265:Y2265" si="2143">F2265/F$2265</f>
        <v>1</v>
      </c>
      <c r="Q2265" s="21">
        <f t="shared" si="2143"/>
        <v>1</v>
      </c>
      <c r="R2265" s="21">
        <f t="shared" si="2143"/>
        <v>1</v>
      </c>
      <c r="S2265" s="21">
        <f t="shared" si="2143"/>
        <v>1</v>
      </c>
      <c r="T2265" s="21">
        <f t="shared" si="2143"/>
        <v>1</v>
      </c>
      <c r="U2265" s="21">
        <f t="shared" si="2143"/>
        <v>1</v>
      </c>
      <c r="V2265" s="21">
        <f t="shared" si="2143"/>
        <v>1</v>
      </c>
      <c r="W2265" s="21">
        <f t="shared" si="2143"/>
        <v>1</v>
      </c>
      <c r="X2265" s="21">
        <f t="shared" si="2143"/>
        <v>1</v>
      </c>
      <c r="Y2265" s="21">
        <f t="shared" si="2143"/>
        <v>1</v>
      </c>
      <c r="Z2265" s="35" t="s">
        <v>179</v>
      </c>
      <c r="AA2265" s="33" t="s">
        <v>343</v>
      </c>
      <c r="AB2265" s="4" t="s">
        <v>7</v>
      </c>
      <c r="AC2265" s="4" t="s">
        <v>214</v>
      </c>
      <c r="AD2265" s="27">
        <f>F2265/F2265</f>
        <v>1</v>
      </c>
      <c r="AE2265" s="27">
        <f>G2265/F2265</f>
        <v>1.0139140731969063</v>
      </c>
      <c r="AF2265" s="27">
        <f t="shared" ref="AF2265" si="2144">H2265/G2265</f>
        <v>1.0089054345049089</v>
      </c>
      <c r="AG2265" s="27">
        <f t="shared" ref="AG2265" si="2145">I2265/H2265</f>
        <v>1.0075606844409073</v>
      </c>
      <c r="AH2265" s="27">
        <f t="shared" ref="AH2265" si="2146">J2265/I2265</f>
        <v>1.0100531380152233</v>
      </c>
      <c r="AI2265" s="27">
        <f t="shared" ref="AI2265" si="2147">K2265/J2265</f>
        <v>1.0082823830513294</v>
      </c>
      <c r="AJ2265" s="27">
        <f t="shared" ref="AJ2265" si="2148">L2265/K2265</f>
        <v>1.0105764145954521</v>
      </c>
      <c r="AK2265" s="27">
        <f t="shared" ref="AK2265" si="2149">M2265/L2265</f>
        <v>1.0091051805337519</v>
      </c>
      <c r="AL2265" s="27">
        <f t="shared" ref="AL2265" si="2150">N2265/M2265</f>
        <v>1.0060153495125492</v>
      </c>
      <c r="AM2265" s="27">
        <f t="shared" ref="AM2265" si="2151">O2265/N2265</f>
        <v>1.0128865979381443</v>
      </c>
    </row>
    <row r="2266" spans="1:39" ht="31.5" hidden="1">
      <c r="A2266" t="s">
        <v>351</v>
      </c>
      <c r="B2266" s="4" t="str">
        <f t="shared" ca="1" si="2119"/>
        <v>Великобритания</v>
      </c>
      <c r="C2266" s="5" t="s">
        <v>5</v>
      </c>
      <c r="D2266" s="6" t="s">
        <v>6</v>
      </c>
      <c r="E2266" s="4" t="str">
        <f t="shared" ca="1" si="2120"/>
        <v xml:space="preserve">A Сельское, лесное и охотничье хоз-во </v>
      </c>
      <c r="F2266" s="16">
        <v>408</v>
      </c>
      <c r="G2266" s="14">
        <v>408</v>
      </c>
      <c r="H2266" s="14">
        <v>376</v>
      </c>
      <c r="I2266" s="14">
        <v>365</v>
      </c>
      <c r="J2266" s="14">
        <v>340</v>
      </c>
      <c r="K2266" s="14">
        <v>354</v>
      </c>
      <c r="L2266" s="14">
        <v>376</v>
      </c>
      <c r="M2266" s="14">
        <v>356</v>
      </c>
      <c r="N2266" s="14">
        <v>388</v>
      </c>
      <c r="O2266" s="14">
        <v>418</v>
      </c>
      <c r="P2266" s="23">
        <f t="shared" ref="P2266:P2282" si="2152">F2266/F$2265</f>
        <v>1.509824963919624E-2</v>
      </c>
      <c r="Q2266" s="21">
        <f t="shared" ref="Q2266:Q2282" si="2153">G2266/G$2265</f>
        <v>1.4891054418044454E-2</v>
      </c>
      <c r="R2266" s="21">
        <f t="shared" ref="R2266:R2282" si="2154">H2266/H$2265</f>
        <v>1.3601996888904967E-2</v>
      </c>
      <c r="S2266" s="21">
        <f t="shared" ref="S2266:S2282" si="2155">I2266/I$2265</f>
        <v>1.3104983484130403E-2</v>
      </c>
      <c r="T2266" s="21">
        <f t="shared" ref="T2266:T2282" si="2156">J2266/J$2265</f>
        <v>1.2085880847433528E-2</v>
      </c>
      <c r="U2266" s="21">
        <f t="shared" ref="U2266:U2282" si="2157">K2266/K$2265</f>
        <v>1.2480169222633527E-2</v>
      </c>
      <c r="V2266" s="21">
        <f t="shared" ref="V2266:V2282" si="2158">L2266/L$2265</f>
        <v>1.3117041688470259E-2</v>
      </c>
      <c r="W2266" s="21">
        <f t="shared" ref="W2266:W2282" si="2159">M2266/M$2265</f>
        <v>1.2307266818778953E-2</v>
      </c>
      <c r="X2266" s="21">
        <f t="shared" ref="X2266:X2282" si="2160">N2266/N$2265</f>
        <v>1.3333333333333334E-2</v>
      </c>
      <c r="Y2266" s="21">
        <f t="shared" ref="Y2266:Y2282" si="2161">O2266/O$2265</f>
        <v>1.4181509754028838E-2</v>
      </c>
      <c r="Z2266" s="36" t="s">
        <v>179</v>
      </c>
      <c r="AA2266" s="31" t="s">
        <v>343</v>
      </c>
      <c r="AB2266" s="4" t="s">
        <v>8</v>
      </c>
      <c r="AC2266" s="4" t="s">
        <v>193</v>
      </c>
    </row>
    <row r="2267" spans="1:39" ht="15.75" hidden="1">
      <c r="A2267" t="s">
        <v>351</v>
      </c>
      <c r="B2267" s="4" t="str">
        <f t="shared" ca="1" si="2119"/>
        <v>Великобритания</v>
      </c>
      <c r="C2267" s="5" t="s">
        <v>5</v>
      </c>
      <c r="D2267" s="6" t="s">
        <v>6</v>
      </c>
      <c r="E2267" s="4" t="str">
        <f t="shared" ca="1" si="2120"/>
        <v>B Рыбное хоз-во</v>
      </c>
      <c r="F2267" s="16">
        <v>16</v>
      </c>
      <c r="G2267" s="14">
        <v>13</v>
      </c>
      <c r="H2267" s="14">
        <v>14</v>
      </c>
      <c r="I2267" s="14">
        <v>19</v>
      </c>
      <c r="J2267" s="14">
        <v>12</v>
      </c>
      <c r="K2267" s="14">
        <v>13</v>
      </c>
      <c r="L2267" s="14">
        <v>10</v>
      </c>
      <c r="M2267" s="14">
        <v>18</v>
      </c>
      <c r="N2267" s="14">
        <v>10</v>
      </c>
      <c r="O2267" s="14">
        <v>15</v>
      </c>
      <c r="P2267" s="23">
        <f t="shared" si="2152"/>
        <v>5.920882211449506E-4</v>
      </c>
      <c r="Q2267" s="21">
        <f t="shared" si="2153"/>
        <v>4.7446987116318113E-4</v>
      </c>
      <c r="R2267" s="21">
        <f t="shared" si="2154"/>
        <v>5.0645733096986575E-4</v>
      </c>
      <c r="S2267" s="21">
        <f t="shared" si="2155"/>
        <v>6.8217722246158264E-4</v>
      </c>
      <c r="T2267" s="21">
        <f t="shared" si="2156"/>
        <v>4.2656050049765394E-4</v>
      </c>
      <c r="U2267" s="21">
        <f t="shared" si="2157"/>
        <v>4.5831129913625947E-4</v>
      </c>
      <c r="V2267" s="21">
        <f t="shared" si="2158"/>
        <v>3.4885749171463456E-4</v>
      </c>
      <c r="W2267" s="21">
        <f t="shared" si="2159"/>
        <v>6.222775357809583E-4</v>
      </c>
      <c r="X2267" s="21">
        <f t="shared" si="2160"/>
        <v>3.4364261168384882E-4</v>
      </c>
      <c r="Y2267" s="21">
        <f t="shared" si="2161"/>
        <v>5.0890585241730279E-4</v>
      </c>
      <c r="Z2267" s="36" t="s">
        <v>179</v>
      </c>
      <c r="AA2267" s="31" t="s">
        <v>343</v>
      </c>
      <c r="AB2267" s="4" t="s">
        <v>9</v>
      </c>
      <c r="AC2267" s="4" t="s">
        <v>195</v>
      </c>
    </row>
    <row r="2268" spans="1:39" ht="15.75" hidden="1">
      <c r="A2268" t="s">
        <v>351</v>
      </c>
      <c r="B2268" s="4" t="str">
        <f t="shared" ca="1" si="2119"/>
        <v>Великобритания</v>
      </c>
      <c r="C2268" s="5" t="s">
        <v>5</v>
      </c>
      <c r="D2268" s="6" t="s">
        <v>6</v>
      </c>
      <c r="E2268" s="4" t="str">
        <f t="shared" ca="1" si="2120"/>
        <v xml:space="preserve">C Добыча полезных ископаемых </v>
      </c>
      <c r="F2268" s="16">
        <v>99</v>
      </c>
      <c r="G2268" s="14">
        <v>105</v>
      </c>
      <c r="H2268" s="14">
        <v>110</v>
      </c>
      <c r="I2268" s="14">
        <v>109</v>
      </c>
      <c r="J2268" s="14">
        <v>103</v>
      </c>
      <c r="K2268" s="14">
        <v>91</v>
      </c>
      <c r="L2268" s="14">
        <v>106</v>
      </c>
      <c r="M2268" s="14">
        <v>110</v>
      </c>
      <c r="N2268" s="14">
        <v>133</v>
      </c>
      <c r="O2268" s="14">
        <v>127</v>
      </c>
      <c r="P2268" s="23">
        <f t="shared" si="2152"/>
        <v>3.6635458683343817E-3</v>
      </c>
      <c r="Q2268" s="21">
        <f t="shared" si="2153"/>
        <v>3.8322566517026168E-3</v>
      </c>
      <c r="R2268" s="21">
        <f t="shared" si="2154"/>
        <v>3.9793076004775172E-3</v>
      </c>
      <c r="S2268" s="21">
        <f t="shared" si="2155"/>
        <v>3.913543013069079E-3</v>
      </c>
      <c r="T2268" s="21">
        <f t="shared" si="2156"/>
        <v>3.6613109626048627E-3</v>
      </c>
      <c r="U2268" s="21">
        <f t="shared" si="2157"/>
        <v>3.2081790939538163E-3</v>
      </c>
      <c r="V2268" s="21">
        <f t="shared" si="2158"/>
        <v>3.6978894121751263E-3</v>
      </c>
      <c r="W2268" s="21">
        <f t="shared" si="2159"/>
        <v>3.8028071631058561E-3</v>
      </c>
      <c r="X2268" s="21">
        <f t="shared" si="2160"/>
        <v>4.5704467353951889E-3</v>
      </c>
      <c r="Y2268" s="21">
        <f t="shared" si="2161"/>
        <v>4.3087362171331635E-3</v>
      </c>
      <c r="Z2268" s="36" t="s">
        <v>179</v>
      </c>
      <c r="AA2268" s="31" t="s">
        <v>343</v>
      </c>
      <c r="AB2268" s="4" t="s">
        <v>10</v>
      </c>
      <c r="AC2268" s="4" t="s">
        <v>197</v>
      </c>
    </row>
    <row r="2269" spans="1:39" ht="15.75" hidden="1">
      <c r="A2269" t="s">
        <v>351</v>
      </c>
      <c r="B2269" s="4" t="str">
        <f t="shared" ca="1" si="2119"/>
        <v>Великобритания</v>
      </c>
      <c r="C2269" s="5" t="s">
        <v>5</v>
      </c>
      <c r="D2269" s="10" t="s">
        <v>6</v>
      </c>
      <c r="E2269" s="4" t="str">
        <f t="shared" ca="1" si="2120"/>
        <v xml:space="preserve">D Промышленность </v>
      </c>
      <c r="F2269" s="16">
        <v>4755</v>
      </c>
      <c r="G2269" s="14">
        <v>4619</v>
      </c>
      <c r="H2269" s="14">
        <v>4460</v>
      </c>
      <c r="I2269" s="14">
        <v>4296</v>
      </c>
      <c r="J2269" s="14">
        <v>4124</v>
      </c>
      <c r="K2269" s="14">
        <v>3817</v>
      </c>
      <c r="L2269" s="14">
        <v>3804</v>
      </c>
      <c r="M2269" s="14">
        <v>3755</v>
      </c>
      <c r="N2269" s="14">
        <v>3745</v>
      </c>
      <c r="O2269" s="14">
        <v>3547</v>
      </c>
      <c r="P2269" s="23">
        <f t="shared" si="2152"/>
        <v>0.175961218221515</v>
      </c>
      <c r="Q2269" s="21">
        <f t="shared" si="2153"/>
        <v>0.16858279499251796</v>
      </c>
      <c r="R2269" s="21">
        <f t="shared" si="2154"/>
        <v>0.16134283543754296</v>
      </c>
      <c r="S2269" s="21">
        <f t="shared" si="2155"/>
        <v>0.15424386040499785</v>
      </c>
      <c r="T2269" s="21">
        <f t="shared" si="2156"/>
        <v>0.14659462533769374</v>
      </c>
      <c r="U2269" s="21">
        <f t="shared" si="2157"/>
        <v>0.13456724836946943</v>
      </c>
      <c r="V2269" s="21">
        <f t="shared" si="2158"/>
        <v>0.13270538984824698</v>
      </c>
      <c r="W2269" s="21">
        <f t="shared" si="2159"/>
        <v>0.12981400815874991</v>
      </c>
      <c r="X2269" s="21">
        <f t="shared" si="2160"/>
        <v>0.12869415807560136</v>
      </c>
      <c r="Y2269" s="21">
        <f t="shared" si="2161"/>
        <v>0.1203392705682782</v>
      </c>
      <c r="Z2269" s="36" t="s">
        <v>179</v>
      </c>
      <c r="AA2269" s="31" t="s">
        <v>343</v>
      </c>
      <c r="AB2269" s="4" t="s">
        <v>11</v>
      </c>
      <c r="AC2269" s="4" t="s">
        <v>198</v>
      </c>
    </row>
    <row r="2270" spans="1:39" ht="31.5" hidden="1">
      <c r="A2270" t="s">
        <v>351</v>
      </c>
      <c r="B2270" s="4" t="str">
        <f t="shared" ca="1" si="2119"/>
        <v>Великобритания</v>
      </c>
      <c r="C2270" s="7" t="s">
        <v>5</v>
      </c>
      <c r="D2270" s="3" t="s">
        <v>6</v>
      </c>
      <c r="E2270" s="4" t="str">
        <f t="shared" ca="1" si="2120"/>
        <v xml:space="preserve">E Электро-, газо- и водоснабжение </v>
      </c>
      <c r="F2270" s="16">
        <v>181</v>
      </c>
      <c r="G2270" s="14">
        <v>199</v>
      </c>
      <c r="H2270" s="14">
        <v>195</v>
      </c>
      <c r="I2270" s="14">
        <v>218</v>
      </c>
      <c r="J2270" s="14">
        <v>179</v>
      </c>
      <c r="K2270" s="14">
        <v>182</v>
      </c>
      <c r="L2270" s="14">
        <v>175</v>
      </c>
      <c r="M2270" s="14">
        <v>174</v>
      </c>
      <c r="N2270" s="14">
        <v>213</v>
      </c>
      <c r="O2270" s="14">
        <v>199</v>
      </c>
      <c r="P2270" s="23">
        <f t="shared" si="2152"/>
        <v>6.6979980017022539E-3</v>
      </c>
      <c r="Q2270" s="21">
        <f t="shared" si="2153"/>
        <v>7.2630387970363886E-3</v>
      </c>
      <c r="R2270" s="21">
        <f t="shared" si="2154"/>
        <v>7.0542271099374165E-3</v>
      </c>
      <c r="S2270" s="21">
        <f t="shared" si="2155"/>
        <v>7.8270860261381581E-3</v>
      </c>
      <c r="T2270" s="21">
        <f t="shared" si="2156"/>
        <v>6.3628607990900039E-3</v>
      </c>
      <c r="U2270" s="21">
        <f t="shared" si="2157"/>
        <v>6.4163581879076326E-3</v>
      </c>
      <c r="V2270" s="21">
        <f t="shared" si="2158"/>
        <v>6.105006105006105E-3</v>
      </c>
      <c r="W2270" s="21">
        <f t="shared" si="2159"/>
        <v>6.015349512549264E-3</v>
      </c>
      <c r="X2270" s="21">
        <f t="shared" si="2160"/>
        <v>7.3195876288659791E-3</v>
      </c>
      <c r="Y2270" s="21">
        <f t="shared" si="2161"/>
        <v>6.7514843087362175E-3</v>
      </c>
      <c r="Z2270" s="38" t="s">
        <v>179</v>
      </c>
      <c r="AA2270" s="31" t="s">
        <v>343</v>
      </c>
      <c r="AB2270" s="4" t="s">
        <v>12</v>
      </c>
      <c r="AC2270" s="4" t="s">
        <v>201</v>
      </c>
    </row>
    <row r="2271" spans="1:39" ht="15.75" hidden="1">
      <c r="A2271" t="s">
        <v>351</v>
      </c>
      <c r="B2271" s="4" t="str">
        <f t="shared" ca="1" si="2119"/>
        <v>Великобритания</v>
      </c>
      <c r="C2271" s="5" t="s">
        <v>5</v>
      </c>
      <c r="D2271" s="6" t="s">
        <v>6</v>
      </c>
      <c r="E2271" s="4" t="str">
        <f t="shared" ca="1" si="2120"/>
        <v xml:space="preserve">F Строительство </v>
      </c>
      <c r="F2271" s="16">
        <v>1878</v>
      </c>
      <c r="G2271" s="14">
        <v>1952</v>
      </c>
      <c r="H2271" s="14">
        <v>1995</v>
      </c>
      <c r="I2271" s="14">
        <v>1984</v>
      </c>
      <c r="J2271" s="14">
        <v>2115</v>
      </c>
      <c r="K2271" s="14">
        <v>2207</v>
      </c>
      <c r="L2271" s="14">
        <v>2266</v>
      </c>
      <c r="M2271" s="14">
        <v>2332</v>
      </c>
      <c r="N2271" s="14">
        <v>2387</v>
      </c>
      <c r="O2271" s="14">
        <v>2380</v>
      </c>
      <c r="P2271" s="23">
        <f t="shared" si="2152"/>
        <v>6.9496354956888579E-2</v>
      </c>
      <c r="Q2271" s="21">
        <f t="shared" si="2153"/>
        <v>7.1243476039271503E-2</v>
      </c>
      <c r="R2271" s="21">
        <f t="shared" si="2154"/>
        <v>7.2170169663205871E-2</v>
      </c>
      <c r="S2271" s="21">
        <f t="shared" si="2155"/>
        <v>7.1233663650725268E-2</v>
      </c>
      <c r="T2271" s="21">
        <f t="shared" si="2156"/>
        <v>7.51812882127115E-2</v>
      </c>
      <c r="U2271" s="21">
        <f t="shared" si="2157"/>
        <v>7.7807156707209585E-2</v>
      </c>
      <c r="V2271" s="21">
        <f t="shared" si="2158"/>
        <v>7.9051107622536199E-2</v>
      </c>
      <c r="W2271" s="21">
        <f t="shared" si="2159"/>
        <v>8.0619511857844148E-2</v>
      </c>
      <c r="X2271" s="21">
        <f t="shared" si="2160"/>
        <v>8.2027491408934713E-2</v>
      </c>
      <c r="Y2271" s="21">
        <f t="shared" si="2161"/>
        <v>8.0746395250212044E-2</v>
      </c>
      <c r="Z2271" s="36" t="s">
        <v>179</v>
      </c>
      <c r="AA2271" s="31" t="s">
        <v>343</v>
      </c>
      <c r="AB2271" s="4" t="s">
        <v>13</v>
      </c>
      <c r="AC2271" s="4" t="s">
        <v>200</v>
      </c>
    </row>
    <row r="2272" spans="1:39" ht="47.25" hidden="1">
      <c r="A2272" t="s">
        <v>351</v>
      </c>
      <c r="B2272" s="4" t="str">
        <f t="shared" ca="1" si="2119"/>
        <v>Великобритания</v>
      </c>
      <c r="C2272" s="8" t="s">
        <v>5</v>
      </c>
      <c r="D2272" s="3" t="s">
        <v>6</v>
      </c>
      <c r="E2272" s="4" t="str">
        <f t="shared" ca="1" si="2120"/>
        <v xml:space="preserve">G Оптовая и розничная торгоалв, ремонт автомашин, мотоциклов и личного имущества домохозяйств </v>
      </c>
      <c r="F2272" s="16">
        <v>4191</v>
      </c>
      <c r="G2272" s="14">
        <v>4216</v>
      </c>
      <c r="H2272" s="14">
        <v>4159</v>
      </c>
      <c r="I2272" s="14">
        <v>4197</v>
      </c>
      <c r="J2272" s="14">
        <v>4360</v>
      </c>
      <c r="K2272" s="14">
        <v>4398</v>
      </c>
      <c r="L2272" s="14">
        <v>4355</v>
      </c>
      <c r="M2272" s="14">
        <v>4237</v>
      </c>
      <c r="N2272" s="14">
        <v>4160</v>
      </c>
      <c r="O2272" s="14">
        <v>4316</v>
      </c>
      <c r="P2272" s="23">
        <f t="shared" si="2152"/>
        <v>0.1550901084261555</v>
      </c>
      <c r="Q2272" s="21">
        <f t="shared" si="2153"/>
        <v>0.15387422898645936</v>
      </c>
      <c r="R2272" s="21">
        <f t="shared" si="2154"/>
        <v>0.15045400282169086</v>
      </c>
      <c r="S2272" s="21">
        <f t="shared" si="2155"/>
        <v>0.1506893580353296</v>
      </c>
      <c r="T2272" s="21">
        <f t="shared" si="2156"/>
        <v>0.15498364851414759</v>
      </c>
      <c r="U2272" s="21">
        <f t="shared" si="2157"/>
        <v>0.1550502379693284</v>
      </c>
      <c r="V2272" s="21">
        <f t="shared" si="2158"/>
        <v>0.15192743764172337</v>
      </c>
      <c r="W2272" s="21">
        <f t="shared" si="2159"/>
        <v>0.14647721772799557</v>
      </c>
      <c r="X2272" s="21">
        <f t="shared" si="2160"/>
        <v>0.14295532646048109</v>
      </c>
      <c r="Y2272" s="21">
        <f t="shared" si="2161"/>
        <v>0.14642917726887192</v>
      </c>
      <c r="Z2272" s="39" t="s">
        <v>179</v>
      </c>
      <c r="AA2272" s="31" t="s">
        <v>343</v>
      </c>
      <c r="AB2272" s="4" t="s">
        <v>14</v>
      </c>
      <c r="AC2272" s="4" t="s">
        <v>203</v>
      </c>
    </row>
    <row r="2273" spans="1:29" ht="15.75" hidden="1">
      <c r="A2273" t="s">
        <v>351</v>
      </c>
      <c r="B2273" s="4" t="str">
        <f t="shared" ca="1" si="2119"/>
        <v>Великобритания</v>
      </c>
      <c r="C2273" s="5" t="s">
        <v>5</v>
      </c>
      <c r="D2273" s="3" t="s">
        <v>6</v>
      </c>
      <c r="E2273" s="4" t="str">
        <f t="shared" ca="1" si="2120"/>
        <v xml:space="preserve">H Отели и рестораны </v>
      </c>
      <c r="F2273" s="16">
        <v>1166</v>
      </c>
      <c r="G2273" s="14">
        <v>1158</v>
      </c>
      <c r="H2273" s="14">
        <v>1181</v>
      </c>
      <c r="I2273" s="14">
        <v>1280</v>
      </c>
      <c r="J2273" s="14">
        <v>1206</v>
      </c>
      <c r="K2273" s="14">
        <v>1248</v>
      </c>
      <c r="L2273" s="14">
        <v>1249</v>
      </c>
      <c r="M2273" s="14">
        <v>1270</v>
      </c>
      <c r="N2273" s="14">
        <v>1299</v>
      </c>
      <c r="O2273" s="14">
        <v>1283</v>
      </c>
      <c r="P2273" s="23">
        <f t="shared" si="2152"/>
        <v>4.3148429115938275E-2</v>
      </c>
      <c r="Q2273" s="21">
        <f t="shared" si="2153"/>
        <v>4.2264316215920292E-2</v>
      </c>
      <c r="R2273" s="21">
        <f t="shared" si="2154"/>
        <v>4.2723293419672251E-2</v>
      </c>
      <c r="S2273" s="21">
        <f t="shared" si="2155"/>
        <v>4.595720235530662E-2</v>
      </c>
      <c r="T2273" s="21">
        <f t="shared" si="2156"/>
        <v>4.2869330300014219E-2</v>
      </c>
      <c r="U2273" s="21">
        <f t="shared" si="2157"/>
        <v>4.399788471708091E-2</v>
      </c>
      <c r="V2273" s="21">
        <f t="shared" si="2158"/>
        <v>4.3572300715157858E-2</v>
      </c>
      <c r="W2273" s="21">
        <f t="shared" si="2159"/>
        <v>4.3905137246767617E-2</v>
      </c>
      <c r="X2273" s="21">
        <f t="shared" si="2160"/>
        <v>4.4639175257731957E-2</v>
      </c>
      <c r="Y2273" s="21">
        <f t="shared" si="2161"/>
        <v>4.3528413910093301E-2</v>
      </c>
      <c r="Z2273" s="36" t="s">
        <v>179</v>
      </c>
      <c r="AA2273" s="31" t="s">
        <v>343</v>
      </c>
      <c r="AB2273" s="4" t="s">
        <v>15</v>
      </c>
      <c r="AC2273" s="4" t="s">
        <v>202</v>
      </c>
    </row>
    <row r="2274" spans="1:29" ht="31.5" hidden="1">
      <c r="A2274" t="s">
        <v>351</v>
      </c>
      <c r="B2274" s="4" t="str">
        <f t="shared" ca="1" si="2119"/>
        <v>Великобритания</v>
      </c>
      <c r="C2274" s="5" t="s">
        <v>5</v>
      </c>
      <c r="D2274" s="3" t="s">
        <v>6</v>
      </c>
      <c r="E2274" s="4" t="str">
        <f t="shared" ca="1" si="2120"/>
        <v xml:space="preserve">I Транспорт, складское хозяйство и связь </v>
      </c>
      <c r="F2274" s="16">
        <v>1780</v>
      </c>
      <c r="G2274" s="14">
        <v>1861</v>
      </c>
      <c r="H2274" s="14">
        <v>1964</v>
      </c>
      <c r="I2274" s="14">
        <v>1954</v>
      </c>
      <c r="J2274" s="14">
        <v>1954</v>
      </c>
      <c r="K2274" s="14">
        <v>1904</v>
      </c>
      <c r="L2274" s="14">
        <v>1973</v>
      </c>
      <c r="M2274" s="14">
        <v>1940</v>
      </c>
      <c r="N2274" s="14">
        <v>1956</v>
      </c>
      <c r="O2274" s="14">
        <v>1963</v>
      </c>
      <c r="P2274" s="23">
        <f t="shared" si="2152"/>
        <v>6.5869814602375759E-2</v>
      </c>
      <c r="Q2274" s="21">
        <f t="shared" si="2153"/>
        <v>6.7922186941129239E-2</v>
      </c>
      <c r="R2274" s="21">
        <f t="shared" si="2154"/>
        <v>7.104872843034403E-2</v>
      </c>
      <c r="S2274" s="21">
        <f t="shared" si="2155"/>
        <v>7.0156541720522769E-2</v>
      </c>
      <c r="T2274" s="21">
        <f t="shared" si="2156"/>
        <v>6.9458268164367981E-2</v>
      </c>
      <c r="U2274" s="21">
        <f t="shared" si="2157"/>
        <v>6.7124977965802926E-2</v>
      </c>
      <c r="V2274" s="21">
        <f t="shared" si="2158"/>
        <v>6.8829583115297396E-2</v>
      </c>
      <c r="W2274" s="21">
        <f t="shared" si="2159"/>
        <v>6.7067689967503286E-2</v>
      </c>
      <c r="X2274" s="21">
        <f t="shared" si="2160"/>
        <v>6.7216494845360825E-2</v>
      </c>
      <c r="Y2274" s="21">
        <f t="shared" si="2161"/>
        <v>6.6598812553011033E-2</v>
      </c>
      <c r="Z2274" s="36" t="s">
        <v>179</v>
      </c>
      <c r="AA2274" s="31" t="s">
        <v>343</v>
      </c>
      <c r="AB2274" s="4" t="s">
        <v>16</v>
      </c>
      <c r="AC2274" s="4" t="s">
        <v>204</v>
      </c>
    </row>
    <row r="2275" spans="1:29" ht="15.75" hidden="1">
      <c r="A2275" t="s">
        <v>351</v>
      </c>
      <c r="B2275" s="4" t="str">
        <f t="shared" ca="1" si="2119"/>
        <v>Великобритания</v>
      </c>
      <c r="C2275" s="5" t="s">
        <v>5</v>
      </c>
      <c r="D2275" s="3" t="s">
        <v>6</v>
      </c>
      <c r="E2275" s="4" t="str">
        <f t="shared" ca="1" si="2120"/>
        <v>J Финансовое посредничество</v>
      </c>
      <c r="F2275" s="16">
        <v>1140</v>
      </c>
      <c r="G2275" s="14">
        <v>1188</v>
      </c>
      <c r="H2275" s="14">
        <v>1211</v>
      </c>
      <c r="I2275" s="14">
        <v>1262</v>
      </c>
      <c r="J2275" s="14">
        <v>1245</v>
      </c>
      <c r="K2275" s="14">
        <v>1202</v>
      </c>
      <c r="L2275" s="14">
        <v>1206</v>
      </c>
      <c r="M2275" s="14">
        <v>1253</v>
      </c>
      <c r="N2275" s="14">
        <v>1263</v>
      </c>
      <c r="O2275" s="14">
        <v>1279</v>
      </c>
      <c r="P2275" s="23">
        <f t="shared" si="2152"/>
        <v>4.2186285756577728E-2</v>
      </c>
      <c r="Q2275" s="21">
        <f t="shared" si="2153"/>
        <v>4.3359246687835321E-2</v>
      </c>
      <c r="R2275" s="21">
        <f t="shared" si="2154"/>
        <v>4.3808559128893393E-2</v>
      </c>
      <c r="S2275" s="21">
        <f t="shared" si="2155"/>
        <v>4.5310929197185122E-2</v>
      </c>
      <c r="T2275" s="21">
        <f t="shared" si="2156"/>
        <v>4.4255651926631591E-2</v>
      </c>
      <c r="U2275" s="21">
        <f t="shared" si="2157"/>
        <v>4.2376167812444916E-2</v>
      </c>
      <c r="V2275" s="21">
        <f t="shared" si="2158"/>
        <v>4.2072213500784932E-2</v>
      </c>
      <c r="W2275" s="21">
        <f t="shared" si="2159"/>
        <v>4.3317430685196709E-2</v>
      </c>
      <c r="X2275" s="21">
        <f t="shared" si="2160"/>
        <v>4.3402061855670103E-2</v>
      </c>
      <c r="Y2275" s="21">
        <f t="shared" si="2161"/>
        <v>4.3392705682782022E-2</v>
      </c>
      <c r="Z2275" s="36" t="s">
        <v>179</v>
      </c>
      <c r="AA2275" s="31" t="s">
        <v>343</v>
      </c>
      <c r="AB2275" s="4" t="s">
        <v>17</v>
      </c>
      <c r="AC2275" s="4" t="s">
        <v>205</v>
      </c>
    </row>
    <row r="2276" spans="1:29" ht="31.5" hidden="1">
      <c r="A2276" t="s">
        <v>351</v>
      </c>
      <c r="B2276" s="4" t="str">
        <f t="shared" ca="1" si="2119"/>
        <v>Великобритания</v>
      </c>
      <c r="C2276" s="5" t="s">
        <v>5</v>
      </c>
      <c r="D2276" s="3" t="s">
        <v>6</v>
      </c>
      <c r="E2276" s="4" t="str">
        <f t="shared" ca="1" si="2120"/>
        <v>K Недвижимость, аренда и деловая активность</v>
      </c>
      <c r="F2276" s="16">
        <v>2953</v>
      </c>
      <c r="G2276" s="14">
        <v>3040</v>
      </c>
      <c r="H2276" s="14">
        <v>3136</v>
      </c>
      <c r="I2276" s="14">
        <v>3167</v>
      </c>
      <c r="J2276" s="14">
        <v>3125</v>
      </c>
      <c r="K2276" s="14">
        <v>3218</v>
      </c>
      <c r="L2276" s="14">
        <v>3287</v>
      </c>
      <c r="M2276" s="14">
        <v>3328</v>
      </c>
      <c r="N2276" s="14">
        <v>3484</v>
      </c>
      <c r="O2276" s="14">
        <v>3602</v>
      </c>
      <c r="P2276" s="23">
        <f t="shared" si="2152"/>
        <v>0.10927728231506495</v>
      </c>
      <c r="Q2276" s="21">
        <f t="shared" si="2153"/>
        <v>0.11095295448739005</v>
      </c>
      <c r="R2276" s="21">
        <f t="shared" si="2154"/>
        <v>0.11344644213724994</v>
      </c>
      <c r="S2276" s="21">
        <f t="shared" si="2155"/>
        <v>0.1137081717650438</v>
      </c>
      <c r="T2276" s="21">
        <f t="shared" si="2156"/>
        <v>0.11108346367126404</v>
      </c>
      <c r="U2276" s="21">
        <f t="shared" si="2157"/>
        <v>0.1134496738938833</v>
      </c>
      <c r="V2276" s="21">
        <f t="shared" si="2158"/>
        <v>0.11466945752660038</v>
      </c>
      <c r="W2276" s="21">
        <f t="shared" si="2159"/>
        <v>0.11505220217105717</v>
      </c>
      <c r="X2276" s="21">
        <f t="shared" si="2160"/>
        <v>0.11972508591065292</v>
      </c>
      <c r="Y2276" s="21">
        <f t="shared" si="2161"/>
        <v>0.12220525869380831</v>
      </c>
      <c r="Z2276" s="36" t="s">
        <v>179</v>
      </c>
      <c r="AA2276" s="31" t="s">
        <v>343</v>
      </c>
      <c r="AB2276" s="4" t="s">
        <v>18</v>
      </c>
      <c r="AC2276" s="4" t="s">
        <v>206</v>
      </c>
    </row>
    <row r="2277" spans="1:29" ht="47.25" hidden="1">
      <c r="A2277" t="s">
        <v>351</v>
      </c>
      <c r="B2277" s="4" t="str">
        <f t="shared" ca="1" si="2119"/>
        <v>Великобритания</v>
      </c>
      <c r="C2277" s="5" t="s">
        <v>5</v>
      </c>
      <c r="D2277" s="3" t="s">
        <v>6</v>
      </c>
      <c r="E2277" s="4" t="str">
        <f t="shared" ca="1" si="2120"/>
        <v>L Государственное управление и оборона; обязательное соц.страхование</v>
      </c>
      <c r="F2277" s="16">
        <v>1622</v>
      </c>
      <c r="G2277" s="14">
        <v>1691</v>
      </c>
      <c r="H2277" s="14">
        <v>1834</v>
      </c>
      <c r="I2277" s="14">
        <v>1865</v>
      </c>
      <c r="J2277" s="14">
        <v>1920</v>
      </c>
      <c r="K2277" s="14">
        <v>1950</v>
      </c>
      <c r="L2277" s="14">
        <v>1995</v>
      </c>
      <c r="M2277" s="14">
        <v>2045</v>
      </c>
      <c r="N2277" s="14">
        <v>2038</v>
      </c>
      <c r="O2277" s="14">
        <v>2092</v>
      </c>
      <c r="P2277" s="23">
        <f t="shared" si="2152"/>
        <v>6.0022943418569369E-2</v>
      </c>
      <c r="Q2277" s="21">
        <f t="shared" si="2153"/>
        <v>6.1717580933610718E-2</v>
      </c>
      <c r="R2277" s="21">
        <f t="shared" si="2154"/>
        <v>6.6345910357052423E-2</v>
      </c>
      <c r="S2277" s="21">
        <f t="shared" si="2155"/>
        <v>6.6961079994255351E-2</v>
      </c>
      <c r="T2277" s="21">
        <f t="shared" si="2156"/>
        <v>6.8249680079624633E-2</v>
      </c>
      <c r="U2277" s="21">
        <f t="shared" si="2157"/>
        <v>6.8746694870438926E-2</v>
      </c>
      <c r="V2277" s="21">
        <f t="shared" si="2158"/>
        <v>6.95970695970696E-2</v>
      </c>
      <c r="W2277" s="21">
        <f t="shared" si="2159"/>
        <v>7.0697642259558879E-2</v>
      </c>
      <c r="X2277" s="21">
        <f t="shared" si="2160"/>
        <v>7.003436426116838E-2</v>
      </c>
      <c r="Y2277" s="21">
        <f t="shared" si="2161"/>
        <v>7.0975402883799832E-2</v>
      </c>
      <c r="Z2277" s="36" t="s">
        <v>179</v>
      </c>
      <c r="AA2277" s="31" t="s">
        <v>343</v>
      </c>
      <c r="AB2277" s="4" t="s">
        <v>19</v>
      </c>
      <c r="AC2277" s="4" t="s">
        <v>215</v>
      </c>
    </row>
    <row r="2278" spans="1:29" ht="15.75" hidden="1">
      <c r="A2278" t="s">
        <v>351</v>
      </c>
      <c r="B2278" s="4" t="str">
        <f t="shared" ca="1" si="2119"/>
        <v>Великобритания</v>
      </c>
      <c r="C2278" s="5" t="s">
        <v>5</v>
      </c>
      <c r="D2278" s="3" t="s">
        <v>6</v>
      </c>
      <c r="E2278" s="4" t="str">
        <f t="shared" ca="1" si="2120"/>
        <v>M Образование</v>
      </c>
      <c r="F2278" s="16">
        <v>2169</v>
      </c>
      <c r="G2278" s="14">
        <v>2204</v>
      </c>
      <c r="H2278" s="14">
        <v>2212</v>
      </c>
      <c r="I2278" s="14">
        <v>2318</v>
      </c>
      <c r="J2278" s="14">
        <v>2428</v>
      </c>
      <c r="K2278" s="14">
        <v>2558</v>
      </c>
      <c r="L2278" s="14">
        <v>2601</v>
      </c>
      <c r="M2278" s="14">
        <v>2673</v>
      </c>
      <c r="N2278" s="14">
        <v>2645</v>
      </c>
      <c r="O2278" s="14">
        <v>2686</v>
      </c>
      <c r="P2278" s="23">
        <f t="shared" si="2152"/>
        <v>8.0264959478962367E-2</v>
      </c>
      <c r="Q2278" s="21">
        <f t="shared" si="2153"/>
        <v>8.0440892003357786E-2</v>
      </c>
      <c r="R2278" s="21">
        <f t="shared" si="2154"/>
        <v>8.0020258293238791E-2</v>
      </c>
      <c r="S2278" s="21">
        <f t="shared" si="2155"/>
        <v>8.322562114031308E-2</v>
      </c>
      <c r="T2278" s="21">
        <f t="shared" si="2156"/>
        <v>8.6307407934025304E-2</v>
      </c>
      <c r="U2278" s="21">
        <f t="shared" si="2157"/>
        <v>9.01815617838886E-2</v>
      </c>
      <c r="V2278" s="21">
        <f t="shared" si="2158"/>
        <v>9.0737833594976447E-2</v>
      </c>
      <c r="W2278" s="21">
        <f t="shared" si="2159"/>
        <v>9.2408214063472313E-2</v>
      </c>
      <c r="X2278" s="21">
        <f t="shared" si="2160"/>
        <v>9.0893470790378003E-2</v>
      </c>
      <c r="Y2278" s="21">
        <f t="shared" si="2161"/>
        <v>9.112807463952502E-2</v>
      </c>
      <c r="Z2278" s="36" t="s">
        <v>179</v>
      </c>
      <c r="AA2278" s="31" t="s">
        <v>343</v>
      </c>
      <c r="AB2278" s="4" t="s">
        <v>20</v>
      </c>
      <c r="AC2278" s="4" t="s">
        <v>207</v>
      </c>
    </row>
    <row r="2279" spans="1:29" ht="31.5" hidden="1">
      <c r="A2279" t="s">
        <v>351</v>
      </c>
      <c r="B2279" s="4" t="str">
        <f t="shared" ca="1" si="2119"/>
        <v>Великобритания</v>
      </c>
      <c r="C2279" s="5" t="s">
        <v>5</v>
      </c>
      <c r="D2279" s="3" t="s">
        <v>6</v>
      </c>
      <c r="E2279" s="4" t="str">
        <f t="shared" ca="1" si="2120"/>
        <v>N Здравоохранение и социальная работа</v>
      </c>
      <c r="F2279" s="16">
        <v>2991</v>
      </c>
      <c r="G2279" s="14">
        <v>2993</v>
      </c>
      <c r="H2279" s="14">
        <v>3112</v>
      </c>
      <c r="I2279" s="14">
        <v>3108</v>
      </c>
      <c r="J2279" s="14">
        <v>3226</v>
      </c>
      <c r="K2279" s="14">
        <v>3414</v>
      </c>
      <c r="L2279" s="14">
        <v>3483</v>
      </c>
      <c r="M2279" s="14">
        <v>3582</v>
      </c>
      <c r="N2279" s="14">
        <v>3462</v>
      </c>
      <c r="O2279" s="14">
        <v>3641</v>
      </c>
      <c r="P2279" s="23">
        <f t="shared" si="2152"/>
        <v>0.1106834918402842</v>
      </c>
      <c r="Q2279" s="21">
        <f t="shared" si="2153"/>
        <v>0.10923756341472317</v>
      </c>
      <c r="R2279" s="21">
        <f t="shared" si="2154"/>
        <v>0.11257822956987303</v>
      </c>
      <c r="S2279" s="21">
        <f t="shared" si="2155"/>
        <v>0.11158983196897888</v>
      </c>
      <c r="T2279" s="21">
        <f t="shared" si="2156"/>
        <v>0.11467368121711929</v>
      </c>
      <c r="U2279" s="21">
        <f t="shared" si="2157"/>
        <v>0.12035959809624537</v>
      </c>
      <c r="V2279" s="21">
        <f t="shared" si="2158"/>
        <v>0.12150706436420722</v>
      </c>
      <c r="W2279" s="21">
        <f t="shared" si="2159"/>
        <v>0.1238332296204107</v>
      </c>
      <c r="X2279" s="21">
        <f t="shared" si="2160"/>
        <v>0.11896907216494845</v>
      </c>
      <c r="Y2279" s="21">
        <f t="shared" si="2161"/>
        <v>0.1235284139100933</v>
      </c>
      <c r="Z2279" s="36" t="s">
        <v>179</v>
      </c>
      <c r="AA2279" s="31" t="s">
        <v>343</v>
      </c>
      <c r="AB2279" s="4" t="s">
        <v>21</v>
      </c>
      <c r="AC2279" s="4" t="s">
        <v>209</v>
      </c>
    </row>
    <row r="2280" spans="1:29" ht="31.5" hidden="1">
      <c r="A2280" t="s">
        <v>351</v>
      </c>
      <c r="B2280" s="4" t="str">
        <f t="shared" ca="1" si="2119"/>
        <v>Великобритания</v>
      </c>
      <c r="C2280" s="5" t="s">
        <v>5</v>
      </c>
      <c r="D2280" s="3" t="s">
        <v>6</v>
      </c>
      <c r="E2280" s="4" t="str">
        <f t="shared" ca="1" si="2120"/>
        <v>O Другие коммунальные, социальные и личные виды услуг</v>
      </c>
      <c r="F2280" s="16">
        <v>1445</v>
      </c>
      <c r="G2280" s="14">
        <v>1519</v>
      </c>
      <c r="H2280" s="14">
        <v>1466</v>
      </c>
      <c r="I2280" s="14">
        <v>1516</v>
      </c>
      <c r="J2280" s="14">
        <v>1593</v>
      </c>
      <c r="K2280" s="14">
        <v>1576</v>
      </c>
      <c r="L2280" s="14">
        <v>1584</v>
      </c>
      <c r="M2280" s="14">
        <v>1632</v>
      </c>
      <c r="N2280" s="14">
        <v>1681</v>
      </c>
      <c r="O2280" s="14">
        <v>1675</v>
      </c>
      <c r="P2280" s="23">
        <f t="shared" si="2152"/>
        <v>5.3472967472153347E-2</v>
      </c>
      <c r="Q2280" s="21">
        <f t="shared" si="2153"/>
        <v>5.5439979561297856E-2</v>
      </c>
      <c r="R2280" s="21">
        <f t="shared" si="2154"/>
        <v>5.3033317657273087E-2</v>
      </c>
      <c r="S2280" s="21">
        <f t="shared" si="2155"/>
        <v>5.4430561539566276E-2</v>
      </c>
      <c r="T2280" s="21">
        <f t="shared" si="2156"/>
        <v>5.6625906441063557E-2</v>
      </c>
      <c r="U2280" s="21">
        <f t="shared" si="2157"/>
        <v>5.5561431341441918E-2</v>
      </c>
      <c r="V2280" s="21">
        <f t="shared" si="2158"/>
        <v>5.5259026687598113E-2</v>
      </c>
      <c r="W2280" s="21">
        <f t="shared" si="2159"/>
        <v>5.6419829910806886E-2</v>
      </c>
      <c r="X2280" s="21">
        <f t="shared" si="2160"/>
        <v>5.7766323024054982E-2</v>
      </c>
      <c r="Y2280" s="21">
        <f t="shared" si="2161"/>
        <v>5.6827820186598814E-2</v>
      </c>
      <c r="Z2280" s="36" t="s">
        <v>179</v>
      </c>
      <c r="AA2280" s="31" t="s">
        <v>343</v>
      </c>
      <c r="AB2280" s="4" t="s">
        <v>26</v>
      </c>
      <c r="AC2280" s="4" t="s">
        <v>217</v>
      </c>
    </row>
    <row r="2281" spans="1:29" ht="31.5" hidden="1">
      <c r="A2281" t="s">
        <v>351</v>
      </c>
      <c r="B2281" s="4" t="str">
        <f t="shared" ca="1" si="2119"/>
        <v>Великобритания</v>
      </c>
      <c r="C2281" s="5" t="s">
        <v>5</v>
      </c>
      <c r="D2281" s="3" t="s">
        <v>6</v>
      </c>
      <c r="E2281" s="4" t="str">
        <f t="shared" ca="1" si="2120"/>
        <v>Q Организации и органы вне пределов территории</v>
      </c>
      <c r="F2281" s="16">
        <v>16</v>
      </c>
      <c r="G2281" s="14">
        <v>23</v>
      </c>
      <c r="H2281" s="14">
        <v>18</v>
      </c>
      <c r="I2281" s="14">
        <v>16</v>
      </c>
      <c r="J2281" s="14">
        <v>15</v>
      </c>
      <c r="K2281" s="14">
        <v>11</v>
      </c>
      <c r="L2281" s="14">
        <v>8</v>
      </c>
      <c r="M2281" s="14">
        <v>21</v>
      </c>
      <c r="N2281" s="14">
        <v>11</v>
      </c>
      <c r="O2281" s="14">
        <v>13</v>
      </c>
      <c r="P2281" s="23">
        <f t="shared" si="2152"/>
        <v>5.920882211449506E-4</v>
      </c>
      <c r="Q2281" s="21">
        <f t="shared" si="2153"/>
        <v>8.3944669513485895E-4</v>
      </c>
      <c r="R2281" s="21">
        <f t="shared" si="2154"/>
        <v>6.5115942553268461E-4</v>
      </c>
      <c r="S2281" s="21">
        <f t="shared" si="2155"/>
        <v>5.7446502944133275E-4</v>
      </c>
      <c r="T2281" s="21">
        <f t="shared" si="2156"/>
        <v>5.3320062562206745E-4</v>
      </c>
      <c r="U2281" s="21">
        <f t="shared" si="2157"/>
        <v>3.8780186849991186E-4</v>
      </c>
      <c r="V2281" s="21">
        <f t="shared" si="2158"/>
        <v>2.7908599337170763E-4</v>
      </c>
      <c r="W2281" s="21">
        <f t="shared" si="2159"/>
        <v>7.2599045841111802E-4</v>
      </c>
      <c r="X2281" s="21">
        <f t="shared" si="2160"/>
        <v>3.780068728522337E-4</v>
      </c>
      <c r="Y2281" s="21">
        <f t="shared" si="2161"/>
        <v>4.4105173876166244E-4</v>
      </c>
      <c r="Z2281" s="36" t="s">
        <v>179</v>
      </c>
      <c r="AA2281" s="31" t="s">
        <v>343</v>
      </c>
      <c r="AB2281" s="4" t="s">
        <v>22</v>
      </c>
      <c r="AC2281" s="4" t="s">
        <v>211</v>
      </c>
    </row>
    <row r="2282" spans="1:29" ht="31.5" hidden="1">
      <c r="A2282" t="s">
        <v>351</v>
      </c>
      <c r="B2282" s="4" t="str">
        <f t="shared" ca="1" si="2119"/>
        <v>Великобритания</v>
      </c>
      <c r="C2282" s="5" t="s">
        <v>5</v>
      </c>
      <c r="D2282" s="3" t="s">
        <v>6</v>
      </c>
      <c r="E2282" s="4" t="str">
        <f t="shared" ca="1" si="2120"/>
        <v>X Неклассифицируемые по экономической деятельности</v>
      </c>
      <c r="F2282" s="16">
        <v>73</v>
      </c>
      <c r="G2282" s="14">
        <v>74</v>
      </c>
      <c r="H2282" s="14">
        <v>79</v>
      </c>
      <c r="I2282" s="14">
        <v>58</v>
      </c>
      <c r="J2282" s="14">
        <v>50</v>
      </c>
      <c r="K2282" s="14">
        <v>71</v>
      </c>
      <c r="L2282" s="14">
        <v>65</v>
      </c>
      <c r="M2282" s="14">
        <v>75</v>
      </c>
      <c r="N2282" s="14">
        <v>105</v>
      </c>
      <c r="O2282" s="14">
        <v>102</v>
      </c>
      <c r="P2282" s="23">
        <f t="shared" si="2152"/>
        <v>2.7014025089738369E-3</v>
      </c>
      <c r="Q2282" s="21">
        <f t="shared" si="2153"/>
        <v>2.7008284973904159E-3</v>
      </c>
      <c r="R2282" s="21">
        <f t="shared" si="2154"/>
        <v>2.8578663676156711E-3</v>
      </c>
      <c r="S2282" s="21">
        <f t="shared" si="2155"/>
        <v>2.0824357317248314E-3</v>
      </c>
      <c r="T2282" s="21">
        <f t="shared" si="2156"/>
        <v>1.7773354187402247E-3</v>
      </c>
      <c r="U2282" s="21">
        <f t="shared" si="2157"/>
        <v>2.5030847875903402E-3</v>
      </c>
      <c r="V2282" s="21">
        <f t="shared" si="2158"/>
        <v>2.2675736961451248E-3</v>
      </c>
      <c r="W2282" s="21">
        <f t="shared" si="2159"/>
        <v>2.5928230657539931E-3</v>
      </c>
      <c r="X2282" s="21">
        <f t="shared" si="2160"/>
        <v>3.6082474226804126E-3</v>
      </c>
      <c r="Y2282" s="21">
        <f t="shared" si="2161"/>
        <v>3.4605597964376591E-3</v>
      </c>
      <c r="Z2282" s="36" t="s">
        <v>179</v>
      </c>
      <c r="AA2282" s="31" t="s">
        <v>343</v>
      </c>
      <c r="AB2282" s="4" t="s">
        <v>23</v>
      </c>
      <c r="AC2282" s="4" t="s">
        <v>213</v>
      </c>
    </row>
    <row r="2283" spans="1:29" ht="15.75" hidden="1">
      <c r="A2283" t="s">
        <v>351</v>
      </c>
      <c r="B2283" s="4" t="str">
        <f t="shared" ca="1" si="2119"/>
        <v>Великобритания</v>
      </c>
      <c r="C2283" s="2" t="s">
        <v>5</v>
      </c>
      <c r="D2283" s="3" t="s">
        <v>6</v>
      </c>
      <c r="E2283" s="4" t="str">
        <f t="shared" ca="1" si="2120"/>
        <v xml:space="preserve">Итого </v>
      </c>
      <c r="F2283" s="14">
        <v>29037</v>
      </c>
      <c r="G2283" s="14">
        <v>29509</v>
      </c>
      <c r="H2283" s="14">
        <v>29824</v>
      </c>
      <c r="I2283" s="14">
        <v>29974</v>
      </c>
      <c r="J2283" s="14">
        <v>30264</v>
      </c>
      <c r="K2283" s="14">
        <v>30543</v>
      </c>
      <c r="L2283" s="14">
        <v>30776</v>
      </c>
      <c r="M2283" s="15">
        <v>30160.48</v>
      </c>
      <c r="N2283" s="15">
        <v>29557.270399999998</v>
      </c>
      <c r="O2283" s="15">
        <v>28966.124991999997</v>
      </c>
      <c r="P2283" s="21">
        <f t="shared" ref="P2283:Y2283" si="2162">F2283/F$2283</f>
        <v>1</v>
      </c>
      <c r="Q2283" s="21">
        <f t="shared" si="2162"/>
        <v>1</v>
      </c>
      <c r="R2283" s="21">
        <f t="shared" si="2162"/>
        <v>1</v>
      </c>
      <c r="S2283" s="21">
        <f t="shared" si="2162"/>
        <v>1</v>
      </c>
      <c r="T2283" s="21">
        <f t="shared" si="2162"/>
        <v>1</v>
      </c>
      <c r="U2283" s="21">
        <f t="shared" si="2162"/>
        <v>1</v>
      </c>
      <c r="V2283" s="21">
        <f t="shared" si="2162"/>
        <v>1</v>
      </c>
      <c r="W2283" s="22">
        <f t="shared" si="2162"/>
        <v>1</v>
      </c>
      <c r="X2283" s="22">
        <f t="shared" si="2162"/>
        <v>1</v>
      </c>
      <c r="Y2283" s="22">
        <f t="shared" si="2162"/>
        <v>1</v>
      </c>
      <c r="Z2283" s="2" t="s">
        <v>179</v>
      </c>
      <c r="AA2283" s="32" t="s">
        <v>343</v>
      </c>
      <c r="AB2283" s="4" t="s">
        <v>7</v>
      </c>
      <c r="AC2283" s="4" t="s">
        <v>214</v>
      </c>
    </row>
    <row r="2284" spans="1:29" ht="15.75" hidden="1">
      <c r="A2284" t="s">
        <v>351</v>
      </c>
      <c r="B2284" s="4" t="str">
        <f t="shared" ca="1" si="2119"/>
        <v>Великобритания</v>
      </c>
      <c r="C2284" s="5" t="s">
        <v>5</v>
      </c>
      <c r="D2284" s="6" t="s">
        <v>6</v>
      </c>
      <c r="E2284" s="4" t="str">
        <f t="shared" ca="1" si="2120"/>
        <v xml:space="preserve">A-B </v>
      </c>
      <c r="F2284" s="14">
        <v>527</v>
      </c>
      <c r="G2284" s="14">
        <v>526</v>
      </c>
      <c r="H2284" s="14">
        <v>480</v>
      </c>
      <c r="I2284" s="14">
        <v>439</v>
      </c>
      <c r="J2284" s="14">
        <v>422</v>
      </c>
      <c r="K2284" s="14">
        <v>418</v>
      </c>
      <c r="L2284" s="14">
        <v>447</v>
      </c>
      <c r="M2284" s="15">
        <v>447.44699999999995</v>
      </c>
      <c r="N2284" s="15">
        <v>447.44699999999995</v>
      </c>
      <c r="O2284" s="15">
        <v>438.49805999999995</v>
      </c>
      <c r="P2284" s="21">
        <f t="shared" ref="P2284:P2292" si="2163">F2284/F$2283</f>
        <v>1.8149257843441128E-2</v>
      </c>
      <c r="Q2284" s="21">
        <f t="shared" ref="Q2284:Q2292" si="2164">G2284/G$2283</f>
        <v>1.7825070317530244E-2</v>
      </c>
      <c r="R2284" s="21">
        <f t="shared" ref="R2284:R2292" si="2165">H2284/H$2283</f>
        <v>1.6094420600858368E-2</v>
      </c>
      <c r="S2284" s="21">
        <f t="shared" ref="S2284:S2292" si="2166">I2284/I$2283</f>
        <v>1.4646026556348836E-2</v>
      </c>
      <c r="T2284" s="21">
        <f t="shared" ref="T2284:T2292" si="2167">J2284/J$2283</f>
        <v>1.3943959820248481E-2</v>
      </c>
      <c r="U2284" s="21">
        <f t="shared" ref="U2284:U2292" si="2168">K2284/K$2283</f>
        <v>1.3685623547130276E-2</v>
      </c>
      <c r="V2284" s="21">
        <f t="shared" ref="V2284:V2292" si="2169">L2284/L$2283</f>
        <v>1.4524304652976345E-2</v>
      </c>
      <c r="W2284" s="22">
        <f t="shared" ref="W2284:W2292" si="2170">M2284/M$2283</f>
        <v>1.483553975268298E-2</v>
      </c>
      <c r="X2284" s="22">
        <f t="shared" ref="X2284:X2292" si="2171">N2284/N$2283</f>
        <v>1.5138305870084674E-2</v>
      </c>
      <c r="Y2284" s="22">
        <f t="shared" ref="Y2284:Y2292" si="2172">O2284/O$2283</f>
        <v>1.5138305870084674E-2</v>
      </c>
      <c r="Z2284" s="5" t="s">
        <v>179</v>
      </c>
      <c r="AA2284" s="31" t="s">
        <v>343</v>
      </c>
      <c r="AB2284" s="4" t="s">
        <v>38</v>
      </c>
      <c r="AC2284" s="4" t="s">
        <v>38</v>
      </c>
    </row>
    <row r="2285" spans="1:29" ht="15.75" hidden="1">
      <c r="A2285" t="s">
        <v>351</v>
      </c>
      <c r="B2285" s="4" t="str">
        <f t="shared" ca="1" si="2119"/>
        <v>Великобритания</v>
      </c>
      <c r="C2285" s="7" t="s">
        <v>5</v>
      </c>
      <c r="D2285" s="3" t="s">
        <v>6</v>
      </c>
      <c r="E2285" s="4" t="str">
        <f t="shared" ca="1" si="2120"/>
        <v xml:space="preserve">C,E </v>
      </c>
      <c r="F2285" s="14">
        <v>212</v>
      </c>
      <c r="G2285" s="14">
        <v>210</v>
      </c>
      <c r="H2285" s="14">
        <v>218</v>
      </c>
      <c r="I2285" s="14">
        <v>211</v>
      </c>
      <c r="J2285" s="14">
        <v>196</v>
      </c>
      <c r="K2285" s="14">
        <v>176</v>
      </c>
      <c r="L2285" s="14">
        <v>169</v>
      </c>
      <c r="M2285" s="15">
        <v>169.16899999999998</v>
      </c>
      <c r="N2285" s="15">
        <v>169.16899999999998</v>
      </c>
      <c r="O2285" s="15">
        <v>165.78561999999997</v>
      </c>
      <c r="P2285" s="21">
        <f t="shared" si="2163"/>
        <v>7.3010297207011746E-3</v>
      </c>
      <c r="Q2285" s="21">
        <f t="shared" si="2164"/>
        <v>7.1164729404588432E-3</v>
      </c>
      <c r="R2285" s="21">
        <f t="shared" si="2165"/>
        <v>7.3095493562231762E-3</v>
      </c>
      <c r="S2285" s="21">
        <f t="shared" si="2166"/>
        <v>7.0394341762861148E-3</v>
      </c>
      <c r="T2285" s="21">
        <f t="shared" si="2167"/>
        <v>6.4763415278879201E-3</v>
      </c>
      <c r="U2285" s="21">
        <f t="shared" si="2168"/>
        <v>5.7623678093180111E-3</v>
      </c>
      <c r="V2285" s="21">
        <f t="shared" si="2169"/>
        <v>5.4912919157785291E-3</v>
      </c>
      <c r="W2285" s="22">
        <f t="shared" si="2170"/>
        <v>5.608962456830925E-3</v>
      </c>
      <c r="X2285" s="22">
        <f t="shared" si="2171"/>
        <v>5.7234310783989039E-3</v>
      </c>
      <c r="Y2285" s="22">
        <f t="shared" si="2172"/>
        <v>5.723431078398903E-3</v>
      </c>
      <c r="Z2285" s="7" t="s">
        <v>179</v>
      </c>
      <c r="AA2285" s="31" t="s">
        <v>343</v>
      </c>
      <c r="AB2285" s="4" t="s">
        <v>39</v>
      </c>
      <c r="AC2285" s="4" t="s">
        <v>39</v>
      </c>
    </row>
    <row r="2286" spans="1:29" ht="15.75" hidden="1">
      <c r="A2286" t="s">
        <v>351</v>
      </c>
      <c r="B2286" s="4" t="str">
        <f t="shared" ca="1" si="2119"/>
        <v>Великобритания</v>
      </c>
      <c r="C2286" s="5" t="s">
        <v>5</v>
      </c>
      <c r="D2286" s="6" t="s">
        <v>6</v>
      </c>
      <c r="E2286" s="4" t="str">
        <f t="shared" ca="1" si="2120"/>
        <v xml:space="preserve">D Промышленность </v>
      </c>
      <c r="F2286" s="14">
        <v>4366</v>
      </c>
      <c r="G2286" s="14">
        <v>4245</v>
      </c>
      <c r="H2286" s="14">
        <v>4071</v>
      </c>
      <c r="I2286" s="14">
        <v>3876</v>
      </c>
      <c r="J2286" s="14">
        <v>3684</v>
      </c>
      <c r="K2286" s="14">
        <v>3546</v>
      </c>
      <c r="L2286" s="14">
        <v>3384</v>
      </c>
      <c r="M2286" s="15">
        <v>3387.3839999999996</v>
      </c>
      <c r="N2286" s="15">
        <v>3387.3839999999996</v>
      </c>
      <c r="O2286" s="15">
        <v>3319.6363199999996</v>
      </c>
      <c r="P2286" s="21">
        <f t="shared" si="2163"/>
        <v>0.15035988566311947</v>
      </c>
      <c r="Q2286" s="21">
        <f t="shared" si="2164"/>
        <v>0.14385441729641804</v>
      </c>
      <c r="R2286" s="21">
        <f t="shared" si="2165"/>
        <v>0.13650080472103004</v>
      </c>
      <c r="S2286" s="21">
        <f t="shared" si="2166"/>
        <v>0.12931207046106627</v>
      </c>
      <c r="T2286" s="21">
        <f t="shared" si="2167"/>
        <v>0.12172878667724028</v>
      </c>
      <c r="U2286" s="21">
        <f t="shared" si="2168"/>
        <v>0.1160986150672822</v>
      </c>
      <c r="V2286" s="21">
        <f t="shared" si="2169"/>
        <v>0.1099558097218612</v>
      </c>
      <c r="W2286" s="22">
        <f t="shared" si="2170"/>
        <v>0.1123120056444725</v>
      </c>
      <c r="X2286" s="22">
        <f t="shared" si="2171"/>
        <v>0.11460408739231888</v>
      </c>
      <c r="Y2286" s="22">
        <f t="shared" si="2172"/>
        <v>0.11460408739231888</v>
      </c>
      <c r="Z2286" s="5" t="s">
        <v>179</v>
      </c>
      <c r="AA2286" s="31" t="s">
        <v>343</v>
      </c>
      <c r="AB2286" s="4" t="s">
        <v>11</v>
      </c>
      <c r="AC2286" s="4" t="s">
        <v>198</v>
      </c>
    </row>
    <row r="2287" spans="1:29" ht="15.75" hidden="1">
      <c r="A2287" t="s">
        <v>351</v>
      </c>
      <c r="B2287" s="4" t="str">
        <f t="shared" ca="1" si="2119"/>
        <v>Великобритания</v>
      </c>
      <c r="C2287" s="5" t="s">
        <v>5</v>
      </c>
      <c r="D2287" s="6" t="s">
        <v>6</v>
      </c>
      <c r="E2287" s="4" t="str">
        <f t="shared" ca="1" si="2120"/>
        <v xml:space="preserve">F Строительство </v>
      </c>
      <c r="F2287" s="14">
        <v>1827</v>
      </c>
      <c r="G2287" s="14">
        <v>1877</v>
      </c>
      <c r="H2287" s="14">
        <v>1893</v>
      </c>
      <c r="I2287" s="14">
        <v>1917</v>
      </c>
      <c r="J2287" s="14">
        <v>1965</v>
      </c>
      <c r="K2287" s="14">
        <v>2036</v>
      </c>
      <c r="L2287" s="14">
        <v>2086</v>
      </c>
      <c r="M2287" s="15">
        <v>2088.0859999999998</v>
      </c>
      <c r="N2287" s="15">
        <v>2088.0859999999998</v>
      </c>
      <c r="O2287" s="15">
        <v>2046.3242799999998</v>
      </c>
      <c r="P2287" s="21">
        <f t="shared" si="2163"/>
        <v>6.2919723111891729E-2</v>
      </c>
      <c r="Q2287" s="21">
        <f t="shared" si="2164"/>
        <v>6.3607712901148805E-2</v>
      </c>
      <c r="R2287" s="21">
        <f t="shared" si="2165"/>
        <v>6.3472371244635187E-2</v>
      </c>
      <c r="S2287" s="21">
        <f t="shared" si="2166"/>
        <v>6.3955428037632614E-2</v>
      </c>
      <c r="T2287" s="21">
        <f t="shared" si="2167"/>
        <v>6.4928628072957975E-2</v>
      </c>
      <c r="U2287" s="21">
        <f t="shared" si="2168"/>
        <v>6.6660118521428807E-2</v>
      </c>
      <c r="V2287" s="21">
        <f t="shared" si="2169"/>
        <v>6.7780088380556283E-2</v>
      </c>
      <c r="W2287" s="22">
        <f t="shared" si="2170"/>
        <v>6.9232518845853908E-2</v>
      </c>
      <c r="X2287" s="22">
        <f t="shared" si="2171"/>
        <v>7.0645427393728477E-2</v>
      </c>
      <c r="Y2287" s="22">
        <f t="shared" si="2172"/>
        <v>7.0645427393728477E-2</v>
      </c>
      <c r="Z2287" s="5" t="s">
        <v>179</v>
      </c>
      <c r="AA2287" s="31" t="s">
        <v>343</v>
      </c>
      <c r="AB2287" s="4" t="s">
        <v>13</v>
      </c>
      <c r="AC2287" s="4" t="s">
        <v>200</v>
      </c>
    </row>
    <row r="2288" spans="1:29" ht="15.75" hidden="1">
      <c r="A2288" t="s">
        <v>351</v>
      </c>
      <c r="B2288" s="4" t="str">
        <f t="shared" ca="1" si="2119"/>
        <v>Великобритания</v>
      </c>
      <c r="C2288" s="8" t="s">
        <v>5</v>
      </c>
      <c r="D2288" s="3" t="s">
        <v>6</v>
      </c>
      <c r="E2288" s="4" t="str">
        <f t="shared" ca="1" si="2120"/>
        <v xml:space="preserve">G-H </v>
      </c>
      <c r="F2288" s="14">
        <v>6667</v>
      </c>
      <c r="G2288" s="14">
        <v>6715</v>
      </c>
      <c r="H2288" s="14">
        <v>6818</v>
      </c>
      <c r="I2288" s="14">
        <v>6919</v>
      </c>
      <c r="J2288" s="14">
        <v>6960</v>
      </c>
      <c r="K2288" s="14">
        <v>7038</v>
      </c>
      <c r="L2288" s="14">
        <v>7051</v>
      </c>
      <c r="M2288" s="15">
        <v>7058.0509999999995</v>
      </c>
      <c r="N2288" s="15">
        <v>7058.0509999999995</v>
      </c>
      <c r="O2288" s="15">
        <v>6916.889979999999</v>
      </c>
      <c r="P2288" s="21">
        <f t="shared" si="2163"/>
        <v>0.22960360918827702</v>
      </c>
      <c r="Q2288" s="21">
        <f t="shared" si="2164"/>
        <v>0.22755769426276728</v>
      </c>
      <c r="R2288" s="21">
        <f t="shared" si="2165"/>
        <v>0.22860783261802575</v>
      </c>
      <c r="S2288" s="21">
        <f t="shared" si="2166"/>
        <v>0.2308333889370788</v>
      </c>
      <c r="T2288" s="21">
        <f t="shared" si="2167"/>
        <v>0.22997620935765264</v>
      </c>
      <c r="U2288" s="21">
        <f t="shared" si="2168"/>
        <v>0.23042923092034182</v>
      </c>
      <c r="V2288" s="21">
        <f t="shared" si="2169"/>
        <v>0.22910709643878346</v>
      </c>
      <c r="W2288" s="22">
        <f t="shared" si="2170"/>
        <v>0.23401653421961452</v>
      </c>
      <c r="X2288" s="22">
        <f t="shared" si="2171"/>
        <v>0.23879238185674953</v>
      </c>
      <c r="Y2288" s="22">
        <f t="shared" si="2172"/>
        <v>0.23879238185674953</v>
      </c>
      <c r="Z2288" s="8" t="s">
        <v>179</v>
      </c>
      <c r="AA2288" s="31" t="s">
        <v>343</v>
      </c>
      <c r="AB2288" s="4" t="s">
        <v>75</v>
      </c>
      <c r="AC2288" s="4" t="s">
        <v>75</v>
      </c>
    </row>
    <row r="2289" spans="1:39" ht="31.5" hidden="1">
      <c r="A2289" t="s">
        <v>351</v>
      </c>
      <c r="B2289" s="4" t="str">
        <f t="shared" ca="1" si="2119"/>
        <v>Великобритания</v>
      </c>
      <c r="C2289" s="5" t="s">
        <v>5</v>
      </c>
      <c r="D2289" s="3" t="s">
        <v>6</v>
      </c>
      <c r="E2289" s="4" t="str">
        <f t="shared" ca="1" si="2120"/>
        <v xml:space="preserve">I Транспорт, складское хозяйство и связь </v>
      </c>
      <c r="F2289" s="14">
        <v>1688</v>
      </c>
      <c r="G2289" s="14">
        <v>1749</v>
      </c>
      <c r="H2289" s="14">
        <v>1830</v>
      </c>
      <c r="I2289" s="14">
        <v>1828</v>
      </c>
      <c r="J2289" s="14">
        <v>1846</v>
      </c>
      <c r="K2289" s="14">
        <v>1824</v>
      </c>
      <c r="L2289" s="14">
        <v>1838</v>
      </c>
      <c r="M2289" s="15">
        <v>1839.8379999999997</v>
      </c>
      <c r="N2289" s="15">
        <v>1839.8379999999997</v>
      </c>
      <c r="O2289" s="15">
        <v>1803.0412399999998</v>
      </c>
      <c r="P2289" s="21">
        <f t="shared" si="2163"/>
        <v>5.8132727210111236E-2</v>
      </c>
      <c r="Q2289" s="21">
        <f t="shared" si="2164"/>
        <v>5.927005320410722E-2</v>
      </c>
      <c r="R2289" s="21">
        <f t="shared" si="2165"/>
        <v>6.1359978540772533E-2</v>
      </c>
      <c r="S2289" s="21">
        <f t="shared" si="2166"/>
        <v>6.0986188029625674E-2</v>
      </c>
      <c r="T2289" s="21">
        <f t="shared" si="2167"/>
        <v>6.099656357388316E-2</v>
      </c>
      <c r="U2289" s="21">
        <f t="shared" si="2168"/>
        <v>5.9719084569295748E-2</v>
      </c>
      <c r="V2289" s="21">
        <f t="shared" si="2169"/>
        <v>5.9721861190538079E-2</v>
      </c>
      <c r="W2289" s="22">
        <f t="shared" si="2170"/>
        <v>6.1001615358906747E-2</v>
      </c>
      <c r="X2289" s="22">
        <f t="shared" si="2171"/>
        <v>6.2246546284598726E-2</v>
      </c>
      <c r="Y2289" s="22">
        <f t="shared" si="2172"/>
        <v>6.2246546284598726E-2</v>
      </c>
      <c r="Z2289" s="5" t="s">
        <v>179</v>
      </c>
      <c r="AA2289" s="31" t="s">
        <v>343</v>
      </c>
      <c r="AB2289" s="4" t="s">
        <v>16</v>
      </c>
      <c r="AC2289" s="4" t="s">
        <v>204</v>
      </c>
    </row>
    <row r="2290" spans="1:39" ht="15.75" hidden="1">
      <c r="A2290" t="s">
        <v>351</v>
      </c>
      <c r="B2290" s="4" t="str">
        <f t="shared" ca="1" si="2119"/>
        <v>Великобритания</v>
      </c>
      <c r="C2290" s="5" t="s">
        <v>5</v>
      </c>
      <c r="D2290" s="3" t="s">
        <v>6</v>
      </c>
      <c r="E2290" s="4" t="str">
        <f t="shared" ca="1" si="2120"/>
        <v xml:space="preserve">J-K </v>
      </c>
      <c r="F2290" s="14">
        <v>5323</v>
      </c>
      <c r="G2290" s="14">
        <v>5494</v>
      </c>
      <c r="H2290" s="14">
        <v>5728</v>
      </c>
      <c r="I2290" s="14">
        <v>5746</v>
      </c>
      <c r="J2290" s="14">
        <v>5880</v>
      </c>
      <c r="K2290" s="14">
        <v>5969</v>
      </c>
      <c r="L2290" s="14">
        <v>6093</v>
      </c>
      <c r="M2290" s="15">
        <v>6099.0929999999989</v>
      </c>
      <c r="N2290" s="15">
        <v>6099.0929999999989</v>
      </c>
      <c r="O2290" s="15">
        <v>5977.1111399999991</v>
      </c>
      <c r="P2290" s="21">
        <f t="shared" si="2163"/>
        <v>0.18331783586458655</v>
      </c>
      <c r="Q2290" s="21">
        <f t="shared" si="2164"/>
        <v>0.18618048730895659</v>
      </c>
      <c r="R2290" s="21">
        <f t="shared" si="2165"/>
        <v>0.19206008583690987</v>
      </c>
      <c r="S2290" s="21">
        <f t="shared" si="2166"/>
        <v>0.19169947287649297</v>
      </c>
      <c r="T2290" s="21">
        <f t="shared" si="2167"/>
        <v>0.19429024583663759</v>
      </c>
      <c r="U2290" s="21">
        <f t="shared" si="2168"/>
        <v>0.19542939462397277</v>
      </c>
      <c r="V2290" s="21">
        <f t="shared" si="2169"/>
        <v>0.19797894463218091</v>
      </c>
      <c r="W2290" s="22">
        <f t="shared" si="2170"/>
        <v>0.20222135058858476</v>
      </c>
      <c r="X2290" s="22">
        <f t="shared" si="2171"/>
        <v>0.20634831692712732</v>
      </c>
      <c r="Y2290" s="22">
        <f t="shared" si="2172"/>
        <v>0.20634831692712732</v>
      </c>
      <c r="Z2290" s="5" t="s">
        <v>179</v>
      </c>
      <c r="AA2290" s="31" t="s">
        <v>343</v>
      </c>
      <c r="AB2290" s="4" t="s">
        <v>27</v>
      </c>
      <c r="AC2290" s="4" t="s">
        <v>27</v>
      </c>
    </row>
    <row r="2291" spans="1:39" ht="15.75" hidden="1">
      <c r="A2291" t="s">
        <v>351</v>
      </c>
      <c r="B2291" s="4" t="str">
        <f t="shared" ref="B2291:B2354" ca="1" si="2173">OFFSET(Z2291,0,$AA$1)</f>
        <v>Великобритания</v>
      </c>
      <c r="C2291" s="5" t="s">
        <v>5</v>
      </c>
      <c r="D2291" s="3" t="s">
        <v>6</v>
      </c>
      <c r="E2291" s="4" t="str">
        <f t="shared" ref="E2291:E2354" ca="1" si="2174">OFFSET(AB2291,0,$AA$1)</f>
        <v xml:space="preserve">L-N </v>
      </c>
      <c r="F2291" s="14">
        <v>6705</v>
      </c>
      <c r="G2291" s="14">
        <v>6909</v>
      </c>
      <c r="H2291" s="14">
        <v>6995</v>
      </c>
      <c r="I2291" s="14">
        <v>7164</v>
      </c>
      <c r="J2291" s="14">
        <v>7425</v>
      </c>
      <c r="K2291" s="14">
        <v>7643</v>
      </c>
      <c r="L2291" s="14">
        <v>7789</v>
      </c>
      <c r="M2291" s="15">
        <v>7796.7889999999989</v>
      </c>
      <c r="N2291" s="15">
        <v>7796.7889999999989</v>
      </c>
      <c r="O2291" s="15">
        <v>7640.8532199999991</v>
      </c>
      <c r="P2291" s="21">
        <f t="shared" si="2163"/>
        <v>0.23091228432689329</v>
      </c>
      <c r="Q2291" s="21">
        <f t="shared" si="2164"/>
        <v>0.23413195974109594</v>
      </c>
      <c r="R2291" s="21">
        <f t="shared" si="2165"/>
        <v>0.23454265021459228</v>
      </c>
      <c r="S2291" s="21">
        <f t="shared" si="2166"/>
        <v>0.23900713952091812</v>
      </c>
      <c r="T2291" s="21">
        <f t="shared" si="2167"/>
        <v>0.24534099920697858</v>
      </c>
      <c r="U2291" s="21">
        <f t="shared" si="2168"/>
        <v>0.25023737026487247</v>
      </c>
      <c r="V2291" s="21">
        <f t="shared" si="2169"/>
        <v>0.25308682089940215</v>
      </c>
      <c r="W2291" s="22">
        <f t="shared" si="2170"/>
        <v>0.25851010991867501</v>
      </c>
      <c r="X2291" s="22">
        <f t="shared" si="2171"/>
        <v>0.26378582644762755</v>
      </c>
      <c r="Y2291" s="22">
        <f t="shared" si="2172"/>
        <v>0.2637858264476276</v>
      </c>
      <c r="Z2291" s="5" t="s">
        <v>179</v>
      </c>
      <c r="AA2291" s="31" t="s">
        <v>343</v>
      </c>
      <c r="AB2291" s="4" t="s">
        <v>152</v>
      </c>
      <c r="AC2291" s="4" t="s">
        <v>152</v>
      </c>
    </row>
    <row r="2292" spans="1:39" ht="31.5" hidden="1">
      <c r="A2292" t="s">
        <v>351</v>
      </c>
      <c r="B2292" s="4" t="str">
        <f t="shared" ca="1" si="2173"/>
        <v>Великобритания</v>
      </c>
      <c r="C2292" s="5" t="s">
        <v>5</v>
      </c>
      <c r="D2292" s="3" t="s">
        <v>6</v>
      </c>
      <c r="E2292" s="4" t="str">
        <f t="shared" ca="1" si="2174"/>
        <v>O Другие коммунальные, социальные и личные виды услуг</v>
      </c>
      <c r="F2292" s="14">
        <v>1722</v>
      </c>
      <c r="G2292" s="14">
        <v>1784</v>
      </c>
      <c r="H2292" s="14">
        <v>1790</v>
      </c>
      <c r="I2292" s="14">
        <v>1774</v>
      </c>
      <c r="J2292" s="14">
        <v>1886</v>
      </c>
      <c r="K2292" s="14">
        <v>1892</v>
      </c>
      <c r="L2292" s="14">
        <v>1917</v>
      </c>
      <c r="M2292" s="15">
        <v>1918.9169999999997</v>
      </c>
      <c r="N2292" s="15">
        <v>1918.9169999999997</v>
      </c>
      <c r="O2292" s="15">
        <v>1880.5386599999997</v>
      </c>
      <c r="P2292" s="21">
        <f t="shared" si="2163"/>
        <v>5.9303647070978405E-2</v>
      </c>
      <c r="Q2292" s="21">
        <f t="shared" si="2164"/>
        <v>6.0456132027517026E-2</v>
      </c>
      <c r="R2292" s="21">
        <f t="shared" si="2165"/>
        <v>6.0018776824034337E-2</v>
      </c>
      <c r="S2292" s="21">
        <f t="shared" si="2166"/>
        <v>5.9184626676452926E-2</v>
      </c>
      <c r="T2292" s="21">
        <f t="shared" si="2167"/>
        <v>6.231826592651335E-2</v>
      </c>
      <c r="U2292" s="21">
        <f t="shared" si="2168"/>
        <v>6.1945453950168615E-2</v>
      </c>
      <c r="V2292" s="21">
        <f t="shared" si="2169"/>
        <v>6.2288796464777751E-2</v>
      </c>
      <c r="W2292" s="22">
        <f t="shared" si="2170"/>
        <v>6.3623556389022978E-2</v>
      </c>
      <c r="X2292" s="22">
        <f t="shared" si="2171"/>
        <v>6.4921996315329578E-2</v>
      </c>
      <c r="Y2292" s="22">
        <f t="shared" si="2172"/>
        <v>6.4921996315329578E-2</v>
      </c>
      <c r="Z2292" s="5" t="s">
        <v>179</v>
      </c>
      <c r="AA2292" s="31" t="s">
        <v>343</v>
      </c>
      <c r="AB2292" s="4" t="s">
        <v>26</v>
      </c>
      <c r="AC2292" s="4" t="s">
        <v>217</v>
      </c>
    </row>
    <row r="2293" spans="1:39" ht="15.75" hidden="1">
      <c r="A2293" t="s">
        <v>351</v>
      </c>
      <c r="B2293" s="4" t="str">
        <f t="shared" ca="1" si="2173"/>
        <v>США</v>
      </c>
      <c r="C2293" s="2" t="s">
        <v>5</v>
      </c>
      <c r="D2293" s="3" t="s">
        <v>6</v>
      </c>
      <c r="E2293" s="4" t="str">
        <f t="shared" ca="1" si="2174"/>
        <v xml:space="preserve">Итого </v>
      </c>
      <c r="F2293" s="46">
        <v>127043.30088575999</v>
      </c>
      <c r="G2293" s="46">
        <v>129636.021312</v>
      </c>
      <c r="H2293" s="46">
        <v>132281.6544</v>
      </c>
      <c r="I2293" s="46">
        <v>134981.28</v>
      </c>
      <c r="J2293" s="43">
        <v>137736</v>
      </c>
      <c r="K2293" s="43">
        <v>139252</v>
      </c>
      <c r="L2293" s="43">
        <v>141730</v>
      </c>
      <c r="M2293" s="43">
        <v>144427</v>
      </c>
      <c r="N2293" s="43">
        <v>146047</v>
      </c>
      <c r="O2293" s="43">
        <v>145362</v>
      </c>
      <c r="P2293" s="17">
        <f t="shared" ref="P2293:Y2293" si="2175">F2293/F$2293</f>
        <v>1</v>
      </c>
      <c r="Q2293" s="17">
        <f t="shared" si="2175"/>
        <v>1</v>
      </c>
      <c r="R2293" s="17">
        <f t="shared" si="2175"/>
        <v>1</v>
      </c>
      <c r="S2293" s="17">
        <f t="shared" si="2175"/>
        <v>1</v>
      </c>
      <c r="T2293" s="21">
        <f t="shared" si="2175"/>
        <v>1</v>
      </c>
      <c r="U2293" s="21">
        <f t="shared" si="2175"/>
        <v>1</v>
      </c>
      <c r="V2293" s="21">
        <f t="shared" si="2175"/>
        <v>1</v>
      </c>
      <c r="W2293" s="21">
        <f t="shared" si="2175"/>
        <v>1</v>
      </c>
      <c r="X2293" s="21">
        <f t="shared" si="2175"/>
        <v>1</v>
      </c>
      <c r="Y2293" s="21">
        <f t="shared" si="2175"/>
        <v>1</v>
      </c>
      <c r="Z2293" s="35" t="s">
        <v>180</v>
      </c>
      <c r="AA2293" s="32" t="s">
        <v>344</v>
      </c>
      <c r="AB2293" s="4" t="s">
        <v>7</v>
      </c>
      <c r="AC2293" s="4" t="s">
        <v>214</v>
      </c>
      <c r="AD2293" s="27">
        <f>F2293/F2293</f>
        <v>1</v>
      </c>
      <c r="AE2293" s="27">
        <f>G2293/F2293</f>
        <v>1.0204081632653061</v>
      </c>
      <c r="AF2293" s="27">
        <f t="shared" ref="AF2293" si="2176">H2293/G2293</f>
        <v>1.0204081632653061</v>
      </c>
      <c r="AG2293" s="27">
        <f t="shared" ref="AG2293" si="2177">I2293/H2293</f>
        <v>1.0204081632653061</v>
      </c>
      <c r="AH2293" s="27">
        <f t="shared" ref="AH2293" si="2178">J2293/I2293</f>
        <v>1.0204081632653061</v>
      </c>
      <c r="AI2293" s="27">
        <f t="shared" ref="AI2293" si="2179">K2293/J2293</f>
        <v>1.0110065632804786</v>
      </c>
      <c r="AJ2293" s="27">
        <f t="shared" ref="AJ2293" si="2180">L2293/K2293</f>
        <v>1.0177950765518629</v>
      </c>
      <c r="AK2293" s="27">
        <f t="shared" ref="AK2293" si="2181">M2293/L2293</f>
        <v>1.0190291399139209</v>
      </c>
      <c r="AL2293" s="27">
        <f t="shared" ref="AL2293" si="2182">N2293/M2293</f>
        <v>1.0112167392523559</v>
      </c>
      <c r="AM2293" s="27">
        <f t="shared" ref="AM2293" si="2183">O2293/N2293</f>
        <v>0.99530972905982318</v>
      </c>
    </row>
    <row r="2294" spans="1:39" ht="15.75" hidden="1">
      <c r="A2294" t="s">
        <v>351</v>
      </c>
      <c r="B2294" s="4" t="str">
        <f t="shared" ca="1" si="2173"/>
        <v>США</v>
      </c>
      <c r="C2294" s="5" t="s">
        <v>5</v>
      </c>
      <c r="D2294" s="6" t="s">
        <v>6</v>
      </c>
      <c r="E2294" s="4" t="str">
        <f t="shared" ca="1" si="2174"/>
        <v xml:space="preserve">A-B </v>
      </c>
      <c r="F2294" s="13">
        <v>2098.3875640000001</v>
      </c>
      <c r="G2294" s="13">
        <v>2141.2118</v>
      </c>
      <c r="H2294" s="13">
        <v>2184.91</v>
      </c>
      <c r="I2294" s="13">
        <v>2229.5</v>
      </c>
      <c r="J2294" s="14">
        <v>2275</v>
      </c>
      <c r="K2294" s="14">
        <v>2232</v>
      </c>
      <c r="L2294" s="14">
        <v>2197</v>
      </c>
      <c r="M2294" s="14">
        <v>2206</v>
      </c>
      <c r="N2294" s="14">
        <v>2095</v>
      </c>
      <c r="O2294" s="14">
        <v>2168</v>
      </c>
      <c r="P2294" s="17">
        <f t="shared" ref="P2294:P2307" si="2184">F2294/F$2293</f>
        <v>1.6517105186734042E-2</v>
      </c>
      <c r="Q2294" s="17">
        <f t="shared" ref="Q2294:Q2307" si="2185">G2294/G$2293</f>
        <v>1.6517105186734042E-2</v>
      </c>
      <c r="R2294" s="17">
        <f t="shared" ref="R2294:R2307" si="2186">H2294/H$2293</f>
        <v>1.6517105186734042E-2</v>
      </c>
      <c r="S2294" s="17">
        <f t="shared" ref="S2294:S2307" si="2187">I2294/I$2293</f>
        <v>1.6517105186734042E-2</v>
      </c>
      <c r="T2294" s="21">
        <f t="shared" ref="T2294:T2307" si="2188">J2294/J$2293</f>
        <v>1.6517105186734042E-2</v>
      </c>
      <c r="U2294" s="21">
        <f t="shared" ref="U2294:U2307" si="2189">K2294/K$2293</f>
        <v>1.6028495102404273E-2</v>
      </c>
      <c r="V2294" s="21">
        <f t="shared" ref="V2294:V2307" si="2190">L2294/L$2293</f>
        <v>1.5501305298807591E-2</v>
      </c>
      <c r="W2294" s="21">
        <f t="shared" ref="W2294:W2307" si="2191">M2294/M$2293</f>
        <v>1.5274152339936439E-2</v>
      </c>
      <c r="X2294" s="21">
        <f t="shared" ref="X2294:X2307" si="2192">N2294/N$2293</f>
        <v>1.4344697254993256E-2</v>
      </c>
      <c r="Y2294" s="21">
        <f t="shared" ref="Y2294:Y2307" si="2193">O2294/O$2293</f>
        <v>1.4914489343845021E-2</v>
      </c>
      <c r="Z2294" s="36" t="s">
        <v>180</v>
      </c>
      <c r="AA2294" s="31" t="s">
        <v>344</v>
      </c>
      <c r="AB2294" s="4" t="s">
        <v>38</v>
      </c>
      <c r="AC2294" s="4" t="s">
        <v>38</v>
      </c>
    </row>
    <row r="2295" spans="1:39" ht="15.75" hidden="1">
      <c r="A2295" t="s">
        <v>351</v>
      </c>
      <c r="B2295" s="4" t="str">
        <f t="shared" ca="1" si="2173"/>
        <v>США</v>
      </c>
      <c r="C2295" s="5" t="s">
        <v>5</v>
      </c>
      <c r="D2295" s="6" t="s">
        <v>6</v>
      </c>
      <c r="E2295" s="4" t="str">
        <f t="shared" ca="1" si="2174"/>
        <v xml:space="preserve">C Добыча полезных ископаемых </v>
      </c>
      <c r="F2295" s="13">
        <v>484.24328399999996</v>
      </c>
      <c r="G2295" s="13">
        <v>494.12579999999997</v>
      </c>
      <c r="H2295" s="13">
        <v>504.21</v>
      </c>
      <c r="I2295" s="13">
        <v>514.5</v>
      </c>
      <c r="J2295" s="14">
        <v>525</v>
      </c>
      <c r="K2295" s="14">
        <v>539</v>
      </c>
      <c r="L2295" s="14">
        <v>624</v>
      </c>
      <c r="M2295" s="14">
        <v>687</v>
      </c>
      <c r="N2295" s="14">
        <v>736</v>
      </c>
      <c r="O2295" s="14">
        <v>819</v>
      </c>
      <c r="P2295" s="17">
        <f t="shared" si="2184"/>
        <v>3.8116396584770866E-3</v>
      </c>
      <c r="Q2295" s="17">
        <f t="shared" si="2185"/>
        <v>3.8116396584770866E-3</v>
      </c>
      <c r="R2295" s="17">
        <f t="shared" si="2186"/>
        <v>3.8116396584770866E-3</v>
      </c>
      <c r="S2295" s="17">
        <f t="shared" si="2187"/>
        <v>3.8116396584770866E-3</v>
      </c>
      <c r="T2295" s="21">
        <f t="shared" si="2188"/>
        <v>3.8116396584770866E-3</v>
      </c>
      <c r="U2295" s="21">
        <f t="shared" si="2189"/>
        <v>3.8706804929193117E-3</v>
      </c>
      <c r="V2295" s="21">
        <f t="shared" si="2190"/>
        <v>4.4027375996613279E-3</v>
      </c>
      <c r="W2295" s="21">
        <f t="shared" si="2191"/>
        <v>4.756728312573134E-3</v>
      </c>
      <c r="X2295" s="21">
        <f t="shared" si="2192"/>
        <v>5.0394735941169623E-3</v>
      </c>
      <c r="Y2295" s="21">
        <f t="shared" si="2193"/>
        <v>5.634209765963594E-3</v>
      </c>
      <c r="Z2295" s="36" t="s">
        <v>180</v>
      </c>
      <c r="AA2295" s="31" t="s">
        <v>344</v>
      </c>
      <c r="AB2295" s="4" t="s">
        <v>10</v>
      </c>
      <c r="AC2295" s="4" t="s">
        <v>197</v>
      </c>
    </row>
    <row r="2296" spans="1:39" ht="15.75" hidden="1">
      <c r="A2296" t="s">
        <v>351</v>
      </c>
      <c r="B2296" s="4" t="str">
        <f t="shared" ca="1" si="2173"/>
        <v>США</v>
      </c>
      <c r="C2296" s="5" t="s">
        <v>5</v>
      </c>
      <c r="D2296" s="6" t="s">
        <v>6</v>
      </c>
      <c r="E2296" s="4" t="str">
        <f t="shared" ca="1" si="2174"/>
        <v xml:space="preserve">D Промышленность </v>
      </c>
      <c r="F2296" s="13">
        <v>15589.866640319999</v>
      </c>
      <c r="G2296" s="13">
        <v>15908.027183999999</v>
      </c>
      <c r="H2296" s="13">
        <v>16232.680799999998</v>
      </c>
      <c r="I2296" s="13">
        <v>16563.96</v>
      </c>
      <c r="J2296" s="14">
        <v>16902</v>
      </c>
      <c r="K2296" s="14">
        <v>16484</v>
      </c>
      <c r="L2296" s="14">
        <v>16253</v>
      </c>
      <c r="M2296" s="14">
        <v>16377</v>
      </c>
      <c r="N2296" s="14">
        <v>16302</v>
      </c>
      <c r="O2296" s="14">
        <v>15904</v>
      </c>
      <c r="P2296" s="17">
        <f t="shared" si="2184"/>
        <v>0.12271301620491375</v>
      </c>
      <c r="Q2296" s="17">
        <f t="shared" si="2185"/>
        <v>0.12271301620491375</v>
      </c>
      <c r="R2296" s="17">
        <f t="shared" si="2186"/>
        <v>0.12271301620491373</v>
      </c>
      <c r="S2296" s="17">
        <f t="shared" si="2187"/>
        <v>0.12271301620491375</v>
      </c>
      <c r="T2296" s="21">
        <f t="shared" si="2188"/>
        <v>0.12271301620491375</v>
      </c>
      <c r="U2296" s="21">
        <f t="shared" si="2189"/>
        <v>0.1183753195645305</v>
      </c>
      <c r="V2296" s="21">
        <f t="shared" si="2190"/>
        <v>0.1146757919988711</v>
      </c>
      <c r="W2296" s="21">
        <f t="shared" si="2191"/>
        <v>0.11339292514557528</v>
      </c>
      <c r="X2296" s="21">
        <f t="shared" si="2192"/>
        <v>0.11162160126534609</v>
      </c>
      <c r="Y2296" s="21">
        <f t="shared" si="2193"/>
        <v>0.10940961186554946</v>
      </c>
      <c r="Z2296" s="36" t="s">
        <v>180</v>
      </c>
      <c r="AA2296" s="31" t="s">
        <v>344</v>
      </c>
      <c r="AB2296" s="4" t="s">
        <v>11</v>
      </c>
      <c r="AC2296" s="4" t="s">
        <v>198</v>
      </c>
    </row>
    <row r="2297" spans="1:39" ht="31.5" hidden="1">
      <c r="A2297" t="s">
        <v>351</v>
      </c>
      <c r="B2297" s="4" t="str">
        <f t="shared" ca="1" si="2173"/>
        <v>США</v>
      </c>
      <c r="C2297" s="7" t="s">
        <v>5</v>
      </c>
      <c r="D2297" s="3" t="s">
        <v>6</v>
      </c>
      <c r="E2297" s="4" t="str">
        <f t="shared" ca="1" si="2174"/>
        <v xml:space="preserve">E Электро-, газо- и водоснабжение </v>
      </c>
      <c r="F2297" s="13">
        <v>1100.3852148799997</v>
      </c>
      <c r="G2297" s="13">
        <v>1122.8420559999997</v>
      </c>
      <c r="H2297" s="13">
        <v>1145.7571999999998</v>
      </c>
      <c r="I2297" s="13">
        <v>1169.1399999999999</v>
      </c>
      <c r="J2297" s="14">
        <v>1193</v>
      </c>
      <c r="K2297" s="14">
        <v>1168</v>
      </c>
      <c r="L2297" s="14">
        <v>1176</v>
      </c>
      <c r="M2297" s="14">
        <v>1186</v>
      </c>
      <c r="N2297" s="14">
        <v>1193</v>
      </c>
      <c r="O2297" s="14">
        <v>1225</v>
      </c>
      <c r="P2297" s="17">
        <f t="shared" si="2184"/>
        <v>8.6614973572631676E-3</v>
      </c>
      <c r="Q2297" s="17">
        <f t="shared" si="2185"/>
        <v>8.6614973572631676E-3</v>
      </c>
      <c r="R2297" s="17">
        <f t="shared" si="2186"/>
        <v>8.6614973572631693E-3</v>
      </c>
      <c r="S2297" s="17">
        <f t="shared" si="2187"/>
        <v>8.6614973572631693E-3</v>
      </c>
      <c r="T2297" s="21">
        <f t="shared" si="2188"/>
        <v>8.6614973572631693E-3</v>
      </c>
      <c r="U2297" s="21">
        <f t="shared" si="2189"/>
        <v>8.3876712722258922E-3</v>
      </c>
      <c r="V2297" s="21">
        <f t="shared" si="2190"/>
        <v>8.2974670147463493E-3</v>
      </c>
      <c r="W2297" s="21">
        <f t="shared" si="2191"/>
        <v>8.2117609588234879E-3</v>
      </c>
      <c r="X2297" s="21">
        <f t="shared" si="2192"/>
        <v>8.1686032578553482E-3</v>
      </c>
      <c r="Y2297" s="21">
        <f t="shared" si="2193"/>
        <v>8.4272368294327268E-3</v>
      </c>
      <c r="Z2297" s="38" t="s">
        <v>180</v>
      </c>
      <c r="AA2297" s="31" t="s">
        <v>344</v>
      </c>
      <c r="AB2297" s="4" t="s">
        <v>12</v>
      </c>
      <c r="AC2297" s="4" t="s">
        <v>201</v>
      </c>
    </row>
    <row r="2298" spans="1:39" ht="15.75" hidden="1">
      <c r="A2298" t="s">
        <v>351</v>
      </c>
      <c r="B2298" s="4" t="str">
        <f t="shared" ca="1" si="2173"/>
        <v>США</v>
      </c>
      <c r="C2298" s="5" t="s">
        <v>5</v>
      </c>
      <c r="D2298" s="6" t="s">
        <v>6</v>
      </c>
      <c r="E2298" s="4" t="str">
        <f t="shared" ca="1" si="2174"/>
        <v xml:space="preserve">F Строительство </v>
      </c>
      <c r="F2298" s="13">
        <v>9350.9684060800009</v>
      </c>
      <c r="G2298" s="13">
        <v>9541.8044960000007</v>
      </c>
      <c r="H2298" s="13">
        <v>9736.5352000000003</v>
      </c>
      <c r="I2298" s="13">
        <v>9935.24</v>
      </c>
      <c r="J2298" s="14">
        <v>10138</v>
      </c>
      <c r="K2298" s="14">
        <v>10768</v>
      </c>
      <c r="L2298" s="14">
        <v>11197</v>
      </c>
      <c r="M2298" s="14">
        <v>11749</v>
      </c>
      <c r="N2298" s="14">
        <v>11856</v>
      </c>
      <c r="O2298" s="14">
        <v>10974</v>
      </c>
      <c r="P2298" s="17">
        <f t="shared" si="2184"/>
        <v>7.3604576871696595E-2</v>
      </c>
      <c r="Q2298" s="17">
        <f t="shared" si="2185"/>
        <v>7.3604576871696581E-2</v>
      </c>
      <c r="R2298" s="17">
        <f t="shared" si="2186"/>
        <v>7.3604576871696581E-2</v>
      </c>
      <c r="S2298" s="17">
        <f t="shared" si="2187"/>
        <v>7.3604576871696581E-2</v>
      </c>
      <c r="T2298" s="21">
        <f t="shared" si="2188"/>
        <v>7.3604576871696581E-2</v>
      </c>
      <c r="U2298" s="21">
        <f t="shared" si="2189"/>
        <v>7.7327435153534602E-2</v>
      </c>
      <c r="V2298" s="21">
        <f t="shared" si="2190"/>
        <v>7.9002328370845976E-2</v>
      </c>
      <c r="W2298" s="21">
        <f t="shared" si="2191"/>
        <v>8.1349055232054948E-2</v>
      </c>
      <c r="X2298" s="21">
        <f t="shared" si="2192"/>
        <v>8.1179346374797151E-2</v>
      </c>
      <c r="Y2298" s="21">
        <f t="shared" si="2193"/>
        <v>7.549428323771E-2</v>
      </c>
      <c r="Z2298" s="36" t="s">
        <v>180</v>
      </c>
      <c r="AA2298" s="31" t="s">
        <v>344</v>
      </c>
      <c r="AB2298" s="4" t="s">
        <v>13</v>
      </c>
      <c r="AC2298" s="4" t="s">
        <v>200</v>
      </c>
    </row>
    <row r="2299" spans="1:39" ht="47.25" hidden="1">
      <c r="A2299" t="s">
        <v>351</v>
      </c>
      <c r="B2299" s="4" t="str">
        <f t="shared" ca="1" si="2173"/>
        <v>США</v>
      </c>
      <c r="C2299" s="8" t="s">
        <v>5</v>
      </c>
      <c r="D2299" s="3" t="s">
        <v>6</v>
      </c>
      <c r="E2299" s="4" t="str">
        <f t="shared" ca="1" si="2174"/>
        <v xml:space="preserve">G Оптовая и розничная торгоалв, ремонт автомашин, мотоциклов и личного имущества домохозяйств </v>
      </c>
      <c r="F2299" s="13">
        <v>19098.555120960002</v>
      </c>
      <c r="G2299" s="13">
        <v>19488.321552000001</v>
      </c>
      <c r="H2299" s="13">
        <v>19886.042400000002</v>
      </c>
      <c r="I2299" s="13">
        <v>20291.88</v>
      </c>
      <c r="J2299" s="14">
        <v>20706</v>
      </c>
      <c r="K2299" s="14">
        <v>20869</v>
      </c>
      <c r="L2299" s="14">
        <v>21404</v>
      </c>
      <c r="M2299" s="14">
        <v>21328</v>
      </c>
      <c r="N2299" s="14">
        <v>20937</v>
      </c>
      <c r="O2299" s="14">
        <v>20585</v>
      </c>
      <c r="P2299" s="17">
        <f t="shared" si="2184"/>
        <v>0.15033106813033631</v>
      </c>
      <c r="Q2299" s="17">
        <f t="shared" si="2185"/>
        <v>0.15033106813033631</v>
      </c>
      <c r="R2299" s="17">
        <f t="shared" si="2186"/>
        <v>0.15033106813033631</v>
      </c>
      <c r="S2299" s="17">
        <f t="shared" si="2187"/>
        <v>0.15033106813033631</v>
      </c>
      <c r="T2299" s="21">
        <f t="shared" si="2188"/>
        <v>0.15033106813033628</v>
      </c>
      <c r="U2299" s="21">
        <f t="shared" si="2189"/>
        <v>0.14986499296239911</v>
      </c>
      <c r="V2299" s="21">
        <f t="shared" si="2190"/>
        <v>0.15101954420376773</v>
      </c>
      <c r="W2299" s="21">
        <f t="shared" si="2191"/>
        <v>0.14767321899644803</v>
      </c>
      <c r="X2299" s="21">
        <f t="shared" si="2192"/>
        <v>0.14335796010873211</v>
      </c>
      <c r="Y2299" s="21">
        <f t="shared" si="2193"/>
        <v>0.14161197561948791</v>
      </c>
      <c r="Z2299" s="39" t="s">
        <v>180</v>
      </c>
      <c r="AA2299" s="31" t="s">
        <v>344</v>
      </c>
      <c r="AB2299" s="4" t="s">
        <v>14</v>
      </c>
      <c r="AC2299" s="4" t="s">
        <v>203</v>
      </c>
    </row>
    <row r="2300" spans="1:39" ht="15.75" hidden="1">
      <c r="A2300" t="s">
        <v>351</v>
      </c>
      <c r="B2300" s="4" t="str">
        <f t="shared" ca="1" si="2173"/>
        <v>США</v>
      </c>
      <c r="C2300" s="5" t="s">
        <v>5</v>
      </c>
      <c r="D2300" s="3" t="s">
        <v>6</v>
      </c>
      <c r="E2300" s="4" t="str">
        <f t="shared" ca="1" si="2174"/>
        <v xml:space="preserve">H Отели и рестораны </v>
      </c>
      <c r="F2300" s="13">
        <v>8320.6831713599986</v>
      </c>
      <c r="G2300" s="13">
        <v>8490.4930319999985</v>
      </c>
      <c r="H2300" s="13">
        <v>8663.768399999999</v>
      </c>
      <c r="I2300" s="13">
        <v>8840.58</v>
      </c>
      <c r="J2300" s="14">
        <v>9021</v>
      </c>
      <c r="K2300" s="14">
        <v>9131</v>
      </c>
      <c r="L2300" s="14">
        <v>9306</v>
      </c>
      <c r="M2300" s="14">
        <v>9474</v>
      </c>
      <c r="N2300" s="14">
        <v>9582</v>
      </c>
      <c r="O2300" s="14">
        <v>9795</v>
      </c>
      <c r="P2300" s="17">
        <f t="shared" si="2184"/>
        <v>6.5494859731660554E-2</v>
      </c>
      <c r="Q2300" s="17">
        <f t="shared" si="2185"/>
        <v>6.5494859731660554E-2</v>
      </c>
      <c r="R2300" s="17">
        <f t="shared" si="2186"/>
        <v>6.5494859731660554E-2</v>
      </c>
      <c r="S2300" s="17">
        <f t="shared" si="2187"/>
        <v>6.5494859731660568E-2</v>
      </c>
      <c r="T2300" s="21">
        <f t="shared" si="2188"/>
        <v>6.5494859731660568E-2</v>
      </c>
      <c r="U2300" s="21">
        <f t="shared" si="2189"/>
        <v>6.5571769166690608E-2</v>
      </c>
      <c r="V2300" s="21">
        <f t="shared" si="2190"/>
        <v>6.5660057856487694E-2</v>
      </c>
      <c r="W2300" s="21">
        <f t="shared" si="2191"/>
        <v>6.559715288692558E-2</v>
      </c>
      <c r="X2300" s="21">
        <f t="shared" si="2192"/>
        <v>6.5609016275582521E-2</v>
      </c>
      <c r="Y2300" s="21">
        <f t="shared" si="2193"/>
        <v>6.7383497750443722E-2</v>
      </c>
      <c r="Z2300" s="36" t="s">
        <v>180</v>
      </c>
      <c r="AA2300" s="31" t="s">
        <v>344</v>
      </c>
      <c r="AB2300" s="4" t="s">
        <v>15</v>
      </c>
      <c r="AC2300" s="4" t="s">
        <v>202</v>
      </c>
    </row>
    <row r="2301" spans="1:39" ht="31.5" hidden="1">
      <c r="A2301" t="s">
        <v>351</v>
      </c>
      <c r="B2301" s="4" t="str">
        <f t="shared" ca="1" si="2173"/>
        <v>США</v>
      </c>
      <c r="C2301" s="5" t="s">
        <v>5</v>
      </c>
      <c r="D2301" s="3" t="s">
        <v>6</v>
      </c>
      <c r="E2301" s="4" t="str">
        <f t="shared" ca="1" si="2174"/>
        <v xml:space="preserve">I Транспорт, складское хозяйство и связь </v>
      </c>
      <c r="F2301" s="13">
        <v>5310.9958652799996</v>
      </c>
      <c r="G2301" s="13">
        <v>5419.3835359999994</v>
      </c>
      <c r="H2301" s="13">
        <v>5529.9831999999997</v>
      </c>
      <c r="I2301" s="13">
        <v>5642.84</v>
      </c>
      <c r="J2301" s="14">
        <v>5758</v>
      </c>
      <c r="K2301" s="14">
        <v>5844</v>
      </c>
      <c r="L2301" s="14">
        <v>6184</v>
      </c>
      <c r="M2301" s="14">
        <v>6269</v>
      </c>
      <c r="N2301" s="14">
        <v>6457</v>
      </c>
      <c r="O2301" s="14">
        <v>6501</v>
      </c>
      <c r="P2301" s="17">
        <f t="shared" si="2184"/>
        <v>4.1804611720973453E-2</v>
      </c>
      <c r="Q2301" s="17">
        <f t="shared" si="2185"/>
        <v>4.1804611720973453E-2</v>
      </c>
      <c r="R2301" s="17">
        <f t="shared" si="2186"/>
        <v>4.1804611720973453E-2</v>
      </c>
      <c r="S2301" s="17">
        <f t="shared" si="2187"/>
        <v>4.180461172097346E-2</v>
      </c>
      <c r="T2301" s="21">
        <f t="shared" si="2188"/>
        <v>4.1804611720973453E-2</v>
      </c>
      <c r="U2301" s="21">
        <f t="shared" si="2189"/>
        <v>4.1967081262746675E-2</v>
      </c>
      <c r="V2301" s="21">
        <f t="shared" si="2190"/>
        <v>4.3632258519720593E-2</v>
      </c>
      <c r="W2301" s="21">
        <f t="shared" si="2191"/>
        <v>4.3406011341369691E-2</v>
      </c>
      <c r="X2301" s="21">
        <f t="shared" si="2192"/>
        <v>4.4211794833170143E-2</v>
      </c>
      <c r="Y2301" s="21">
        <f t="shared" si="2193"/>
        <v>4.4722829900524209E-2</v>
      </c>
      <c r="Z2301" s="36" t="s">
        <v>180</v>
      </c>
      <c r="AA2301" s="31" t="s">
        <v>344</v>
      </c>
      <c r="AB2301" s="4" t="s">
        <v>16</v>
      </c>
      <c r="AC2301" s="4" t="s">
        <v>204</v>
      </c>
    </row>
    <row r="2302" spans="1:39" ht="15.75" hidden="1">
      <c r="A2302" t="s">
        <v>351</v>
      </c>
      <c r="B2302" s="4" t="str">
        <f t="shared" ca="1" si="2173"/>
        <v>США</v>
      </c>
      <c r="C2302" s="5" t="s">
        <v>5</v>
      </c>
      <c r="D2302" s="3" t="s">
        <v>6</v>
      </c>
      <c r="E2302" s="4" t="str">
        <f t="shared" ca="1" si="2174"/>
        <v>J Финансовое посредничество</v>
      </c>
      <c r="F2302" s="13">
        <v>6303.4640054399997</v>
      </c>
      <c r="G2302" s="13">
        <v>6432.1061279999994</v>
      </c>
      <c r="H2302" s="13">
        <v>6563.3735999999999</v>
      </c>
      <c r="I2302" s="13">
        <v>6697.32</v>
      </c>
      <c r="J2302" s="14">
        <v>6834</v>
      </c>
      <c r="K2302" s="14">
        <v>6940</v>
      </c>
      <c r="L2302" s="14">
        <v>7035</v>
      </c>
      <c r="M2302" s="14">
        <v>7254</v>
      </c>
      <c r="N2302" s="14">
        <v>7306</v>
      </c>
      <c r="O2302" s="14">
        <v>7279</v>
      </c>
      <c r="P2302" s="17">
        <f t="shared" si="2184"/>
        <v>4.961665795434745E-2</v>
      </c>
      <c r="Q2302" s="17">
        <f t="shared" si="2185"/>
        <v>4.9616657954347443E-2</v>
      </c>
      <c r="R2302" s="17">
        <f t="shared" si="2186"/>
        <v>4.961665795434745E-2</v>
      </c>
      <c r="S2302" s="17">
        <f t="shared" si="2187"/>
        <v>4.9616657954347443E-2</v>
      </c>
      <c r="T2302" s="21">
        <f t="shared" si="2188"/>
        <v>4.961665795434745E-2</v>
      </c>
      <c r="U2302" s="21">
        <f t="shared" si="2189"/>
        <v>4.9837704305862755E-2</v>
      </c>
      <c r="V2302" s="21">
        <f t="shared" si="2190"/>
        <v>4.9636633034643336E-2</v>
      </c>
      <c r="W2302" s="21">
        <f t="shared" si="2191"/>
        <v>5.0226065763326805E-2</v>
      </c>
      <c r="X2302" s="21">
        <f t="shared" si="2192"/>
        <v>5.0024991954644736E-2</v>
      </c>
      <c r="Y2302" s="21">
        <f t="shared" si="2193"/>
        <v>5.0074985209339444E-2</v>
      </c>
      <c r="Z2302" s="36" t="s">
        <v>180</v>
      </c>
      <c r="AA2302" s="31" t="s">
        <v>344</v>
      </c>
      <c r="AB2302" s="4" t="s">
        <v>17</v>
      </c>
      <c r="AC2302" s="4" t="s">
        <v>205</v>
      </c>
    </row>
    <row r="2303" spans="1:39" ht="31.5" hidden="1">
      <c r="A2303" t="s">
        <v>351</v>
      </c>
      <c r="B2303" s="4" t="str">
        <f t="shared" ca="1" si="2173"/>
        <v>США</v>
      </c>
      <c r="C2303" s="5" t="s">
        <v>5</v>
      </c>
      <c r="D2303" s="3" t="s">
        <v>6</v>
      </c>
      <c r="E2303" s="4" t="str">
        <f t="shared" ca="1" si="2174"/>
        <v>K Недвижимость, аренда и деловая активность</v>
      </c>
      <c r="F2303" s="13">
        <v>15489.328510879999</v>
      </c>
      <c r="G2303" s="13">
        <v>15805.437255999999</v>
      </c>
      <c r="H2303" s="13">
        <v>16127.9972</v>
      </c>
      <c r="I2303" s="13">
        <v>16457.14</v>
      </c>
      <c r="J2303" s="14">
        <v>16793</v>
      </c>
      <c r="K2303" s="14">
        <v>17137</v>
      </c>
      <c r="L2303" s="14">
        <v>17461</v>
      </c>
      <c r="M2303" s="14">
        <v>18105</v>
      </c>
      <c r="N2303" s="14">
        <v>18802</v>
      </c>
      <c r="O2303" s="14">
        <v>18489</v>
      </c>
      <c r="P2303" s="17">
        <f t="shared" si="2184"/>
        <v>0.12192164720915374</v>
      </c>
      <c r="Q2303" s="17">
        <f t="shared" si="2185"/>
        <v>0.12192164720915374</v>
      </c>
      <c r="R2303" s="17">
        <f t="shared" si="2186"/>
        <v>0.12192164720915374</v>
      </c>
      <c r="S2303" s="17">
        <f t="shared" si="2187"/>
        <v>0.12192164720915374</v>
      </c>
      <c r="T2303" s="21">
        <f t="shared" si="2188"/>
        <v>0.12192164720915374</v>
      </c>
      <c r="U2303" s="21">
        <f t="shared" si="2189"/>
        <v>0.12306465975354035</v>
      </c>
      <c r="V2303" s="21">
        <f t="shared" si="2190"/>
        <v>0.12319904042898469</v>
      </c>
      <c r="W2303" s="21">
        <f t="shared" si="2191"/>
        <v>0.12535744701475485</v>
      </c>
      <c r="X2303" s="21">
        <f t="shared" si="2192"/>
        <v>0.12873937841927599</v>
      </c>
      <c r="Y2303" s="21">
        <f t="shared" si="2193"/>
        <v>0.12719280141990341</v>
      </c>
      <c r="Z2303" s="36" t="s">
        <v>180</v>
      </c>
      <c r="AA2303" s="31" t="s">
        <v>344</v>
      </c>
      <c r="AB2303" s="4" t="s">
        <v>18</v>
      </c>
      <c r="AC2303" s="4" t="s">
        <v>206</v>
      </c>
    </row>
    <row r="2304" spans="1:39" ht="47.25" hidden="1">
      <c r="A2304" t="s">
        <v>351</v>
      </c>
      <c r="B2304" s="4" t="str">
        <f t="shared" ca="1" si="2173"/>
        <v>США</v>
      </c>
      <c r="C2304" s="5" t="s">
        <v>5</v>
      </c>
      <c r="D2304" s="3" t="s">
        <v>6</v>
      </c>
      <c r="E2304" s="4" t="str">
        <f t="shared" ca="1" si="2174"/>
        <v>L Государственное управление и оборона; обязательное соц.страхование</v>
      </c>
      <c r="F2304" s="13">
        <v>5758.3444228799999</v>
      </c>
      <c r="G2304" s="13">
        <v>5875.861656</v>
      </c>
      <c r="H2304" s="13">
        <v>5995.7772000000004</v>
      </c>
      <c r="I2304" s="13">
        <v>6118.14</v>
      </c>
      <c r="J2304" s="14">
        <v>6243</v>
      </c>
      <c r="K2304" s="14">
        <v>6365</v>
      </c>
      <c r="L2304" s="14">
        <v>6530</v>
      </c>
      <c r="M2304" s="14">
        <v>6524</v>
      </c>
      <c r="N2304" s="14">
        <v>6746</v>
      </c>
      <c r="O2304" s="14">
        <v>6763</v>
      </c>
      <c r="P2304" s="17">
        <f t="shared" si="2184"/>
        <v>4.5325840738804669E-2</v>
      </c>
      <c r="Q2304" s="17">
        <f t="shared" si="2185"/>
        <v>4.5325840738804669E-2</v>
      </c>
      <c r="R2304" s="17">
        <f t="shared" si="2186"/>
        <v>4.5325840738804676E-2</v>
      </c>
      <c r="S2304" s="17">
        <f t="shared" si="2187"/>
        <v>4.5325840738804669E-2</v>
      </c>
      <c r="T2304" s="21">
        <f t="shared" si="2188"/>
        <v>4.5325840738804669E-2</v>
      </c>
      <c r="U2304" s="21">
        <f t="shared" si="2189"/>
        <v>4.5708499698388534E-2</v>
      </c>
      <c r="V2304" s="21">
        <f t="shared" si="2190"/>
        <v>4.6073520073378962E-2</v>
      </c>
      <c r="W2304" s="21">
        <f t="shared" si="2191"/>
        <v>4.5171609186647928E-2</v>
      </c>
      <c r="X2304" s="21">
        <f t="shared" si="2192"/>
        <v>4.6190609872164438E-2</v>
      </c>
      <c r="Y2304" s="21">
        <f t="shared" si="2193"/>
        <v>4.6525226675472271E-2</v>
      </c>
      <c r="Z2304" s="36" t="s">
        <v>180</v>
      </c>
      <c r="AA2304" s="31" t="s">
        <v>344</v>
      </c>
      <c r="AB2304" s="4" t="s">
        <v>19</v>
      </c>
      <c r="AC2304" s="4" t="s">
        <v>215</v>
      </c>
    </row>
    <row r="2305" spans="1:29" ht="15.75" hidden="1">
      <c r="A2305" t="s">
        <v>351</v>
      </c>
      <c r="B2305" s="4" t="str">
        <f t="shared" ca="1" si="2173"/>
        <v>США</v>
      </c>
      <c r="C2305" s="5" t="s">
        <v>5</v>
      </c>
      <c r="D2305" s="3" t="s">
        <v>6</v>
      </c>
      <c r="E2305" s="4" t="str">
        <f t="shared" ca="1" si="2174"/>
        <v>M Образование</v>
      </c>
      <c r="F2305" s="13">
        <v>10907.925860159998</v>
      </c>
      <c r="G2305" s="13">
        <v>11130.536591999999</v>
      </c>
      <c r="H2305" s="13">
        <v>11357.690399999999</v>
      </c>
      <c r="I2305" s="13">
        <v>11589.48</v>
      </c>
      <c r="J2305" s="14">
        <v>11826</v>
      </c>
      <c r="K2305" s="14">
        <v>12058</v>
      </c>
      <c r="L2305" s="14">
        <v>12264</v>
      </c>
      <c r="M2305" s="14">
        <v>12522</v>
      </c>
      <c r="N2305" s="14">
        <v>12828</v>
      </c>
      <c r="O2305" s="14">
        <v>13169</v>
      </c>
      <c r="P2305" s="17">
        <f t="shared" si="2184"/>
        <v>8.5859905906952416E-2</v>
      </c>
      <c r="Q2305" s="17">
        <f t="shared" si="2185"/>
        <v>8.5859905906952416E-2</v>
      </c>
      <c r="R2305" s="17">
        <f t="shared" si="2186"/>
        <v>8.585990590695243E-2</v>
      </c>
      <c r="S2305" s="17">
        <f t="shared" si="2187"/>
        <v>8.585990590695243E-2</v>
      </c>
      <c r="T2305" s="21">
        <f t="shared" si="2188"/>
        <v>8.585990590695243E-2</v>
      </c>
      <c r="U2305" s="21">
        <f t="shared" si="2189"/>
        <v>8.6591215925085452E-2</v>
      </c>
      <c r="V2305" s="21">
        <f t="shared" si="2190"/>
        <v>8.6530727439497634E-2</v>
      </c>
      <c r="W2305" s="21">
        <f t="shared" si="2191"/>
        <v>8.6701240072839567E-2</v>
      </c>
      <c r="X2305" s="21">
        <f t="shared" si="2192"/>
        <v>8.7834738132245099E-2</v>
      </c>
      <c r="Y2305" s="21">
        <f t="shared" si="2193"/>
        <v>9.0594515760652722E-2</v>
      </c>
      <c r="Z2305" s="36" t="s">
        <v>180</v>
      </c>
      <c r="AA2305" s="31" t="s">
        <v>344</v>
      </c>
      <c r="AB2305" s="4" t="s">
        <v>20</v>
      </c>
      <c r="AC2305" s="4" t="s">
        <v>207</v>
      </c>
    </row>
    <row r="2306" spans="1:29" ht="31.5" hidden="1">
      <c r="A2306" t="s">
        <v>351</v>
      </c>
      <c r="B2306" s="4" t="str">
        <f t="shared" ca="1" si="2173"/>
        <v>США</v>
      </c>
      <c r="C2306" s="5" t="s">
        <v>5</v>
      </c>
      <c r="D2306" s="3" t="s">
        <v>6</v>
      </c>
      <c r="E2306" s="4" t="str">
        <f t="shared" ca="1" si="2174"/>
        <v>N Здравоохранение и социальная работа</v>
      </c>
      <c r="F2306" s="13">
        <v>15158.198341439998</v>
      </c>
      <c r="G2306" s="13">
        <v>15467.549327999999</v>
      </c>
      <c r="H2306" s="13">
        <v>15783.213599999999</v>
      </c>
      <c r="I2306" s="13">
        <v>16105.32</v>
      </c>
      <c r="J2306" s="14">
        <v>16434</v>
      </c>
      <c r="K2306" s="14">
        <v>16661</v>
      </c>
      <c r="L2306" s="14">
        <v>16910</v>
      </c>
      <c r="M2306" s="14">
        <v>17416</v>
      </c>
      <c r="N2306" s="14">
        <v>17834</v>
      </c>
      <c r="O2306" s="14">
        <v>18233</v>
      </c>
      <c r="P2306" s="17">
        <f t="shared" si="2184"/>
        <v>0.11931521170935702</v>
      </c>
      <c r="Q2306" s="17">
        <f t="shared" si="2185"/>
        <v>0.11931521170935702</v>
      </c>
      <c r="R2306" s="17">
        <f t="shared" si="2186"/>
        <v>0.11931521170935702</v>
      </c>
      <c r="S2306" s="17">
        <f t="shared" si="2187"/>
        <v>0.11931521170935704</v>
      </c>
      <c r="T2306" s="21">
        <f t="shared" si="2188"/>
        <v>0.11931521170935704</v>
      </c>
      <c r="U2306" s="21">
        <f t="shared" si="2189"/>
        <v>0.11964639646109212</v>
      </c>
      <c r="V2306" s="21">
        <f t="shared" si="2190"/>
        <v>0.11931136668312989</v>
      </c>
      <c r="W2306" s="21">
        <f t="shared" si="2191"/>
        <v>0.12058687087594425</v>
      </c>
      <c r="X2306" s="21">
        <f t="shared" si="2192"/>
        <v>0.12211137510527433</v>
      </c>
      <c r="Y2306" s="21">
        <f t="shared" si="2193"/>
        <v>0.12543168090697707</v>
      </c>
      <c r="Z2306" s="36" t="s">
        <v>180</v>
      </c>
      <c r="AA2306" s="31" t="s">
        <v>344</v>
      </c>
      <c r="AB2306" s="4" t="s">
        <v>21</v>
      </c>
      <c r="AC2306" s="4" t="s">
        <v>209</v>
      </c>
    </row>
    <row r="2307" spans="1:29" ht="15.75" hidden="1">
      <c r="A2307" t="s">
        <v>351</v>
      </c>
      <c r="B2307" s="4" t="str">
        <f t="shared" ca="1" si="2173"/>
        <v>США</v>
      </c>
      <c r="C2307" s="5" t="s">
        <v>5</v>
      </c>
      <c r="D2307" s="3" t="s">
        <v>6</v>
      </c>
      <c r="E2307" s="4" t="str">
        <f t="shared" ca="1" si="2174"/>
        <v xml:space="preserve">O-X </v>
      </c>
      <c r="F2307" s="13">
        <v>12072.876846239997</v>
      </c>
      <c r="G2307" s="13">
        <v>12319.262087999998</v>
      </c>
      <c r="H2307" s="13">
        <v>12570.675599999999</v>
      </c>
      <c r="I2307" s="13">
        <v>12827.22</v>
      </c>
      <c r="J2307" s="14">
        <v>13089</v>
      </c>
      <c r="K2307" s="14">
        <v>13056</v>
      </c>
      <c r="L2307" s="14">
        <v>13187</v>
      </c>
      <c r="M2307" s="14">
        <v>13332</v>
      </c>
      <c r="N2307" s="14">
        <v>13371</v>
      </c>
      <c r="O2307" s="14">
        <v>13458</v>
      </c>
      <c r="P2307" s="17">
        <f t="shared" si="2184"/>
        <v>9.5029621885345861E-2</v>
      </c>
      <c r="Q2307" s="17">
        <f t="shared" si="2185"/>
        <v>9.5029621885345861E-2</v>
      </c>
      <c r="R2307" s="17">
        <f t="shared" si="2186"/>
        <v>9.5029621885345875E-2</v>
      </c>
      <c r="S2307" s="17">
        <f t="shared" si="2187"/>
        <v>9.5029621885345875E-2</v>
      </c>
      <c r="T2307" s="21">
        <f t="shared" si="2188"/>
        <v>9.5029621885345875E-2</v>
      </c>
      <c r="U2307" s="21">
        <f t="shared" si="2189"/>
        <v>9.3758078878579842E-2</v>
      </c>
      <c r="V2307" s="21">
        <f t="shared" si="2190"/>
        <v>9.3043110138996687E-2</v>
      </c>
      <c r="W2307" s="21">
        <f t="shared" si="2191"/>
        <v>9.2309609699017497E-2</v>
      </c>
      <c r="X2307" s="21">
        <f t="shared" si="2192"/>
        <v>9.1552719330078677E-2</v>
      </c>
      <c r="Y2307" s="21">
        <f t="shared" si="2193"/>
        <v>9.2582655714698481E-2</v>
      </c>
      <c r="Z2307" s="36" t="s">
        <v>180</v>
      </c>
      <c r="AA2307" s="31" t="s">
        <v>344</v>
      </c>
      <c r="AB2307" s="4" t="s">
        <v>50</v>
      </c>
      <c r="AC2307" s="4" t="s">
        <v>50</v>
      </c>
    </row>
    <row r="2308" spans="1:29" ht="15.75" hidden="1">
      <c r="A2308" t="s">
        <v>349</v>
      </c>
      <c r="B2308" s="4" t="str">
        <f t="shared" ca="1" si="2173"/>
        <v>Уругвай</v>
      </c>
      <c r="C2308" s="2" t="s">
        <v>5</v>
      </c>
      <c r="D2308" s="3" t="s">
        <v>6</v>
      </c>
      <c r="E2308" s="4" t="str">
        <f t="shared" ca="1" si="2174"/>
        <v xml:space="preserve">Итого </v>
      </c>
      <c r="F2308" s="13">
        <v>1046.2479999999998</v>
      </c>
      <c r="G2308" s="14">
        <v>1067.5999999999999</v>
      </c>
      <c r="H2308" s="14">
        <v>1076.2</v>
      </c>
      <c r="I2308" s="14">
        <v>1038.3</v>
      </c>
      <c r="J2308" s="14">
        <v>1032</v>
      </c>
      <c r="K2308" s="14">
        <v>1075.5999999999999</v>
      </c>
      <c r="L2308" s="14">
        <v>1114.5</v>
      </c>
      <c r="M2308" s="16">
        <v>1413.5</v>
      </c>
      <c r="N2308" s="14">
        <v>1482.1</v>
      </c>
      <c r="O2308" s="15">
        <v>1452.4579999999999</v>
      </c>
      <c r="P2308" s="17">
        <f t="shared" ref="P2308:Y2308" si="2194">F2308/F$2308</f>
        <v>1</v>
      </c>
      <c r="Q2308" s="21">
        <f t="shared" si="2194"/>
        <v>1</v>
      </c>
      <c r="R2308" s="21">
        <f t="shared" si="2194"/>
        <v>1</v>
      </c>
      <c r="S2308" s="21">
        <f t="shared" si="2194"/>
        <v>1</v>
      </c>
      <c r="T2308" s="21">
        <f t="shared" si="2194"/>
        <v>1</v>
      </c>
      <c r="U2308" s="21">
        <f t="shared" si="2194"/>
        <v>1</v>
      </c>
      <c r="V2308" s="21">
        <f t="shared" si="2194"/>
        <v>1</v>
      </c>
      <c r="W2308" s="23">
        <f t="shared" si="2194"/>
        <v>1</v>
      </c>
      <c r="X2308" s="21">
        <f t="shared" si="2194"/>
        <v>1</v>
      </c>
      <c r="Y2308" s="22">
        <f t="shared" si="2194"/>
        <v>1</v>
      </c>
      <c r="Z2308" s="2" t="s">
        <v>181</v>
      </c>
      <c r="AA2308" s="32" t="s">
        <v>345</v>
      </c>
      <c r="AB2308" s="4" t="s">
        <v>7</v>
      </c>
      <c r="AC2308" s="4" t="s">
        <v>214</v>
      </c>
    </row>
    <row r="2309" spans="1:29" ht="15.75" hidden="1">
      <c r="A2309" t="s">
        <v>349</v>
      </c>
      <c r="B2309" s="4" t="str">
        <f t="shared" ca="1" si="2173"/>
        <v>Уругвай</v>
      </c>
      <c r="C2309" s="5" t="s">
        <v>5</v>
      </c>
      <c r="D2309" s="6" t="s">
        <v>6</v>
      </c>
      <c r="E2309" s="4" t="str">
        <f t="shared" ca="1" si="2174"/>
        <v xml:space="preserve">A-B </v>
      </c>
      <c r="F2309" s="13">
        <v>42.433999999999997</v>
      </c>
      <c r="G2309" s="14">
        <v>43.3</v>
      </c>
      <c r="H2309" s="14">
        <v>45.4</v>
      </c>
      <c r="I2309" s="14">
        <v>43.7</v>
      </c>
      <c r="J2309" s="14">
        <v>46.9</v>
      </c>
      <c r="K2309" s="19">
        <f>J2309</f>
        <v>46.9</v>
      </c>
      <c r="L2309" s="19">
        <f t="shared" ref="L2309:M2309" si="2195">K2309</f>
        <v>46.9</v>
      </c>
      <c r="M2309" s="19">
        <f t="shared" si="2195"/>
        <v>46.9</v>
      </c>
      <c r="N2309" s="14">
        <v>0</v>
      </c>
      <c r="O2309" s="15">
        <v>0</v>
      </c>
      <c r="P2309" s="17">
        <f t="shared" ref="P2309:P2320" si="2196">F2309/F$2308</f>
        <v>4.0558261521168981E-2</v>
      </c>
      <c r="Q2309" s="21">
        <f t="shared" ref="Q2309:Q2320" si="2197">G2309/G$2308</f>
        <v>4.0558261521168981E-2</v>
      </c>
      <c r="R2309" s="21">
        <f t="shared" ref="R2309:R2320" si="2198">H2309/H$2308</f>
        <v>4.2185467385244375E-2</v>
      </c>
      <c r="S2309" s="21">
        <f t="shared" ref="S2309:S2320" si="2199">I2309/I$2308</f>
        <v>4.2088028508138309E-2</v>
      </c>
      <c r="T2309" s="21">
        <f t="shared" ref="T2309:T2320" si="2200">J2309/J$2308</f>
        <v>4.5445736434108527E-2</v>
      </c>
      <c r="U2309" s="25">
        <f t="shared" ref="U2309:U2320" si="2201">K2309/K$2308</f>
        <v>4.3603570100409078E-2</v>
      </c>
      <c r="V2309" s="25">
        <f t="shared" ref="V2309:V2320" si="2202">L2309/L$2308</f>
        <v>4.2081650964558098E-2</v>
      </c>
      <c r="W2309" s="25">
        <f t="shared" ref="W2309:W2320" si="2203">M2309/M$2308</f>
        <v>3.3180049522461973E-2</v>
      </c>
      <c r="X2309" s="21">
        <f t="shared" ref="X2309:X2320" si="2204">N2309/N$2308</f>
        <v>0</v>
      </c>
      <c r="Y2309" s="22">
        <f t="shared" ref="Y2309:Y2320" si="2205">O2309/O$2308</f>
        <v>0</v>
      </c>
      <c r="Z2309" s="5" t="s">
        <v>181</v>
      </c>
      <c r="AA2309" s="31" t="s">
        <v>345</v>
      </c>
      <c r="AB2309" s="4" t="s">
        <v>38</v>
      </c>
      <c r="AC2309" s="4" t="s">
        <v>38</v>
      </c>
    </row>
    <row r="2310" spans="1:29" ht="15.75" hidden="1">
      <c r="A2310" t="s">
        <v>349</v>
      </c>
      <c r="B2310" s="4" t="str">
        <f t="shared" ca="1" si="2173"/>
        <v>Уругвай</v>
      </c>
      <c r="C2310" s="5" t="s">
        <v>5</v>
      </c>
      <c r="D2310" s="6" t="s">
        <v>6</v>
      </c>
      <c r="E2310" s="4" t="str">
        <f t="shared" ca="1" si="2174"/>
        <v xml:space="preserve">C Добыча полезных ископаемых </v>
      </c>
      <c r="F2310" s="13">
        <v>1.96</v>
      </c>
      <c r="G2310" s="14">
        <v>2</v>
      </c>
      <c r="H2310" s="14">
        <v>1.3</v>
      </c>
      <c r="I2310" s="14">
        <v>1.2</v>
      </c>
      <c r="J2310" s="14">
        <v>1.2</v>
      </c>
      <c r="K2310" s="19">
        <f>J2310</f>
        <v>1.2</v>
      </c>
      <c r="L2310" s="19">
        <f t="shared" ref="L2310:M2310" si="2206">K2310</f>
        <v>1.2</v>
      </c>
      <c r="M2310" s="19">
        <f t="shared" si="2206"/>
        <v>1.2</v>
      </c>
      <c r="N2310" s="14">
        <v>0</v>
      </c>
      <c r="O2310" s="15">
        <v>0</v>
      </c>
      <c r="P2310" s="17">
        <f t="shared" si="2196"/>
        <v>1.87336080929187E-3</v>
      </c>
      <c r="Q2310" s="21">
        <f t="shared" si="2197"/>
        <v>1.8733608092918698E-3</v>
      </c>
      <c r="R2310" s="21">
        <f t="shared" si="2198"/>
        <v>1.2079539119122839E-3</v>
      </c>
      <c r="S2310" s="21">
        <f t="shared" si="2199"/>
        <v>1.1557353366079169E-3</v>
      </c>
      <c r="T2310" s="21">
        <f t="shared" si="2200"/>
        <v>1.1627906976744186E-3</v>
      </c>
      <c r="U2310" s="25">
        <f t="shared" si="2201"/>
        <v>1.1156563778356267E-3</v>
      </c>
      <c r="V2310" s="25">
        <f t="shared" si="2202"/>
        <v>1.0767160161507402E-3</v>
      </c>
      <c r="W2310" s="25">
        <f t="shared" si="2203"/>
        <v>8.4895649097983729E-4</v>
      </c>
      <c r="X2310" s="21">
        <f t="shared" si="2204"/>
        <v>0</v>
      </c>
      <c r="Y2310" s="22">
        <f t="shared" si="2205"/>
        <v>0</v>
      </c>
      <c r="Z2310" s="5" t="s">
        <v>181</v>
      </c>
      <c r="AA2310" s="31" t="s">
        <v>345</v>
      </c>
      <c r="AB2310" s="4" t="s">
        <v>10</v>
      </c>
      <c r="AC2310" s="4" t="s">
        <v>197</v>
      </c>
    </row>
    <row r="2311" spans="1:29" ht="15.75" hidden="1">
      <c r="A2311" t="s">
        <v>349</v>
      </c>
      <c r="B2311" s="4" t="str">
        <f t="shared" ca="1" si="2173"/>
        <v>Уругвай</v>
      </c>
      <c r="C2311" s="7" t="s">
        <v>5</v>
      </c>
      <c r="D2311" s="11" t="s">
        <v>6</v>
      </c>
      <c r="E2311" s="4" t="str">
        <f t="shared" ca="1" si="2174"/>
        <v xml:space="preserve">D-E </v>
      </c>
      <c r="F2311" s="13">
        <v>167.57999999999998</v>
      </c>
      <c r="G2311" s="14">
        <v>171</v>
      </c>
      <c r="H2311" s="14">
        <v>167.1</v>
      </c>
      <c r="I2311" s="14">
        <v>154.19999999999999</v>
      </c>
      <c r="J2311" s="14">
        <v>151.1</v>
      </c>
      <c r="K2311" s="14">
        <v>159.69999999999999</v>
      </c>
      <c r="L2311" s="14">
        <v>169.1</v>
      </c>
      <c r="M2311" s="16">
        <v>209.6</v>
      </c>
      <c r="N2311" s="14">
        <v>219.9</v>
      </c>
      <c r="O2311" s="15">
        <v>215.50200000000001</v>
      </c>
      <c r="P2311" s="17">
        <f t="shared" si="2196"/>
        <v>0.16017234919445486</v>
      </c>
      <c r="Q2311" s="21">
        <f t="shared" si="2197"/>
        <v>0.16017234919445486</v>
      </c>
      <c r="R2311" s="21">
        <f t="shared" si="2198"/>
        <v>0.15526853744657126</v>
      </c>
      <c r="S2311" s="21">
        <f t="shared" si="2199"/>
        <v>0.14851199075411731</v>
      </c>
      <c r="T2311" s="21">
        <f t="shared" si="2200"/>
        <v>0.14641472868217054</v>
      </c>
      <c r="U2311" s="21">
        <f t="shared" si="2201"/>
        <v>0.14847526961695798</v>
      </c>
      <c r="V2311" s="21">
        <f t="shared" si="2202"/>
        <v>0.15172723194257515</v>
      </c>
      <c r="W2311" s="23">
        <f t="shared" si="2203"/>
        <v>0.14828440042447824</v>
      </c>
      <c r="X2311" s="21">
        <f t="shared" si="2204"/>
        <v>0.14837055529316512</v>
      </c>
      <c r="Y2311" s="22">
        <f t="shared" si="2205"/>
        <v>0.14837055529316512</v>
      </c>
      <c r="Z2311" s="7" t="s">
        <v>181</v>
      </c>
      <c r="AA2311" s="31" t="s">
        <v>345</v>
      </c>
      <c r="AB2311" s="4" t="s">
        <v>182</v>
      </c>
      <c r="AC2311" s="4" t="s">
        <v>182</v>
      </c>
    </row>
    <row r="2312" spans="1:29" ht="15.75" hidden="1">
      <c r="A2312" t="s">
        <v>349</v>
      </c>
      <c r="B2312" s="4" t="str">
        <f t="shared" ca="1" si="2173"/>
        <v>Уругвай</v>
      </c>
      <c r="C2312" s="5" t="s">
        <v>5</v>
      </c>
      <c r="D2312" s="6" t="s">
        <v>6</v>
      </c>
      <c r="E2312" s="4" t="str">
        <f t="shared" ca="1" si="2174"/>
        <v xml:space="preserve">F Строительство </v>
      </c>
      <c r="F2312" s="13">
        <v>88.494</v>
      </c>
      <c r="G2312" s="14">
        <v>90.3</v>
      </c>
      <c r="H2312" s="14">
        <v>87.9</v>
      </c>
      <c r="I2312" s="14">
        <v>77.400000000000006</v>
      </c>
      <c r="J2312" s="14">
        <v>69.599999999999994</v>
      </c>
      <c r="K2312" s="14">
        <v>70.900000000000006</v>
      </c>
      <c r="L2312" s="14">
        <v>74.599999999999994</v>
      </c>
      <c r="M2312" s="16">
        <v>90.6</v>
      </c>
      <c r="N2312" s="14">
        <v>102.1</v>
      </c>
      <c r="O2312" s="15">
        <v>100.05799999999999</v>
      </c>
      <c r="P2312" s="17">
        <f t="shared" si="2196"/>
        <v>8.4582240539527925E-2</v>
      </c>
      <c r="Q2312" s="21">
        <f t="shared" si="2197"/>
        <v>8.4582240539527911E-2</v>
      </c>
      <c r="R2312" s="21">
        <f t="shared" si="2198"/>
        <v>8.1676268351607503E-2</v>
      </c>
      <c r="S2312" s="21">
        <f t="shared" si="2199"/>
        <v>7.4544929211210642E-2</v>
      </c>
      <c r="T2312" s="21">
        <f t="shared" si="2200"/>
        <v>6.7441860465116271E-2</v>
      </c>
      <c r="U2312" s="21">
        <f t="shared" si="2201"/>
        <v>6.5916697657121617E-2</v>
      </c>
      <c r="V2312" s="21">
        <f t="shared" si="2202"/>
        <v>6.6935845670704347E-2</v>
      </c>
      <c r="W2312" s="23">
        <f t="shared" si="2203"/>
        <v>6.409621506897771E-2</v>
      </c>
      <c r="X2312" s="21">
        <f t="shared" si="2204"/>
        <v>6.8888738951487755E-2</v>
      </c>
      <c r="Y2312" s="22">
        <f t="shared" si="2205"/>
        <v>6.8888738951487755E-2</v>
      </c>
      <c r="Z2312" s="5" t="s">
        <v>181</v>
      </c>
      <c r="AA2312" s="31" t="s">
        <v>345</v>
      </c>
      <c r="AB2312" s="4" t="s">
        <v>13</v>
      </c>
      <c r="AC2312" s="4" t="s">
        <v>200</v>
      </c>
    </row>
    <row r="2313" spans="1:29" ht="15.75" hidden="1">
      <c r="A2313" t="s">
        <v>349</v>
      </c>
      <c r="B2313" s="4" t="str">
        <f t="shared" ca="1" si="2173"/>
        <v>Уругвай</v>
      </c>
      <c r="C2313" s="8" t="s">
        <v>5</v>
      </c>
      <c r="D2313" s="3" t="s">
        <v>6</v>
      </c>
      <c r="E2313" s="4" t="str">
        <f t="shared" ca="1" si="2174"/>
        <v xml:space="preserve">G-H </v>
      </c>
      <c r="F2313" s="13">
        <v>234.61199999999999</v>
      </c>
      <c r="G2313" s="14">
        <v>239.4</v>
      </c>
      <c r="H2313" s="14">
        <v>240.8</v>
      </c>
      <c r="I2313" s="14">
        <v>228.9</v>
      </c>
      <c r="J2313" s="14">
        <v>225.4</v>
      </c>
      <c r="K2313" s="14">
        <v>238.4</v>
      </c>
      <c r="L2313" s="14">
        <v>255.2</v>
      </c>
      <c r="M2313" s="16">
        <v>308.2</v>
      </c>
      <c r="N2313" s="14">
        <v>319.2</v>
      </c>
      <c r="O2313" s="15">
        <v>312.81599999999997</v>
      </c>
      <c r="P2313" s="17">
        <f t="shared" si="2196"/>
        <v>0.22424128887223682</v>
      </c>
      <c r="Q2313" s="21">
        <f t="shared" si="2197"/>
        <v>0.22424128887223682</v>
      </c>
      <c r="R2313" s="21">
        <f t="shared" si="2198"/>
        <v>0.2237502322988292</v>
      </c>
      <c r="S2313" s="21">
        <f t="shared" si="2199"/>
        <v>0.22045651545796013</v>
      </c>
      <c r="T2313" s="21">
        <f t="shared" si="2200"/>
        <v>0.21841085271317831</v>
      </c>
      <c r="U2313" s="21">
        <f t="shared" si="2201"/>
        <v>0.22164373373001117</v>
      </c>
      <c r="V2313" s="21">
        <f t="shared" si="2202"/>
        <v>0.22898160610139076</v>
      </c>
      <c r="W2313" s="23">
        <f t="shared" si="2203"/>
        <v>0.21804032543332152</v>
      </c>
      <c r="X2313" s="21">
        <f t="shared" si="2204"/>
        <v>0.21537008299035154</v>
      </c>
      <c r="Y2313" s="22">
        <f t="shared" si="2205"/>
        <v>0.21537008299035154</v>
      </c>
      <c r="Z2313" s="8" t="s">
        <v>181</v>
      </c>
      <c r="AA2313" s="31" t="s">
        <v>345</v>
      </c>
      <c r="AB2313" s="4" t="s">
        <v>75</v>
      </c>
      <c r="AC2313" s="4" t="s">
        <v>75</v>
      </c>
    </row>
    <row r="2314" spans="1:29" ht="31.5" hidden="1">
      <c r="A2314" t="s">
        <v>349</v>
      </c>
      <c r="B2314" s="4" t="str">
        <f t="shared" ca="1" si="2173"/>
        <v>Уругвай</v>
      </c>
      <c r="C2314" s="5" t="s">
        <v>5</v>
      </c>
      <c r="D2314" s="3" t="s">
        <v>6</v>
      </c>
      <c r="E2314" s="4" t="str">
        <f t="shared" ca="1" si="2174"/>
        <v xml:space="preserve">I Транспорт, складское хозяйство и связь </v>
      </c>
      <c r="F2314" s="13">
        <v>60.563999999999993</v>
      </c>
      <c r="G2314" s="14">
        <v>61.8</v>
      </c>
      <c r="H2314" s="14">
        <v>66.8</v>
      </c>
      <c r="I2314" s="14">
        <v>62.4</v>
      </c>
      <c r="J2314" s="14">
        <v>61.1</v>
      </c>
      <c r="K2314" s="14">
        <v>62.2</v>
      </c>
      <c r="L2314" s="14">
        <v>61.5</v>
      </c>
      <c r="M2314" s="16">
        <v>75.8</v>
      </c>
      <c r="N2314" s="14">
        <v>83.9</v>
      </c>
      <c r="O2314" s="15">
        <v>82.222000000000008</v>
      </c>
      <c r="P2314" s="17">
        <f t="shared" si="2196"/>
        <v>5.7886849007118775E-2</v>
      </c>
      <c r="Q2314" s="21">
        <f t="shared" si="2197"/>
        <v>5.7886849007118775E-2</v>
      </c>
      <c r="R2314" s="21">
        <f t="shared" si="2198"/>
        <v>6.207024716595428E-2</v>
      </c>
      <c r="S2314" s="21">
        <f t="shared" si="2199"/>
        <v>6.0098237503611672E-2</v>
      </c>
      <c r="T2314" s="21">
        <f t="shared" si="2200"/>
        <v>5.9205426356589146E-2</v>
      </c>
      <c r="U2314" s="21">
        <f t="shared" si="2201"/>
        <v>5.7828188917813321E-2</v>
      </c>
      <c r="V2314" s="21">
        <f t="shared" si="2202"/>
        <v>5.518169582772544E-2</v>
      </c>
      <c r="W2314" s="23">
        <f t="shared" si="2203"/>
        <v>5.3625751680226388E-2</v>
      </c>
      <c r="X2314" s="21">
        <f t="shared" si="2204"/>
        <v>5.6608865798529119E-2</v>
      </c>
      <c r="Y2314" s="22">
        <f t="shared" si="2205"/>
        <v>5.6608865798529126E-2</v>
      </c>
      <c r="Z2314" s="5" t="s">
        <v>181</v>
      </c>
      <c r="AA2314" s="31" t="s">
        <v>345</v>
      </c>
      <c r="AB2314" s="4" t="s">
        <v>16</v>
      </c>
      <c r="AC2314" s="4" t="s">
        <v>204</v>
      </c>
    </row>
    <row r="2315" spans="1:29" ht="15.75" hidden="1">
      <c r="A2315" t="s">
        <v>349</v>
      </c>
      <c r="B2315" s="4" t="str">
        <f t="shared" ca="1" si="2173"/>
        <v>Уругвай</v>
      </c>
      <c r="C2315" s="5" t="s">
        <v>5</v>
      </c>
      <c r="D2315" s="3" t="s">
        <v>6</v>
      </c>
      <c r="E2315" s="4" t="str">
        <f t="shared" ca="1" si="2174"/>
        <v xml:space="preserve">J-K </v>
      </c>
      <c r="F2315" s="13">
        <v>85.456000000000003</v>
      </c>
      <c r="G2315" s="14">
        <v>87.2</v>
      </c>
      <c r="H2315" s="14">
        <v>97.4</v>
      </c>
      <c r="I2315" s="14">
        <v>96.5</v>
      </c>
      <c r="J2315" s="14">
        <v>91</v>
      </c>
      <c r="K2315" s="14">
        <v>92.4</v>
      </c>
      <c r="L2315" s="14">
        <v>104</v>
      </c>
      <c r="M2315" s="16">
        <v>101.7</v>
      </c>
      <c r="N2315" s="14">
        <v>114.4</v>
      </c>
      <c r="O2315" s="15">
        <v>112.11200000000001</v>
      </c>
      <c r="P2315" s="17">
        <f t="shared" si="2196"/>
        <v>8.1678531285125533E-2</v>
      </c>
      <c r="Q2315" s="21">
        <f t="shared" si="2197"/>
        <v>8.1678531285125519E-2</v>
      </c>
      <c r="R2315" s="21">
        <f t="shared" si="2198"/>
        <v>9.0503623861735744E-2</v>
      </c>
      <c r="S2315" s="21">
        <f t="shared" si="2199"/>
        <v>9.2940383318886641E-2</v>
      </c>
      <c r="T2315" s="21">
        <f t="shared" si="2200"/>
        <v>8.8178294573643415E-2</v>
      </c>
      <c r="U2315" s="21">
        <f t="shared" si="2201"/>
        <v>8.5905541093343266E-2</v>
      </c>
      <c r="V2315" s="21">
        <f t="shared" si="2202"/>
        <v>9.3315388066397484E-2</v>
      </c>
      <c r="W2315" s="23">
        <f t="shared" si="2203"/>
        <v>7.1949062610541209E-2</v>
      </c>
      <c r="X2315" s="21">
        <f t="shared" si="2204"/>
        <v>7.7187774104311463E-2</v>
      </c>
      <c r="Y2315" s="22">
        <f t="shared" si="2205"/>
        <v>7.7187774104311463E-2</v>
      </c>
      <c r="Z2315" s="5" t="s">
        <v>181</v>
      </c>
      <c r="AA2315" s="31" t="s">
        <v>345</v>
      </c>
      <c r="AB2315" s="4" t="s">
        <v>27</v>
      </c>
      <c r="AC2315" s="4" t="s">
        <v>27</v>
      </c>
    </row>
    <row r="2316" spans="1:29" ht="47.25" hidden="1">
      <c r="A2316" t="s">
        <v>349</v>
      </c>
      <c r="B2316" s="4" t="str">
        <f t="shared" ca="1" si="2173"/>
        <v>Уругвай</v>
      </c>
      <c r="C2316" s="5" t="s">
        <v>5</v>
      </c>
      <c r="D2316" s="3" t="s">
        <v>6</v>
      </c>
      <c r="E2316" s="4" t="str">
        <f t="shared" ca="1" si="2174"/>
        <v>L Государственное управление и оборона; обязательное соц.страхование</v>
      </c>
      <c r="F2316" s="13">
        <v>80.947999999999993</v>
      </c>
      <c r="G2316" s="14">
        <v>82.6</v>
      </c>
      <c r="H2316" s="14">
        <v>84.8</v>
      </c>
      <c r="I2316" s="14">
        <v>86.7</v>
      </c>
      <c r="J2316" s="14">
        <v>90.7</v>
      </c>
      <c r="K2316" s="14">
        <v>91.2</v>
      </c>
      <c r="L2316" s="14">
        <v>86.2</v>
      </c>
      <c r="M2316" s="16">
        <v>104.5</v>
      </c>
      <c r="N2316" s="14">
        <v>94.4</v>
      </c>
      <c r="O2316" s="15">
        <v>92.512</v>
      </c>
      <c r="P2316" s="17">
        <f t="shared" si="2196"/>
        <v>7.7369801423754228E-2</v>
      </c>
      <c r="Q2316" s="21">
        <f t="shared" si="2197"/>
        <v>7.7369801423754214E-2</v>
      </c>
      <c r="R2316" s="21">
        <f t="shared" si="2198"/>
        <v>7.8795762869355135E-2</v>
      </c>
      <c r="S2316" s="21">
        <f t="shared" si="2199"/>
        <v>8.3501878069922E-2</v>
      </c>
      <c r="T2316" s="21">
        <f t="shared" si="2200"/>
        <v>8.7887596899224804E-2</v>
      </c>
      <c r="U2316" s="21">
        <f t="shared" si="2201"/>
        <v>8.4789884715507635E-2</v>
      </c>
      <c r="V2316" s="21">
        <f t="shared" si="2202"/>
        <v>7.7344100493494841E-2</v>
      </c>
      <c r="W2316" s="23">
        <f t="shared" si="2203"/>
        <v>7.3929961089494164E-2</v>
      </c>
      <c r="X2316" s="21">
        <f t="shared" si="2204"/>
        <v>6.3693408002159113E-2</v>
      </c>
      <c r="Y2316" s="22">
        <f t="shared" si="2205"/>
        <v>6.3693408002159099E-2</v>
      </c>
      <c r="Z2316" s="5" t="s">
        <v>181</v>
      </c>
      <c r="AA2316" s="31" t="s">
        <v>345</v>
      </c>
      <c r="AB2316" s="4" t="s">
        <v>19</v>
      </c>
      <c r="AC2316" s="4" t="s">
        <v>215</v>
      </c>
    </row>
    <row r="2317" spans="1:29" ht="15.75" hidden="1">
      <c r="A2317" t="s">
        <v>349</v>
      </c>
      <c r="B2317" s="4" t="str">
        <f t="shared" ca="1" si="2173"/>
        <v>Уругвай</v>
      </c>
      <c r="C2317" s="5" t="s">
        <v>5</v>
      </c>
      <c r="D2317" s="3" t="s">
        <v>6</v>
      </c>
      <c r="E2317" s="4" t="str">
        <f t="shared" ca="1" si="2174"/>
        <v>M Образование</v>
      </c>
      <c r="F2317" s="13">
        <v>62.523999999999994</v>
      </c>
      <c r="G2317" s="14">
        <v>63.8</v>
      </c>
      <c r="H2317" s="14">
        <v>57.7</v>
      </c>
      <c r="I2317" s="14">
        <v>62.7</v>
      </c>
      <c r="J2317" s="14">
        <v>62</v>
      </c>
      <c r="K2317" s="14">
        <v>66.099999999999994</v>
      </c>
      <c r="L2317" s="14">
        <v>67.7</v>
      </c>
      <c r="M2317" s="16">
        <v>78.400000000000006</v>
      </c>
      <c r="N2317" s="14">
        <v>84.2</v>
      </c>
      <c r="O2317" s="15">
        <v>82.516000000000005</v>
      </c>
      <c r="P2317" s="17">
        <f t="shared" si="2196"/>
        <v>5.9760209816410642E-2</v>
      </c>
      <c r="Q2317" s="21">
        <f t="shared" si="2197"/>
        <v>5.9760209816410642E-2</v>
      </c>
      <c r="R2317" s="21">
        <f t="shared" si="2198"/>
        <v>5.3614569782568296E-2</v>
      </c>
      <c r="S2317" s="21">
        <f t="shared" si="2199"/>
        <v>6.0387171337763661E-2</v>
      </c>
      <c r="T2317" s="21">
        <f t="shared" si="2200"/>
        <v>6.0077519379844964E-2</v>
      </c>
      <c r="U2317" s="21">
        <f t="shared" si="2201"/>
        <v>6.1454072145779103E-2</v>
      </c>
      <c r="V2317" s="21">
        <f t="shared" si="2202"/>
        <v>6.0744728577837595E-2</v>
      </c>
      <c r="W2317" s="23">
        <f t="shared" si="2203"/>
        <v>5.5465157410682704E-2</v>
      </c>
      <c r="X2317" s="21">
        <f t="shared" si="2204"/>
        <v>5.6811281290061404E-2</v>
      </c>
      <c r="Y2317" s="22">
        <f t="shared" si="2205"/>
        <v>5.6811281290061411E-2</v>
      </c>
      <c r="Z2317" s="5" t="s">
        <v>181</v>
      </c>
      <c r="AA2317" s="31" t="s">
        <v>345</v>
      </c>
      <c r="AB2317" s="4" t="s">
        <v>20</v>
      </c>
      <c r="AC2317" s="4" t="s">
        <v>207</v>
      </c>
    </row>
    <row r="2318" spans="1:29" ht="31.5" hidden="1">
      <c r="A2318" t="s">
        <v>349</v>
      </c>
      <c r="B2318" s="4" t="str">
        <f t="shared" ca="1" si="2173"/>
        <v>Уругвай</v>
      </c>
      <c r="C2318" s="5" t="s">
        <v>5</v>
      </c>
      <c r="D2318" s="3" t="s">
        <v>6</v>
      </c>
      <c r="E2318" s="4" t="str">
        <f t="shared" ca="1" si="2174"/>
        <v>N Здравоохранение и социальная работа</v>
      </c>
      <c r="F2318" s="13">
        <v>69.481999999999999</v>
      </c>
      <c r="G2318" s="14">
        <v>70.900000000000006</v>
      </c>
      <c r="H2318" s="14">
        <v>73.099999999999994</v>
      </c>
      <c r="I2318" s="14">
        <v>76.5</v>
      </c>
      <c r="J2318" s="14">
        <v>76.7</v>
      </c>
      <c r="K2318" s="14">
        <v>81.5</v>
      </c>
      <c r="L2318" s="14">
        <v>81.099999999999994</v>
      </c>
      <c r="M2318" s="16">
        <v>93.7</v>
      </c>
      <c r="N2318" s="14">
        <v>97.2</v>
      </c>
      <c r="O2318" s="15">
        <v>95.256</v>
      </c>
      <c r="P2318" s="17">
        <f t="shared" si="2196"/>
        <v>6.6410640689396783E-2</v>
      </c>
      <c r="Q2318" s="21">
        <f t="shared" si="2197"/>
        <v>6.6410640689396783E-2</v>
      </c>
      <c r="R2318" s="21">
        <f t="shared" si="2198"/>
        <v>6.7924177662144578E-2</v>
      </c>
      <c r="S2318" s="21">
        <f t="shared" si="2199"/>
        <v>7.3678127708754704E-2</v>
      </c>
      <c r="T2318" s="21">
        <f t="shared" si="2200"/>
        <v>7.4321705426356591E-2</v>
      </c>
      <c r="U2318" s="21">
        <f t="shared" si="2201"/>
        <v>7.5771662328002976E-2</v>
      </c>
      <c r="V2318" s="21">
        <f t="shared" si="2202"/>
        <v>7.2768057424854191E-2</v>
      </c>
      <c r="W2318" s="23">
        <f t="shared" si="2203"/>
        <v>6.6289352670675636E-2</v>
      </c>
      <c r="X2318" s="21">
        <f t="shared" si="2204"/>
        <v>6.5582619256460431E-2</v>
      </c>
      <c r="Y2318" s="22">
        <f t="shared" si="2205"/>
        <v>6.5582619256460431E-2</v>
      </c>
      <c r="Z2318" s="5" t="s">
        <v>181</v>
      </c>
      <c r="AA2318" s="31" t="s">
        <v>345</v>
      </c>
      <c r="AB2318" s="4" t="s">
        <v>21</v>
      </c>
      <c r="AC2318" s="4" t="s">
        <v>209</v>
      </c>
    </row>
    <row r="2319" spans="1:29" ht="15.75" hidden="1">
      <c r="A2319" t="s">
        <v>349</v>
      </c>
      <c r="B2319" s="4" t="str">
        <f t="shared" ca="1" si="2173"/>
        <v>Уругвай</v>
      </c>
      <c r="C2319" s="5" t="s">
        <v>5</v>
      </c>
      <c r="D2319" s="3" t="s">
        <v>6</v>
      </c>
      <c r="E2319" s="4" t="str">
        <f t="shared" ca="1" si="2174"/>
        <v xml:space="preserve">O,Q </v>
      </c>
      <c r="F2319" s="13">
        <v>52.723999999999997</v>
      </c>
      <c r="G2319" s="14">
        <v>53.8</v>
      </c>
      <c r="H2319" s="14">
        <v>56.8</v>
      </c>
      <c r="I2319" s="14">
        <v>52.9</v>
      </c>
      <c r="J2319" s="14">
        <v>56.1</v>
      </c>
      <c r="K2319" s="14">
        <v>62.7</v>
      </c>
      <c r="L2319" s="14">
        <v>64.3</v>
      </c>
      <c r="M2319" s="16">
        <v>69.2</v>
      </c>
      <c r="N2319" s="14">
        <v>75.2</v>
      </c>
      <c r="O2319" s="15">
        <v>73.695999999999998</v>
      </c>
      <c r="P2319" s="17">
        <f t="shared" si="2196"/>
        <v>5.0393405769951299E-2</v>
      </c>
      <c r="Q2319" s="21">
        <f t="shared" si="2197"/>
        <v>5.0393405769951292E-2</v>
      </c>
      <c r="R2319" s="21">
        <f t="shared" si="2198"/>
        <v>5.2778293997398251E-2</v>
      </c>
      <c r="S2319" s="21">
        <f t="shared" si="2199"/>
        <v>5.0948666088798999E-2</v>
      </c>
      <c r="T2319" s="21">
        <f t="shared" si="2200"/>
        <v>5.4360465116279073E-2</v>
      </c>
      <c r="U2319" s="21">
        <f t="shared" si="2201"/>
        <v>5.8293045741911499E-2</v>
      </c>
      <c r="V2319" s="21">
        <f t="shared" si="2202"/>
        <v>5.7694033198743826E-2</v>
      </c>
      <c r="W2319" s="23">
        <f t="shared" si="2203"/>
        <v>4.8956490979837286E-2</v>
      </c>
      <c r="X2319" s="21">
        <f t="shared" si="2204"/>
        <v>5.0738816544092846E-2</v>
      </c>
      <c r="Y2319" s="22">
        <f t="shared" si="2205"/>
        <v>5.0738816544092846E-2</v>
      </c>
      <c r="Z2319" s="5" t="s">
        <v>181</v>
      </c>
      <c r="AA2319" s="31" t="s">
        <v>345</v>
      </c>
      <c r="AB2319" s="4" t="s">
        <v>162</v>
      </c>
      <c r="AC2319" s="4" t="s">
        <v>162</v>
      </c>
    </row>
    <row r="2320" spans="1:29" ht="31.5" hidden="1">
      <c r="A2320" t="s">
        <v>349</v>
      </c>
      <c r="B2320" s="4" t="str">
        <f t="shared" ca="1" si="2173"/>
        <v>Уругвай</v>
      </c>
      <c r="C2320" s="5" t="s">
        <v>5</v>
      </c>
      <c r="D2320" s="3" t="s">
        <v>6</v>
      </c>
      <c r="E2320" s="4" t="str">
        <f t="shared" ca="1" si="2174"/>
        <v>X Неклассифицируемые по экономической деятельности</v>
      </c>
      <c r="F2320" s="13">
        <v>0.29399999999999998</v>
      </c>
      <c r="G2320" s="14">
        <v>0.3</v>
      </c>
      <c r="H2320" s="14">
        <v>0</v>
      </c>
      <c r="I2320" s="14">
        <v>0</v>
      </c>
      <c r="J2320" s="14">
        <v>0.3</v>
      </c>
      <c r="K2320" s="14">
        <v>0</v>
      </c>
      <c r="L2320" s="14">
        <v>0</v>
      </c>
      <c r="M2320" s="16">
        <v>1.9</v>
      </c>
      <c r="N2320" s="14">
        <v>1.9</v>
      </c>
      <c r="O2320" s="15">
        <v>1.8619999999999999</v>
      </c>
      <c r="P2320" s="17">
        <f t="shared" si="2196"/>
        <v>2.8100412139378045E-4</v>
      </c>
      <c r="Q2320" s="21">
        <f t="shared" si="2197"/>
        <v>2.8100412139378045E-4</v>
      </c>
      <c r="R2320" s="21">
        <f t="shared" si="2198"/>
        <v>0</v>
      </c>
      <c r="S2320" s="21">
        <f t="shared" si="2199"/>
        <v>0</v>
      </c>
      <c r="T2320" s="21">
        <f t="shared" si="2200"/>
        <v>2.9069767441860465E-4</v>
      </c>
      <c r="U2320" s="21">
        <f t="shared" si="2201"/>
        <v>0</v>
      </c>
      <c r="V2320" s="21">
        <f t="shared" si="2202"/>
        <v>0</v>
      </c>
      <c r="W2320" s="23">
        <f t="shared" si="2203"/>
        <v>1.3441811107180756E-3</v>
      </c>
      <c r="X2320" s="21">
        <f t="shared" si="2204"/>
        <v>1.2819647797044733E-3</v>
      </c>
      <c r="Y2320" s="22">
        <f t="shared" si="2205"/>
        <v>1.2819647797044735E-3</v>
      </c>
      <c r="Z2320" s="5" t="s">
        <v>181</v>
      </c>
      <c r="AA2320" s="31" t="s">
        <v>345</v>
      </c>
      <c r="AB2320" s="4" t="s">
        <v>23</v>
      </c>
      <c r="AC2320" s="4" t="s">
        <v>213</v>
      </c>
    </row>
    <row r="2321" spans="1:29" ht="15.75" hidden="1">
      <c r="A2321" t="s">
        <v>349</v>
      </c>
      <c r="B2321" s="4" t="str">
        <f t="shared" ca="1" si="2173"/>
        <v>Вьетнам</v>
      </c>
      <c r="C2321" s="2" t="s">
        <v>5</v>
      </c>
      <c r="D2321" s="3" t="s">
        <v>6</v>
      </c>
      <c r="E2321" s="4" t="str">
        <f t="shared" ca="1" si="2174"/>
        <v xml:space="preserve">Итого </v>
      </c>
      <c r="F2321" s="14">
        <v>38119.9</v>
      </c>
      <c r="G2321" s="14">
        <v>38367.599999999999</v>
      </c>
      <c r="H2321" s="14">
        <v>39000.300000000003</v>
      </c>
      <c r="I2321" s="14">
        <v>40162.300000000003</v>
      </c>
      <c r="J2321" s="14">
        <v>41175.699999999997</v>
      </c>
      <c r="K2321" s="14">
        <v>42315.6</v>
      </c>
      <c r="L2321" s="15">
        <v>41469.288</v>
      </c>
      <c r="M2321" s="15">
        <v>40639.902240000003</v>
      </c>
      <c r="N2321" s="15">
        <v>39827.104195200001</v>
      </c>
      <c r="O2321" s="15">
        <v>39030.562111296</v>
      </c>
      <c r="P2321" s="21">
        <f t="shared" ref="P2321:Y2321" si="2207">F2321/F$2321</f>
        <v>1</v>
      </c>
      <c r="Q2321" s="21">
        <f t="shared" si="2207"/>
        <v>1</v>
      </c>
      <c r="R2321" s="21">
        <f t="shared" si="2207"/>
        <v>1</v>
      </c>
      <c r="S2321" s="21">
        <f t="shared" si="2207"/>
        <v>1</v>
      </c>
      <c r="T2321" s="21">
        <f t="shared" si="2207"/>
        <v>1</v>
      </c>
      <c r="U2321" s="21">
        <f t="shared" si="2207"/>
        <v>1</v>
      </c>
      <c r="V2321" s="22">
        <f t="shared" si="2207"/>
        <v>1</v>
      </c>
      <c r="W2321" s="22">
        <f t="shared" si="2207"/>
        <v>1</v>
      </c>
      <c r="X2321" s="22">
        <f t="shared" si="2207"/>
        <v>1</v>
      </c>
      <c r="Y2321" s="22">
        <f t="shared" si="2207"/>
        <v>1</v>
      </c>
      <c r="Z2321" s="2" t="s">
        <v>183</v>
      </c>
      <c r="AA2321" s="32" t="s">
        <v>346</v>
      </c>
      <c r="AB2321" s="4" t="s">
        <v>7</v>
      </c>
      <c r="AC2321" s="4" t="s">
        <v>214</v>
      </c>
    </row>
    <row r="2322" spans="1:29" ht="31.5" hidden="1">
      <c r="A2322" t="s">
        <v>349</v>
      </c>
      <c r="B2322" s="4" t="str">
        <f t="shared" ca="1" si="2173"/>
        <v>Вьетнам</v>
      </c>
      <c r="C2322" s="5" t="s">
        <v>5</v>
      </c>
      <c r="D2322" s="6" t="s">
        <v>6</v>
      </c>
      <c r="E2322" s="4" t="str">
        <f t="shared" ca="1" si="2174"/>
        <v xml:space="preserve">A Сельское, лесное и охотничье хоз-во </v>
      </c>
      <c r="F2322" s="14">
        <v>23900.799999999999</v>
      </c>
      <c r="G2322" s="14">
        <v>24307.7</v>
      </c>
      <c r="H2322" s="14">
        <v>23861</v>
      </c>
      <c r="I2322" s="14">
        <v>23645.4</v>
      </c>
      <c r="J2322" s="14">
        <v>23236.7</v>
      </c>
      <c r="K2322" s="14">
        <v>23068.6</v>
      </c>
      <c r="L2322" s="15">
        <v>22837.913999999997</v>
      </c>
      <c r="M2322" s="15">
        <v>22860.751913999993</v>
      </c>
      <c r="N2322" s="15">
        <v>22860.751913999993</v>
      </c>
      <c r="O2322" s="15">
        <v>22403.536875719994</v>
      </c>
      <c r="P2322" s="21">
        <f t="shared" ref="P2322:P2337" si="2208">F2322/F$2321</f>
        <v>0.62699010228253482</v>
      </c>
      <c r="Q2322" s="21">
        <f t="shared" ref="Q2322:Q2337" si="2209">G2322/G$2321</f>
        <v>0.63354757660109051</v>
      </c>
      <c r="R2322" s="21">
        <f t="shared" ref="R2322:R2337" si="2210">H2322/H$2321</f>
        <v>0.61181580654507783</v>
      </c>
      <c r="S2322" s="21">
        <f t="shared" ref="S2322:S2337" si="2211">I2322/I$2321</f>
        <v>0.58874616244587585</v>
      </c>
      <c r="T2322" s="21">
        <f t="shared" ref="T2322:T2337" si="2212">J2322/J$2321</f>
        <v>0.56433041818354035</v>
      </c>
      <c r="U2322" s="21">
        <f t="shared" ref="U2322:U2337" si="2213">K2322/K$2321</f>
        <v>0.54515592358373743</v>
      </c>
      <c r="V2322" s="22">
        <f t="shared" ref="V2322:V2337" si="2214">L2322/L$2321</f>
        <v>0.55071873913051017</v>
      </c>
      <c r="W2322" s="22">
        <f t="shared" ref="W2322:W2337" si="2215">M2322/M$2321</f>
        <v>0.56251985496902102</v>
      </c>
      <c r="X2322" s="22">
        <f t="shared" ref="X2322:X2337" si="2216">N2322/N$2321</f>
        <v>0.57399985200920511</v>
      </c>
      <c r="Y2322" s="22">
        <f t="shared" ref="Y2322:Y2337" si="2217">O2322/O$2321</f>
        <v>0.57399985200920511</v>
      </c>
      <c r="Z2322" s="5" t="s">
        <v>183</v>
      </c>
      <c r="AA2322" s="31" t="s">
        <v>346</v>
      </c>
      <c r="AB2322" s="4" t="s">
        <v>8</v>
      </c>
      <c r="AC2322" s="4" t="s">
        <v>193</v>
      </c>
    </row>
    <row r="2323" spans="1:29" ht="15.75" hidden="1">
      <c r="A2323" t="s">
        <v>349</v>
      </c>
      <c r="B2323" s="4" t="str">
        <f t="shared" ca="1" si="2173"/>
        <v>Вьетнам</v>
      </c>
      <c r="C2323" s="5" t="s">
        <v>5</v>
      </c>
      <c r="D2323" s="6" t="s">
        <v>6</v>
      </c>
      <c r="E2323" s="4" t="str">
        <f t="shared" ca="1" si="2174"/>
        <v>B Рыбное хоз-во</v>
      </c>
      <c r="F2323" s="14">
        <v>867.7</v>
      </c>
      <c r="G2323" s="14">
        <v>729.3</v>
      </c>
      <c r="H2323" s="14">
        <v>1096.9000000000001</v>
      </c>
      <c r="I2323" s="14">
        <v>1271.9000000000001</v>
      </c>
      <c r="J2323" s="14">
        <v>1334.4</v>
      </c>
      <c r="K2323" s="14">
        <v>1429.2</v>
      </c>
      <c r="L2323" s="15">
        <v>1414.9080000000001</v>
      </c>
      <c r="M2323" s="15">
        <v>1416.3229079999999</v>
      </c>
      <c r="N2323" s="15">
        <v>1416.3229079999999</v>
      </c>
      <c r="O2323" s="15">
        <v>1387.9964498399997</v>
      </c>
      <c r="P2323" s="21">
        <f t="shared" si="2208"/>
        <v>2.2762389198292755E-2</v>
      </c>
      <c r="Q2323" s="21">
        <f t="shared" si="2209"/>
        <v>1.9008225690426296E-2</v>
      </c>
      <c r="R2323" s="21">
        <f t="shared" si="2210"/>
        <v>2.812542467622044E-2</v>
      </c>
      <c r="S2323" s="21">
        <f t="shared" si="2211"/>
        <v>3.1669003020245355E-2</v>
      </c>
      <c r="T2323" s="21">
        <f t="shared" si="2212"/>
        <v>3.2407463625390709E-2</v>
      </c>
      <c r="U2323" s="21">
        <f t="shared" si="2213"/>
        <v>3.3774778096021328E-2</v>
      </c>
      <c r="V2323" s="22">
        <f t="shared" si="2214"/>
        <v>3.4119418688837874E-2</v>
      </c>
      <c r="W2323" s="22">
        <f t="shared" si="2215"/>
        <v>3.4850549089312961E-2</v>
      </c>
      <c r="X2323" s="22">
        <f t="shared" si="2216"/>
        <v>3.5561784785013227E-2</v>
      </c>
      <c r="Y2323" s="22">
        <f t="shared" si="2217"/>
        <v>3.5561784785013227E-2</v>
      </c>
      <c r="Z2323" s="5" t="s">
        <v>183</v>
      </c>
      <c r="AA2323" s="31" t="s">
        <v>346</v>
      </c>
      <c r="AB2323" s="4" t="s">
        <v>9</v>
      </c>
      <c r="AC2323" s="4" t="s">
        <v>195</v>
      </c>
    </row>
    <row r="2324" spans="1:29" ht="15.75" hidden="1">
      <c r="A2324" t="s">
        <v>349</v>
      </c>
      <c r="B2324" s="4" t="str">
        <f t="shared" ca="1" si="2173"/>
        <v>Вьетнам</v>
      </c>
      <c r="C2324" s="5" t="s">
        <v>5</v>
      </c>
      <c r="D2324" s="6" t="s">
        <v>6</v>
      </c>
      <c r="E2324" s="4" t="str">
        <f t="shared" ca="1" si="2174"/>
        <v xml:space="preserve">C Добыча полезных ископаемых </v>
      </c>
      <c r="F2324" s="14">
        <v>149.1</v>
      </c>
      <c r="G2324" s="14">
        <v>191.9</v>
      </c>
      <c r="H2324" s="14">
        <v>270.39999999999998</v>
      </c>
      <c r="I2324" s="14">
        <v>244.4</v>
      </c>
      <c r="J2324" s="14">
        <v>322.10000000000002</v>
      </c>
      <c r="K2324" s="14">
        <v>294.89999999999998</v>
      </c>
      <c r="L2324" s="15">
        <v>291.95099999999996</v>
      </c>
      <c r="M2324" s="15">
        <v>292.24295099999995</v>
      </c>
      <c r="N2324" s="15">
        <v>292.24295099999995</v>
      </c>
      <c r="O2324" s="15">
        <v>286.39809197999995</v>
      </c>
      <c r="P2324" s="21">
        <f t="shared" si="2208"/>
        <v>3.9113428943937413E-3</v>
      </c>
      <c r="Q2324" s="21">
        <f t="shared" si="2209"/>
        <v>5.0016159467884368E-3</v>
      </c>
      <c r="R2324" s="21">
        <f t="shared" si="2210"/>
        <v>6.9332800004102526E-3</v>
      </c>
      <c r="S2324" s="21">
        <f t="shared" si="2211"/>
        <v>6.0853088593033761E-3</v>
      </c>
      <c r="T2324" s="21">
        <f t="shared" si="2212"/>
        <v>7.8225749653314958E-3</v>
      </c>
      <c r="U2324" s="21">
        <f t="shared" si="2213"/>
        <v>6.9690610554972634E-3</v>
      </c>
      <c r="V2324" s="22">
        <f t="shared" si="2214"/>
        <v>7.0401739234105002E-3</v>
      </c>
      <c r="W2324" s="22">
        <f t="shared" si="2215"/>
        <v>7.1910347931978666E-3</v>
      </c>
      <c r="X2324" s="22">
        <f t="shared" si="2216"/>
        <v>7.3377906053039461E-3</v>
      </c>
      <c r="Y2324" s="22">
        <f t="shared" si="2217"/>
        <v>7.3377906053039461E-3</v>
      </c>
      <c r="Z2324" s="5" t="s">
        <v>183</v>
      </c>
      <c r="AA2324" s="31" t="s">
        <v>346</v>
      </c>
      <c r="AB2324" s="4" t="s">
        <v>10</v>
      </c>
      <c r="AC2324" s="4" t="s">
        <v>197</v>
      </c>
    </row>
    <row r="2325" spans="1:29" ht="15.75" hidden="1">
      <c r="A2325" t="s">
        <v>349</v>
      </c>
      <c r="B2325" s="4" t="str">
        <f t="shared" ca="1" si="2173"/>
        <v>Вьетнам</v>
      </c>
      <c r="C2325" s="5" t="s">
        <v>5</v>
      </c>
      <c r="D2325" s="6" t="s">
        <v>6</v>
      </c>
      <c r="E2325" s="4" t="str">
        <f t="shared" ca="1" si="2174"/>
        <v xml:space="preserve">D Промышленность </v>
      </c>
      <c r="F2325" s="14">
        <v>3443.7</v>
      </c>
      <c r="G2325" s="14">
        <v>3535.7</v>
      </c>
      <c r="H2325" s="14">
        <v>3789</v>
      </c>
      <c r="I2325" s="14">
        <v>4050.9</v>
      </c>
      <c r="J2325" s="14">
        <v>4511.5</v>
      </c>
      <c r="K2325" s="14">
        <v>4949.8</v>
      </c>
      <c r="L2325" s="15">
        <v>4900.3020000000006</v>
      </c>
      <c r="M2325" s="15">
        <v>4905.2023019999997</v>
      </c>
      <c r="N2325" s="15">
        <v>4905.2023019999997</v>
      </c>
      <c r="O2325" s="15">
        <v>4807.0982559599997</v>
      </c>
      <c r="P2325" s="21">
        <f t="shared" si="2208"/>
        <v>9.0338642021621243E-2</v>
      </c>
      <c r="Q2325" s="21">
        <f t="shared" si="2209"/>
        <v>9.2153275159248954E-2</v>
      </c>
      <c r="R2325" s="21">
        <f t="shared" si="2210"/>
        <v>9.715309882231675E-2</v>
      </c>
      <c r="S2325" s="21">
        <f t="shared" si="2211"/>
        <v>0.10086324737378088</v>
      </c>
      <c r="T2325" s="21">
        <f t="shared" si="2212"/>
        <v>0.10956705046908735</v>
      </c>
      <c r="U2325" s="21">
        <f t="shared" si="2213"/>
        <v>0.11697340933367364</v>
      </c>
      <c r="V2325" s="22">
        <f t="shared" si="2214"/>
        <v>0.11816701555136419</v>
      </c>
      <c r="W2325" s="22">
        <f t="shared" si="2215"/>
        <v>0.12069916588460768</v>
      </c>
      <c r="X2325" s="22">
        <f t="shared" si="2216"/>
        <v>0.12316241416796703</v>
      </c>
      <c r="Y2325" s="22">
        <f t="shared" si="2217"/>
        <v>0.12316241416796703</v>
      </c>
      <c r="Z2325" s="5" t="s">
        <v>183</v>
      </c>
      <c r="AA2325" s="31" t="s">
        <v>346</v>
      </c>
      <c r="AB2325" s="4" t="s">
        <v>11</v>
      </c>
      <c r="AC2325" s="4" t="s">
        <v>198</v>
      </c>
    </row>
    <row r="2326" spans="1:29" ht="31.5" hidden="1">
      <c r="A2326" t="s">
        <v>349</v>
      </c>
      <c r="B2326" s="4" t="str">
        <f t="shared" ca="1" si="2173"/>
        <v>Вьетнам</v>
      </c>
      <c r="C2326" s="7" t="s">
        <v>5</v>
      </c>
      <c r="D2326" s="3" t="s">
        <v>6</v>
      </c>
      <c r="E2326" s="4" t="str">
        <f t="shared" ca="1" si="2174"/>
        <v xml:space="preserve">E Электро-, газо- и водоснабжение </v>
      </c>
      <c r="F2326" s="14">
        <v>85</v>
      </c>
      <c r="G2326" s="14">
        <v>77.099999999999994</v>
      </c>
      <c r="H2326" s="14">
        <v>102.8</v>
      </c>
      <c r="I2326" s="14">
        <v>118</v>
      </c>
      <c r="J2326" s="14">
        <v>128.1</v>
      </c>
      <c r="K2326" s="14">
        <v>141.80000000000001</v>
      </c>
      <c r="L2326" s="15">
        <v>140.38200000000001</v>
      </c>
      <c r="M2326" s="15">
        <v>140.52238199999999</v>
      </c>
      <c r="N2326" s="15">
        <v>140.52238199999999</v>
      </c>
      <c r="O2326" s="15">
        <v>137.71193435999999</v>
      </c>
      <c r="P2326" s="21">
        <f t="shared" si="2208"/>
        <v>2.2298064790306376E-3</v>
      </c>
      <c r="Q2326" s="21">
        <f t="shared" si="2209"/>
        <v>2.0095080223938946E-3</v>
      </c>
      <c r="R2326" s="21">
        <f t="shared" si="2210"/>
        <v>2.6358771599192823E-3</v>
      </c>
      <c r="S2326" s="21">
        <f t="shared" si="2211"/>
        <v>2.9380787454901733E-3</v>
      </c>
      <c r="T2326" s="21">
        <f t="shared" si="2212"/>
        <v>3.1110582212324259E-3</v>
      </c>
      <c r="U2326" s="21">
        <f t="shared" si="2213"/>
        <v>3.3510100293981421E-3</v>
      </c>
      <c r="V2326" s="22">
        <f t="shared" si="2214"/>
        <v>3.3852040092899596E-3</v>
      </c>
      <c r="W2326" s="22">
        <f t="shared" si="2215"/>
        <v>3.4577440952033153E-3</v>
      </c>
      <c r="X2326" s="22">
        <f t="shared" si="2216"/>
        <v>3.5283103012278727E-3</v>
      </c>
      <c r="Y2326" s="22">
        <f t="shared" si="2217"/>
        <v>3.5283103012278727E-3</v>
      </c>
      <c r="Z2326" s="7" t="s">
        <v>183</v>
      </c>
      <c r="AA2326" s="31" t="s">
        <v>346</v>
      </c>
      <c r="AB2326" s="4" t="s">
        <v>12</v>
      </c>
      <c r="AC2326" s="4" t="s">
        <v>201</v>
      </c>
    </row>
    <row r="2327" spans="1:29" ht="15.75" hidden="1">
      <c r="A2327" t="s">
        <v>349</v>
      </c>
      <c r="B2327" s="4" t="str">
        <f t="shared" ca="1" si="2173"/>
        <v>Вьетнам</v>
      </c>
      <c r="C2327" s="5" t="s">
        <v>5</v>
      </c>
      <c r="D2327" s="6" t="s">
        <v>6</v>
      </c>
      <c r="E2327" s="4" t="str">
        <f t="shared" ca="1" si="2174"/>
        <v xml:space="preserve">F Строительство </v>
      </c>
      <c r="F2327" s="14">
        <v>897.3</v>
      </c>
      <c r="G2327" s="14">
        <v>966.6</v>
      </c>
      <c r="H2327" s="14">
        <v>1254.3</v>
      </c>
      <c r="I2327" s="14">
        <v>1490.9</v>
      </c>
      <c r="J2327" s="14">
        <v>1796.4</v>
      </c>
      <c r="K2327" s="14">
        <v>1956.6</v>
      </c>
      <c r="L2327" s="15">
        <v>1937.0339999999999</v>
      </c>
      <c r="M2327" s="15">
        <v>1938.9710339999997</v>
      </c>
      <c r="N2327" s="15">
        <v>1938.9710339999997</v>
      </c>
      <c r="O2327" s="15">
        <v>1900.1916133199998</v>
      </c>
      <c r="P2327" s="21">
        <f t="shared" si="2208"/>
        <v>2.3538886513343422E-2</v>
      </c>
      <c r="Q2327" s="21">
        <f t="shared" si="2209"/>
        <v>2.5193131704875991E-2</v>
      </c>
      <c r="R2327" s="21">
        <f t="shared" si="2210"/>
        <v>3.2161291066991789E-2</v>
      </c>
      <c r="S2327" s="21">
        <f t="shared" si="2211"/>
        <v>3.7121877980095759E-2</v>
      </c>
      <c r="T2327" s="21">
        <f t="shared" si="2212"/>
        <v>4.3627673603606018E-2</v>
      </c>
      <c r="U2327" s="21">
        <f t="shared" si="2213"/>
        <v>4.6238266738507783E-2</v>
      </c>
      <c r="V2327" s="22">
        <f t="shared" si="2214"/>
        <v>4.6710085786859902E-2</v>
      </c>
      <c r="W2327" s="22">
        <f t="shared" si="2215"/>
        <v>4.7711016196578318E-2</v>
      </c>
      <c r="X2327" s="22">
        <f t="shared" si="2216"/>
        <v>4.8684710404671754E-2</v>
      </c>
      <c r="Y2327" s="22">
        <f t="shared" si="2217"/>
        <v>4.868471040467176E-2</v>
      </c>
      <c r="Z2327" s="5" t="s">
        <v>183</v>
      </c>
      <c r="AA2327" s="31" t="s">
        <v>346</v>
      </c>
      <c r="AB2327" s="4" t="s">
        <v>13</v>
      </c>
      <c r="AC2327" s="4" t="s">
        <v>200</v>
      </c>
    </row>
    <row r="2328" spans="1:29" ht="47.25" hidden="1">
      <c r="A2328" t="s">
        <v>349</v>
      </c>
      <c r="B2328" s="4" t="str">
        <f t="shared" ca="1" si="2173"/>
        <v>Вьетнам</v>
      </c>
      <c r="C2328" s="8" t="s">
        <v>5</v>
      </c>
      <c r="D2328" s="3" t="s">
        <v>6</v>
      </c>
      <c r="E2328" s="4" t="str">
        <f t="shared" ca="1" si="2174"/>
        <v xml:space="preserve">G Оптовая и розничная торгоалв, ремонт автомашин, мотоциклов и личного имущества домохозяйств </v>
      </c>
      <c r="F2328" s="14">
        <v>4262.6000000000004</v>
      </c>
      <c r="G2328" s="14">
        <v>4116.3</v>
      </c>
      <c r="H2328" s="14">
        <v>3990.6</v>
      </c>
      <c r="I2328" s="14">
        <v>4306.5</v>
      </c>
      <c r="J2328" s="14">
        <v>4507.3999999999996</v>
      </c>
      <c r="K2328" s="14">
        <v>4696</v>
      </c>
      <c r="L2328" s="15">
        <v>4649.04</v>
      </c>
      <c r="M2328" s="15">
        <v>4653.6890399999993</v>
      </c>
      <c r="N2328" s="15">
        <v>4653.6890399999993</v>
      </c>
      <c r="O2328" s="15">
        <v>4560.6152591999989</v>
      </c>
      <c r="P2328" s="21">
        <f t="shared" si="2208"/>
        <v>0.11182085997077643</v>
      </c>
      <c r="Q2328" s="21">
        <f t="shared" si="2209"/>
        <v>0.10728583492321647</v>
      </c>
      <c r="R2328" s="21">
        <f t="shared" si="2210"/>
        <v>0.10232228982853978</v>
      </c>
      <c r="S2328" s="21">
        <f t="shared" si="2211"/>
        <v>0.10722742472418162</v>
      </c>
      <c r="T2328" s="21">
        <f t="shared" si="2212"/>
        <v>0.10946747717707288</v>
      </c>
      <c r="U2328" s="21">
        <f t="shared" si="2213"/>
        <v>0.11097562128387641</v>
      </c>
      <c r="V2328" s="22">
        <f t="shared" si="2214"/>
        <v>0.11210802558269146</v>
      </c>
      <c r="W2328" s="22">
        <f t="shared" si="2215"/>
        <v>0.11451034041660625</v>
      </c>
      <c r="X2328" s="22">
        <f t="shared" si="2216"/>
        <v>0.11684728613939414</v>
      </c>
      <c r="Y2328" s="22">
        <f t="shared" si="2217"/>
        <v>0.11684728613939413</v>
      </c>
      <c r="Z2328" s="8" t="s">
        <v>183</v>
      </c>
      <c r="AA2328" s="31" t="s">
        <v>346</v>
      </c>
      <c r="AB2328" s="4" t="s">
        <v>14</v>
      </c>
      <c r="AC2328" s="4" t="s">
        <v>203</v>
      </c>
    </row>
    <row r="2329" spans="1:29" ht="15.75" hidden="1">
      <c r="A2329" t="s">
        <v>349</v>
      </c>
      <c r="B2329" s="4" t="str">
        <f t="shared" ca="1" si="2173"/>
        <v>Вьетнам</v>
      </c>
      <c r="C2329" s="5" t="s">
        <v>5</v>
      </c>
      <c r="D2329" s="3" t="s">
        <v>6</v>
      </c>
      <c r="E2329" s="4" t="str">
        <f t="shared" ca="1" si="2174"/>
        <v xml:space="preserve">H Отели и рестораны </v>
      </c>
      <c r="F2329" s="14">
        <v>601</v>
      </c>
      <c r="G2329" s="14">
        <v>506.1</v>
      </c>
      <c r="H2329" s="14">
        <v>494.3</v>
      </c>
      <c r="I2329" s="14">
        <v>521.1</v>
      </c>
      <c r="J2329" s="14">
        <v>643.20000000000005</v>
      </c>
      <c r="K2329" s="14">
        <v>595</v>
      </c>
      <c r="L2329" s="15">
        <v>589.04999999999995</v>
      </c>
      <c r="M2329" s="15">
        <v>589.63904999999988</v>
      </c>
      <c r="N2329" s="15">
        <v>589.63904999999988</v>
      </c>
      <c r="O2329" s="15">
        <v>577.84626899999989</v>
      </c>
      <c r="P2329" s="21">
        <f t="shared" si="2208"/>
        <v>1.5766043457616626E-2</v>
      </c>
      <c r="Q2329" s="21">
        <f t="shared" si="2209"/>
        <v>1.3190817252056423E-2</v>
      </c>
      <c r="R2329" s="21">
        <f t="shared" si="2210"/>
        <v>1.2674261480039896E-2</v>
      </c>
      <c r="S2329" s="21">
        <f t="shared" si="2211"/>
        <v>1.2974854527753639E-2</v>
      </c>
      <c r="T2329" s="21">
        <f t="shared" si="2212"/>
        <v>1.5620863761878975E-2</v>
      </c>
      <c r="U2329" s="21">
        <f t="shared" si="2213"/>
        <v>1.40610082333702E-2</v>
      </c>
      <c r="V2329" s="22">
        <f t="shared" si="2214"/>
        <v>1.4204487909220914E-2</v>
      </c>
      <c r="W2329" s="22">
        <f t="shared" si="2215"/>
        <v>1.4508869792989931E-2</v>
      </c>
      <c r="X2329" s="22">
        <f t="shared" si="2216"/>
        <v>1.4804969176520338E-2</v>
      </c>
      <c r="Y2329" s="22">
        <f t="shared" si="2217"/>
        <v>1.4804969176520339E-2</v>
      </c>
      <c r="Z2329" s="5" t="s">
        <v>183</v>
      </c>
      <c r="AA2329" s="31" t="s">
        <v>346</v>
      </c>
      <c r="AB2329" s="4" t="s">
        <v>15</v>
      </c>
      <c r="AC2329" s="4" t="s">
        <v>202</v>
      </c>
    </row>
    <row r="2330" spans="1:29" ht="31.5" hidden="1">
      <c r="A2330" t="s">
        <v>349</v>
      </c>
      <c r="B2330" s="4" t="str">
        <f t="shared" ca="1" si="2173"/>
        <v>Вьетнам</v>
      </c>
      <c r="C2330" s="5" t="s">
        <v>5</v>
      </c>
      <c r="D2330" s="3" t="s">
        <v>6</v>
      </c>
      <c r="E2330" s="4" t="str">
        <f t="shared" ca="1" si="2174"/>
        <v xml:space="preserve">I Транспорт, складское хозяйство и связь </v>
      </c>
      <c r="F2330" s="14">
        <v>1140.0999999999999</v>
      </c>
      <c r="G2330" s="14">
        <v>1125.5999999999999</v>
      </c>
      <c r="H2330" s="14">
        <v>1168</v>
      </c>
      <c r="I2330" s="14">
        <v>1267.3</v>
      </c>
      <c r="J2330" s="14">
        <v>1297.4000000000001</v>
      </c>
      <c r="K2330" s="14">
        <v>1292.9000000000001</v>
      </c>
      <c r="L2330" s="15">
        <v>1279.971</v>
      </c>
      <c r="M2330" s="15">
        <v>1281.2509709999999</v>
      </c>
      <c r="N2330" s="15">
        <v>1281.2509709999999</v>
      </c>
      <c r="O2330" s="15">
        <v>1255.62595158</v>
      </c>
      <c r="P2330" s="21">
        <f t="shared" si="2208"/>
        <v>2.9908263138150936E-2</v>
      </c>
      <c r="Q2330" s="21">
        <f t="shared" si="2209"/>
        <v>2.9337253307478182E-2</v>
      </c>
      <c r="R2330" s="21">
        <f t="shared" si="2210"/>
        <v>2.9948487575736593E-2</v>
      </c>
      <c r="S2330" s="21">
        <f t="shared" si="2211"/>
        <v>3.1554467747116073E-2</v>
      </c>
      <c r="T2330" s="21">
        <f t="shared" si="2212"/>
        <v>3.150887538038212E-2</v>
      </c>
      <c r="U2330" s="21">
        <f t="shared" si="2213"/>
        <v>3.0553743772982072E-2</v>
      </c>
      <c r="V2330" s="22">
        <f t="shared" si="2214"/>
        <v>3.0865516668624741E-2</v>
      </c>
      <c r="W2330" s="22">
        <f t="shared" si="2215"/>
        <v>3.1526920597238127E-2</v>
      </c>
      <c r="X2330" s="22">
        <f t="shared" si="2216"/>
        <v>3.2170327140038903E-2</v>
      </c>
      <c r="Y2330" s="22">
        <f t="shared" si="2217"/>
        <v>3.217032714003891E-2</v>
      </c>
      <c r="Z2330" s="5" t="s">
        <v>183</v>
      </c>
      <c r="AA2330" s="31" t="s">
        <v>346</v>
      </c>
      <c r="AB2330" s="4" t="s">
        <v>16</v>
      </c>
      <c r="AC2330" s="4" t="s">
        <v>204</v>
      </c>
    </row>
    <row r="2331" spans="1:29" ht="15.75" hidden="1">
      <c r="A2331" t="s">
        <v>349</v>
      </c>
      <c r="B2331" s="4" t="str">
        <f t="shared" ca="1" si="2173"/>
        <v>Вьетнам</v>
      </c>
      <c r="C2331" s="5" t="s">
        <v>5</v>
      </c>
      <c r="D2331" s="3" t="s">
        <v>6</v>
      </c>
      <c r="E2331" s="4" t="str">
        <f t="shared" ca="1" si="2174"/>
        <v>J Финансовое посредничество</v>
      </c>
      <c r="F2331" s="14">
        <v>107.3</v>
      </c>
      <c r="G2331" s="14">
        <v>105.4</v>
      </c>
      <c r="H2331" s="14">
        <v>117.2</v>
      </c>
      <c r="I2331" s="14">
        <v>130</v>
      </c>
      <c r="J2331" s="14">
        <v>148.5</v>
      </c>
      <c r="K2331" s="14">
        <v>159</v>
      </c>
      <c r="L2331" s="15">
        <v>157.41</v>
      </c>
      <c r="M2331" s="15">
        <v>157.56740999999997</v>
      </c>
      <c r="N2331" s="15">
        <v>157.56740999999997</v>
      </c>
      <c r="O2331" s="15">
        <v>154.41606179999997</v>
      </c>
      <c r="P2331" s="21">
        <f t="shared" si="2208"/>
        <v>2.8148027670586752E-3</v>
      </c>
      <c r="Q2331" s="21">
        <f t="shared" si="2209"/>
        <v>2.74710954034133E-3</v>
      </c>
      <c r="R2331" s="21">
        <f t="shared" si="2210"/>
        <v>3.005105088935213E-3</v>
      </c>
      <c r="S2331" s="21">
        <f t="shared" si="2211"/>
        <v>3.2368664145230723E-3</v>
      </c>
      <c r="T2331" s="21">
        <f t="shared" si="2212"/>
        <v>3.6064960644263486E-3</v>
      </c>
      <c r="U2331" s="21">
        <f t="shared" si="2213"/>
        <v>3.7574795111022887E-3</v>
      </c>
      <c r="V2331" s="22">
        <f t="shared" si="2214"/>
        <v>3.7958211387665976E-3</v>
      </c>
      <c r="W2331" s="22">
        <f t="shared" si="2215"/>
        <v>3.8771601631687378E-3</v>
      </c>
      <c r="X2331" s="22">
        <f t="shared" si="2216"/>
        <v>3.9562858807844267E-3</v>
      </c>
      <c r="Y2331" s="22">
        <f t="shared" si="2217"/>
        <v>3.9562858807844267E-3</v>
      </c>
      <c r="Z2331" s="5" t="s">
        <v>183</v>
      </c>
      <c r="AA2331" s="31" t="s">
        <v>346</v>
      </c>
      <c r="AB2331" s="4" t="s">
        <v>17</v>
      </c>
      <c r="AC2331" s="4" t="s">
        <v>205</v>
      </c>
    </row>
    <row r="2332" spans="1:29" ht="31.5" hidden="1">
      <c r="A2332" t="s">
        <v>349</v>
      </c>
      <c r="B2332" s="4" t="str">
        <f t="shared" ca="1" si="2173"/>
        <v>Вьетнам</v>
      </c>
      <c r="C2332" s="5" t="s">
        <v>5</v>
      </c>
      <c r="D2332" s="3" t="s">
        <v>6</v>
      </c>
      <c r="E2332" s="4" t="str">
        <f t="shared" ca="1" si="2174"/>
        <v>K Недвижимость, аренда и деловая активность</v>
      </c>
      <c r="F2332" s="14">
        <v>83.9</v>
      </c>
      <c r="G2332" s="14">
        <v>106.4</v>
      </c>
      <c r="H2332" s="14">
        <v>131.80000000000001</v>
      </c>
      <c r="I2332" s="14">
        <v>184.4</v>
      </c>
      <c r="J2332" s="14">
        <v>218.5</v>
      </c>
      <c r="K2332" s="14">
        <v>219.2</v>
      </c>
      <c r="L2332" s="15">
        <v>217.00799999999998</v>
      </c>
      <c r="M2332" s="15">
        <v>217.22500799999995</v>
      </c>
      <c r="N2332" s="15">
        <v>217.22500799999995</v>
      </c>
      <c r="O2332" s="15">
        <v>212.88050783999995</v>
      </c>
      <c r="P2332" s="21">
        <f t="shared" si="2208"/>
        <v>2.2009501598902409E-3</v>
      </c>
      <c r="Q2332" s="21">
        <f t="shared" si="2209"/>
        <v>2.773173198219331E-3</v>
      </c>
      <c r="R2332" s="21">
        <f t="shared" si="2210"/>
        <v>3.3794611836319207E-3</v>
      </c>
      <c r="S2332" s="21">
        <f t="shared" si="2211"/>
        <v>4.5913705141388816E-3</v>
      </c>
      <c r="T2332" s="21">
        <f t="shared" si="2212"/>
        <v>5.306527879307456E-3</v>
      </c>
      <c r="U2332" s="21">
        <f t="shared" si="2213"/>
        <v>5.1801226970668024E-3</v>
      </c>
      <c r="V2332" s="22">
        <f t="shared" si="2214"/>
        <v>5.2329810919348307E-3</v>
      </c>
      <c r="W2332" s="22">
        <f t="shared" si="2215"/>
        <v>5.3451164010477189E-3</v>
      </c>
      <c r="X2332" s="22">
        <f t="shared" si="2216"/>
        <v>5.4542004092323661E-3</v>
      </c>
      <c r="Y2332" s="22">
        <f t="shared" si="2217"/>
        <v>5.4542004092323669E-3</v>
      </c>
      <c r="Z2332" s="5" t="s">
        <v>183</v>
      </c>
      <c r="AA2332" s="31" t="s">
        <v>346</v>
      </c>
      <c r="AB2332" s="4" t="s">
        <v>18</v>
      </c>
      <c r="AC2332" s="4" t="s">
        <v>206</v>
      </c>
    </row>
    <row r="2333" spans="1:29" ht="47.25" hidden="1">
      <c r="A2333" t="s">
        <v>349</v>
      </c>
      <c r="B2333" s="4" t="str">
        <f t="shared" ca="1" si="2173"/>
        <v>Вьетнам</v>
      </c>
      <c r="C2333" s="5" t="s">
        <v>5</v>
      </c>
      <c r="D2333" s="3" t="s">
        <v>6</v>
      </c>
      <c r="E2333" s="4" t="str">
        <f t="shared" ca="1" si="2174"/>
        <v>L Государственное управление и оборона; обязательное соц.страхование</v>
      </c>
      <c r="F2333" s="14">
        <v>530.70000000000005</v>
      </c>
      <c r="G2333" s="14">
        <v>594.79999999999995</v>
      </c>
      <c r="H2333" s="14">
        <v>538.79999999999995</v>
      </c>
      <c r="I2333" s="14">
        <v>590</v>
      </c>
      <c r="J2333" s="14">
        <v>620.1</v>
      </c>
      <c r="K2333" s="14">
        <v>698.9</v>
      </c>
      <c r="L2333" s="15">
        <v>691.91099999999994</v>
      </c>
      <c r="M2333" s="15">
        <v>692.60291099999984</v>
      </c>
      <c r="N2333" s="15">
        <v>692.60291099999984</v>
      </c>
      <c r="O2333" s="15">
        <v>678.75085277999983</v>
      </c>
      <c r="P2333" s="21">
        <f t="shared" si="2208"/>
        <v>1.3921862334371288E-2</v>
      </c>
      <c r="Q2333" s="21">
        <f t="shared" si="2209"/>
        <v>1.5502663705835132E-2</v>
      </c>
      <c r="R2333" s="21">
        <f t="shared" si="2210"/>
        <v>1.3815278344012737E-2</v>
      </c>
      <c r="S2333" s="21">
        <f t="shared" si="2211"/>
        <v>1.4690393727450866E-2</v>
      </c>
      <c r="T2333" s="21">
        <f t="shared" si="2212"/>
        <v>1.5059853262968208E-2</v>
      </c>
      <c r="U2333" s="21">
        <f t="shared" si="2213"/>
        <v>1.6516367486222577E-2</v>
      </c>
      <c r="V2333" s="22">
        <f t="shared" si="2214"/>
        <v>1.6684901848326886E-2</v>
      </c>
      <c r="W2333" s="22">
        <f t="shared" si="2215"/>
        <v>1.7042435459362459E-2</v>
      </c>
      <c r="X2333" s="22">
        <f t="shared" si="2216"/>
        <v>1.739024026465557E-2</v>
      </c>
      <c r="Y2333" s="22">
        <f t="shared" si="2217"/>
        <v>1.739024026465557E-2</v>
      </c>
      <c r="Z2333" s="5" t="s">
        <v>183</v>
      </c>
      <c r="AA2333" s="31" t="s">
        <v>346</v>
      </c>
      <c r="AB2333" s="4" t="s">
        <v>19</v>
      </c>
      <c r="AC2333" s="4" t="s">
        <v>215</v>
      </c>
    </row>
    <row r="2334" spans="1:29" ht="15.75" hidden="1">
      <c r="A2334" t="s">
        <v>349</v>
      </c>
      <c r="B2334" s="4" t="str">
        <f t="shared" ca="1" si="2173"/>
        <v>Вьетнам</v>
      </c>
      <c r="C2334" s="5" t="s">
        <v>5</v>
      </c>
      <c r="D2334" s="3" t="s">
        <v>6</v>
      </c>
      <c r="E2334" s="4" t="str">
        <f t="shared" ca="1" si="2174"/>
        <v>M Образование</v>
      </c>
      <c r="F2334" s="14">
        <v>993.1</v>
      </c>
      <c r="G2334" s="14">
        <v>917.6</v>
      </c>
      <c r="H2334" s="14">
        <v>967.3</v>
      </c>
      <c r="I2334" s="14">
        <v>1058.5</v>
      </c>
      <c r="J2334" s="14">
        <v>1098</v>
      </c>
      <c r="K2334" s="14">
        <v>1185</v>
      </c>
      <c r="L2334" s="15">
        <v>1173.1500000000001</v>
      </c>
      <c r="M2334" s="15">
        <v>1174.3231499999999</v>
      </c>
      <c r="N2334" s="15">
        <v>1174.3231499999999</v>
      </c>
      <c r="O2334" s="15">
        <v>1150.836687</v>
      </c>
      <c r="P2334" s="21">
        <f t="shared" si="2208"/>
        <v>2.6052009580297953E-2</v>
      </c>
      <c r="Q2334" s="21">
        <f t="shared" si="2209"/>
        <v>2.3916012468853932E-2</v>
      </c>
      <c r="R2334" s="21">
        <f t="shared" si="2210"/>
        <v>2.4802373315077061E-2</v>
      </c>
      <c r="S2334" s="21">
        <f t="shared" si="2211"/>
        <v>2.6355562305943631E-2</v>
      </c>
      <c r="T2334" s="21">
        <f t="shared" si="2212"/>
        <v>2.6666213324849367E-2</v>
      </c>
      <c r="U2334" s="21">
        <f t="shared" si="2213"/>
        <v>2.8003856733686869E-2</v>
      </c>
      <c r="V2334" s="22">
        <f t="shared" si="2214"/>
        <v>2.8289610373826532E-2</v>
      </c>
      <c r="W2334" s="22">
        <f t="shared" si="2215"/>
        <v>2.8895816310408523E-2</v>
      </c>
      <c r="X2334" s="22">
        <f t="shared" si="2216"/>
        <v>2.9485526847355635E-2</v>
      </c>
      <c r="Y2334" s="22">
        <f t="shared" si="2217"/>
        <v>2.9485526847355639E-2</v>
      </c>
      <c r="Z2334" s="5" t="s">
        <v>183</v>
      </c>
      <c r="AA2334" s="31" t="s">
        <v>346</v>
      </c>
      <c r="AB2334" s="4" t="s">
        <v>20</v>
      </c>
      <c r="AC2334" s="4" t="s">
        <v>207</v>
      </c>
    </row>
    <row r="2335" spans="1:29" ht="31.5" hidden="1">
      <c r="A2335" t="s">
        <v>349</v>
      </c>
      <c r="B2335" s="4" t="str">
        <f t="shared" ca="1" si="2173"/>
        <v>Вьетнам</v>
      </c>
      <c r="C2335" s="5" t="s">
        <v>5</v>
      </c>
      <c r="D2335" s="3" t="s">
        <v>6</v>
      </c>
      <c r="E2335" s="4" t="str">
        <f t="shared" ca="1" si="2174"/>
        <v>N Здравоохранение и социальная работа</v>
      </c>
      <c r="F2335" s="14">
        <v>285.89999999999998</v>
      </c>
      <c r="G2335" s="14">
        <v>268.60000000000002</v>
      </c>
      <c r="H2335" s="14">
        <v>271.89999999999998</v>
      </c>
      <c r="I2335" s="14">
        <v>278.89999999999998</v>
      </c>
      <c r="J2335" s="14">
        <v>306.10000000000002</v>
      </c>
      <c r="K2335" s="14">
        <v>328</v>
      </c>
      <c r="L2335" s="15">
        <v>324.71999999999997</v>
      </c>
      <c r="M2335" s="15">
        <v>325.04471999999993</v>
      </c>
      <c r="N2335" s="15">
        <v>325.04471999999993</v>
      </c>
      <c r="O2335" s="15">
        <v>318.54382559999993</v>
      </c>
      <c r="P2335" s="21">
        <f t="shared" si="2208"/>
        <v>7.5000196747630494E-3</v>
      </c>
      <c r="Q2335" s="21">
        <f t="shared" si="2209"/>
        <v>7.0006985060311316E-3</v>
      </c>
      <c r="R2335" s="21">
        <f t="shared" si="2210"/>
        <v>6.9717412430160787E-3</v>
      </c>
      <c r="S2335" s="21">
        <f t="shared" si="2211"/>
        <v>6.94432340777296E-3</v>
      </c>
      <c r="T2335" s="21">
        <f t="shared" si="2212"/>
        <v>7.4339962647872425E-3</v>
      </c>
      <c r="U2335" s="21">
        <f t="shared" si="2213"/>
        <v>7.7512784883116397E-3</v>
      </c>
      <c r="V2335" s="22">
        <f t="shared" si="2214"/>
        <v>7.8303731667637988E-3</v>
      </c>
      <c r="W2335" s="22">
        <f t="shared" si="2215"/>
        <v>7.9981668774801642E-3</v>
      </c>
      <c r="X2335" s="22">
        <f t="shared" si="2216"/>
        <v>8.1613947729389427E-3</v>
      </c>
      <c r="Y2335" s="22">
        <f t="shared" si="2217"/>
        <v>8.1613947729389427E-3</v>
      </c>
      <c r="Z2335" s="5" t="s">
        <v>183</v>
      </c>
      <c r="AA2335" s="31" t="s">
        <v>346</v>
      </c>
      <c r="AB2335" s="4" t="s">
        <v>21</v>
      </c>
      <c r="AC2335" s="4" t="s">
        <v>209</v>
      </c>
    </row>
    <row r="2336" spans="1:29" ht="31.5" hidden="1">
      <c r="A2336" t="s">
        <v>349</v>
      </c>
      <c r="B2336" s="4" t="str">
        <f t="shared" ca="1" si="2173"/>
        <v>Вьетнам</v>
      </c>
      <c r="C2336" s="5" t="s">
        <v>5</v>
      </c>
      <c r="D2336" s="3" t="s">
        <v>6</v>
      </c>
      <c r="E2336" s="4" t="str">
        <f t="shared" ca="1" si="2174"/>
        <v>O Другие коммунальные, социальные и личные виды услуг</v>
      </c>
      <c r="F2336" s="14">
        <v>671.3</v>
      </c>
      <c r="G2336" s="14">
        <v>723.9</v>
      </c>
      <c r="H2336" s="14">
        <v>797.6</v>
      </c>
      <c r="I2336" s="14">
        <v>812</v>
      </c>
      <c r="J2336" s="14">
        <v>788.8</v>
      </c>
      <c r="K2336" s="14">
        <v>1056.4000000000001</v>
      </c>
      <c r="L2336" s="15">
        <v>1045.836</v>
      </c>
      <c r="M2336" s="15">
        <v>1046.8818359999998</v>
      </c>
      <c r="N2336" s="15">
        <v>1046.8818359999998</v>
      </c>
      <c r="O2336" s="15">
        <v>1025.9441992799998</v>
      </c>
      <c r="P2336" s="21">
        <f t="shared" si="2208"/>
        <v>1.7610224580861963E-2</v>
      </c>
      <c r="Q2336" s="21">
        <f t="shared" si="2209"/>
        <v>1.8867481937885091E-2</v>
      </c>
      <c r="R2336" s="21">
        <f t="shared" si="2210"/>
        <v>2.0451124734937935E-2</v>
      </c>
      <c r="S2336" s="21">
        <f t="shared" si="2211"/>
        <v>2.0217965604559497E-2</v>
      </c>
      <c r="T2336" s="21">
        <f t="shared" si="2212"/>
        <v>1.9156929936831674E-2</v>
      </c>
      <c r="U2336" s="21">
        <f t="shared" si="2213"/>
        <v>2.4964788399550051E-2</v>
      </c>
      <c r="V2336" s="22">
        <f t="shared" si="2214"/>
        <v>2.5219531138320966E-2</v>
      </c>
      <c r="W2336" s="22">
        <f t="shared" si="2215"/>
        <v>2.5759949662713551E-2</v>
      </c>
      <c r="X2336" s="22">
        <f t="shared" si="2216"/>
        <v>2.628566292113628E-2</v>
      </c>
      <c r="Y2336" s="22">
        <f t="shared" si="2217"/>
        <v>2.628566292113628E-2</v>
      </c>
      <c r="Z2336" s="5" t="s">
        <v>183</v>
      </c>
      <c r="AA2336" s="31" t="s">
        <v>346</v>
      </c>
      <c r="AB2336" s="4" t="s">
        <v>26</v>
      </c>
      <c r="AC2336" s="4" t="s">
        <v>217</v>
      </c>
    </row>
    <row r="2337" spans="1:39" ht="31.5" hidden="1">
      <c r="A2337" t="s">
        <v>349</v>
      </c>
      <c r="B2337" s="4" t="str">
        <f t="shared" ca="1" si="2173"/>
        <v>Вьетнам</v>
      </c>
      <c r="C2337" s="5" t="s">
        <v>5</v>
      </c>
      <c r="D2337" s="3" t="s">
        <v>6</v>
      </c>
      <c r="E2337" s="4" t="str">
        <f t="shared" ca="1" si="2174"/>
        <v>Q Организации и органы вне пределов территории</v>
      </c>
      <c r="F2337" s="14">
        <v>3.8</v>
      </c>
      <c r="G2337" s="14">
        <v>2.6</v>
      </c>
      <c r="H2337" s="14">
        <v>1.5</v>
      </c>
      <c r="I2337" s="14">
        <v>2</v>
      </c>
      <c r="J2337" s="14">
        <v>1.4</v>
      </c>
      <c r="K2337" s="14">
        <v>3.3</v>
      </c>
      <c r="L2337" s="15">
        <v>3.2669999999999999</v>
      </c>
      <c r="M2337" s="15">
        <v>3.2702669999999996</v>
      </c>
      <c r="N2337" s="15">
        <v>3.2702669999999996</v>
      </c>
      <c r="O2337" s="15">
        <v>3.2048616599999997</v>
      </c>
      <c r="P2337" s="21">
        <f t="shared" si="2208"/>
        <v>9.968546612136967E-5</v>
      </c>
      <c r="Q2337" s="21">
        <f t="shared" si="2209"/>
        <v>6.7765510482803204E-5</v>
      </c>
      <c r="R2337" s="21">
        <f t="shared" si="2210"/>
        <v>3.8461242605826104E-5</v>
      </c>
      <c r="S2337" s="21">
        <f t="shared" si="2211"/>
        <v>4.9797944838816497E-5</v>
      </c>
      <c r="T2337" s="21">
        <f t="shared" si="2212"/>
        <v>3.4000636297622142E-5</v>
      </c>
      <c r="U2337" s="21">
        <f t="shared" si="2213"/>
        <v>7.798542381533052E-5</v>
      </c>
      <c r="V2337" s="22">
        <f t="shared" si="2214"/>
        <v>7.878119344609919E-5</v>
      </c>
      <c r="W2337" s="22">
        <f t="shared" si="2215"/>
        <v>8.0469361877087017E-5</v>
      </c>
      <c r="X2337" s="22">
        <f t="shared" si="2216"/>
        <v>8.2111593752129617E-5</v>
      </c>
      <c r="Y2337" s="22">
        <f t="shared" si="2217"/>
        <v>8.2111593752129617E-5</v>
      </c>
      <c r="Z2337" s="5" t="s">
        <v>183</v>
      </c>
      <c r="AA2337" s="31" t="s">
        <v>346</v>
      </c>
      <c r="AB2337" s="4" t="s">
        <v>22</v>
      </c>
      <c r="AC2337" s="4" t="s">
        <v>211</v>
      </c>
    </row>
    <row r="2338" spans="1:39" ht="31.5" hidden="1">
      <c r="A2338" t="s">
        <v>349</v>
      </c>
      <c r="B2338" s="4" t="str">
        <f t="shared" ca="1" si="2173"/>
        <v>Западный Берег и сектор Гза</v>
      </c>
      <c r="C2338" s="2" t="s">
        <v>30</v>
      </c>
      <c r="D2338" s="3" t="s">
        <v>6</v>
      </c>
      <c r="E2338" s="4" t="str">
        <f t="shared" ca="1" si="2174"/>
        <v xml:space="preserve">Итого </v>
      </c>
      <c r="F2338" s="43">
        <v>588</v>
      </c>
      <c r="G2338" s="43">
        <v>597.44000000000005</v>
      </c>
      <c r="H2338" s="44">
        <v>504.661</v>
      </c>
      <c r="I2338" s="43">
        <v>476.661</v>
      </c>
      <c r="J2338" s="43">
        <v>564.57100000000003</v>
      </c>
      <c r="K2338" s="43">
        <v>578.43899999999996</v>
      </c>
      <c r="L2338" s="43">
        <v>632.93899999999996</v>
      </c>
      <c r="M2338" s="43">
        <v>666.375</v>
      </c>
      <c r="N2338" s="43">
        <v>665.62</v>
      </c>
      <c r="O2338" s="43">
        <v>647.02200000000005</v>
      </c>
      <c r="P2338" s="21">
        <f t="shared" ref="P2338:Y2338" si="2218">F2338/F$2338</f>
        <v>1</v>
      </c>
      <c r="Q2338" s="21">
        <f t="shared" si="2218"/>
        <v>1</v>
      </c>
      <c r="R2338" s="23">
        <f t="shared" si="2218"/>
        <v>1</v>
      </c>
      <c r="S2338" s="21">
        <f t="shared" si="2218"/>
        <v>1</v>
      </c>
      <c r="T2338" s="21">
        <f t="shared" si="2218"/>
        <v>1</v>
      </c>
      <c r="U2338" s="21">
        <f t="shared" si="2218"/>
        <v>1</v>
      </c>
      <c r="V2338" s="21">
        <f t="shared" si="2218"/>
        <v>1</v>
      </c>
      <c r="W2338" s="21">
        <f t="shared" si="2218"/>
        <v>1</v>
      </c>
      <c r="X2338" s="21">
        <f t="shared" si="2218"/>
        <v>1</v>
      </c>
      <c r="Y2338" s="21">
        <f t="shared" si="2218"/>
        <v>1</v>
      </c>
      <c r="Z2338" s="37" t="s">
        <v>184</v>
      </c>
      <c r="AA2338" s="31" t="s">
        <v>347</v>
      </c>
      <c r="AB2338" s="4" t="s">
        <v>7</v>
      </c>
      <c r="AC2338" s="4" t="s">
        <v>214</v>
      </c>
      <c r="AD2338" s="27">
        <f>F2338/F2338</f>
        <v>1</v>
      </c>
      <c r="AE2338" s="27">
        <f>G2338/F2338</f>
        <v>1.0160544217687075</v>
      </c>
      <c r="AF2338" s="27">
        <f t="shared" ref="AF2338" si="2219">H2338/G2338</f>
        <v>0.84470574450990887</v>
      </c>
      <c r="AG2338" s="27">
        <f t="shared" ref="AG2338" si="2220">I2338/H2338</f>
        <v>0.94451721056313054</v>
      </c>
      <c r="AH2338" s="27">
        <f t="shared" ref="AH2338" si="2221">J2338/I2338</f>
        <v>1.1844287659363784</v>
      </c>
      <c r="AI2338" s="27">
        <f t="shared" ref="AI2338" si="2222">K2338/J2338</f>
        <v>1.0245637838287831</v>
      </c>
      <c r="AJ2338" s="27">
        <f t="shared" ref="AJ2338" si="2223">L2338/K2338</f>
        <v>1.0942190965685232</v>
      </c>
      <c r="AK2338" s="27">
        <f t="shared" ref="AK2338" si="2224">M2338/L2338</f>
        <v>1.0528265757047679</v>
      </c>
      <c r="AL2338" s="27">
        <f t="shared" ref="AL2338" si="2225">N2338/M2338</f>
        <v>0.99886700431438757</v>
      </c>
      <c r="AM2338" s="27">
        <f t="shared" ref="AM2338" si="2226">O2338/N2338</f>
        <v>0.97205913283855661</v>
      </c>
    </row>
    <row r="2339" spans="1:39" ht="31.5" hidden="1">
      <c r="A2339" t="s">
        <v>349</v>
      </c>
      <c r="B2339" s="4" t="str">
        <f t="shared" ca="1" si="2173"/>
        <v>Западный Берег и сектор Гза</v>
      </c>
      <c r="C2339" s="5" t="s">
        <v>30</v>
      </c>
      <c r="D2339" s="6" t="s">
        <v>6</v>
      </c>
      <c r="E2339" s="4" t="str">
        <f t="shared" ca="1" si="2174"/>
        <v xml:space="preserve">A Сельское, лесное и охотничье хоз-во </v>
      </c>
      <c r="F2339" s="14">
        <v>74.031000000000006</v>
      </c>
      <c r="G2339" s="14">
        <v>81.52</v>
      </c>
      <c r="H2339" s="16">
        <v>58.759</v>
      </c>
      <c r="I2339" s="14">
        <v>70.376000000000005</v>
      </c>
      <c r="J2339" s="14">
        <v>88.191000000000003</v>
      </c>
      <c r="K2339" s="14">
        <v>91.768000000000001</v>
      </c>
      <c r="L2339" s="14">
        <v>91.774000000000001</v>
      </c>
      <c r="M2339" s="14">
        <v>106.113</v>
      </c>
      <c r="N2339" s="14">
        <v>102.205</v>
      </c>
      <c r="O2339" s="14">
        <v>85.754999999999995</v>
      </c>
      <c r="P2339" s="21">
        <f t="shared" ref="P2339:P2355" si="2227">F2339/F$2338</f>
        <v>0.1259030612244898</v>
      </c>
      <c r="Q2339" s="21">
        <f t="shared" ref="Q2339:Q2355" si="2228">G2339/G$2338</f>
        <v>0.136448848419925</v>
      </c>
      <c r="R2339" s="23">
        <f t="shared" ref="R2339:R2355" si="2229">H2339/H$2338</f>
        <v>0.11643261516146483</v>
      </c>
      <c r="S2339" s="21">
        <f t="shared" ref="S2339:S2355" si="2230">I2339/I$2338</f>
        <v>0.1476437132469407</v>
      </c>
      <c r="T2339" s="21">
        <f t="shared" ref="T2339:T2355" si="2231">J2339/J$2338</f>
        <v>0.15620887364033931</v>
      </c>
      <c r="U2339" s="21">
        <f t="shared" ref="U2339:U2355" si="2232">K2339/K$2338</f>
        <v>0.15864767071376584</v>
      </c>
      <c r="V2339" s="21">
        <f t="shared" ref="V2339:V2355" si="2233">L2339/L$2338</f>
        <v>0.14499659524851527</v>
      </c>
      <c r="W2339" s="21">
        <f t="shared" ref="W2339:W2355" si="2234">M2339/M$2338</f>
        <v>0.15923916713562183</v>
      </c>
      <c r="X2339" s="21">
        <f t="shared" ref="X2339:X2355" si="2235">N2339/N$2338</f>
        <v>0.1535485712568733</v>
      </c>
      <c r="Y2339" s="21">
        <f t="shared" ref="Y2339:Y2355" si="2236">O2339/O$2338</f>
        <v>0.13253799716238396</v>
      </c>
      <c r="Z2339" s="36" t="s">
        <v>184</v>
      </c>
      <c r="AA2339" s="31" t="s">
        <v>347</v>
      </c>
      <c r="AB2339" s="4" t="s">
        <v>8</v>
      </c>
      <c r="AC2339" s="4" t="s">
        <v>193</v>
      </c>
    </row>
    <row r="2340" spans="1:39" ht="31.5" hidden="1">
      <c r="A2340" t="s">
        <v>349</v>
      </c>
      <c r="B2340" s="4" t="str">
        <f t="shared" ca="1" si="2173"/>
        <v>Западный Берег и сектор Гза</v>
      </c>
      <c r="C2340" s="5" t="s">
        <v>30</v>
      </c>
      <c r="D2340" s="6" t="s">
        <v>6</v>
      </c>
      <c r="E2340" s="4" t="str">
        <f t="shared" ca="1" si="2174"/>
        <v>B Рыбное хоз-во</v>
      </c>
      <c r="F2340" s="14">
        <v>0.27200000000000002</v>
      </c>
      <c r="G2340" s="14">
        <v>0.34499999999999997</v>
      </c>
      <c r="H2340" s="16">
        <v>0.27600000000000002</v>
      </c>
      <c r="I2340" s="14">
        <v>0.33100000000000002</v>
      </c>
      <c r="J2340" s="14">
        <v>0.29899999999999999</v>
      </c>
      <c r="K2340" s="14">
        <v>0.31</v>
      </c>
      <c r="L2340" s="14">
        <v>0.53600000000000003</v>
      </c>
      <c r="M2340" s="14">
        <v>0.91100000000000003</v>
      </c>
      <c r="N2340" s="14">
        <v>1.516</v>
      </c>
      <c r="O2340" s="14">
        <v>0.69199999999999995</v>
      </c>
      <c r="P2340" s="21">
        <f t="shared" si="2227"/>
        <v>4.6258503401360547E-4</v>
      </c>
      <c r="Q2340" s="21">
        <f t="shared" si="2228"/>
        <v>5.7746384574183167E-4</v>
      </c>
      <c r="R2340" s="23">
        <f t="shared" si="2229"/>
        <v>5.4690178159199937E-4</v>
      </c>
      <c r="S2340" s="21">
        <f t="shared" si="2230"/>
        <v>6.9441384967513608E-4</v>
      </c>
      <c r="T2340" s="21">
        <f t="shared" si="2231"/>
        <v>5.2960566518648667E-4</v>
      </c>
      <c r="U2340" s="21">
        <f t="shared" si="2232"/>
        <v>5.3592513644481099E-4</v>
      </c>
      <c r="V2340" s="21">
        <f t="shared" si="2233"/>
        <v>8.4684306070569211E-4</v>
      </c>
      <c r="W2340" s="21">
        <f t="shared" si="2234"/>
        <v>1.3670981054211219E-3</v>
      </c>
      <c r="X2340" s="21">
        <f t="shared" si="2235"/>
        <v>2.2775757939965747E-3</v>
      </c>
      <c r="Y2340" s="21">
        <f t="shared" si="2236"/>
        <v>1.0695154106042761E-3</v>
      </c>
      <c r="Z2340" s="36" t="s">
        <v>184</v>
      </c>
      <c r="AA2340" s="31" t="s">
        <v>347</v>
      </c>
      <c r="AB2340" s="4" t="s">
        <v>9</v>
      </c>
      <c r="AC2340" s="4" t="s">
        <v>195</v>
      </c>
    </row>
    <row r="2341" spans="1:39" ht="31.5" hidden="1">
      <c r="A2341" t="s">
        <v>349</v>
      </c>
      <c r="B2341" s="4" t="str">
        <f t="shared" ca="1" si="2173"/>
        <v>Западный Берег и сектор Гза</v>
      </c>
      <c r="C2341" s="5" t="s">
        <v>30</v>
      </c>
      <c r="D2341" s="6" t="s">
        <v>6</v>
      </c>
      <c r="E2341" s="4" t="str">
        <f t="shared" ca="1" si="2174"/>
        <v xml:space="preserve">C Добыча полезных ископаемых </v>
      </c>
      <c r="F2341" s="14">
        <v>2.282</v>
      </c>
      <c r="G2341" s="14">
        <v>1.6879999999999999</v>
      </c>
      <c r="H2341" s="16">
        <v>1.357</v>
      </c>
      <c r="I2341" s="14">
        <v>1.639</v>
      </c>
      <c r="J2341" s="14">
        <v>1.3440000000000001</v>
      </c>
      <c r="K2341" s="14">
        <v>1.7170000000000001</v>
      </c>
      <c r="L2341" s="14">
        <v>1.377</v>
      </c>
      <c r="M2341" s="14">
        <v>2.2370000000000001</v>
      </c>
      <c r="N2341" s="14">
        <v>1.542</v>
      </c>
      <c r="O2341" s="14">
        <v>1.462</v>
      </c>
      <c r="P2341" s="21">
        <f t="shared" si="2227"/>
        <v>3.8809523809523812E-3</v>
      </c>
      <c r="Q2341" s="21">
        <f t="shared" si="2228"/>
        <v>2.825388323513658E-3</v>
      </c>
      <c r="R2341" s="23">
        <f t="shared" si="2229"/>
        <v>2.6889337594939969E-3</v>
      </c>
      <c r="S2341" s="21">
        <f t="shared" si="2230"/>
        <v>3.4385024157629848E-3</v>
      </c>
      <c r="T2341" s="21">
        <f t="shared" si="2231"/>
        <v>2.3805686087312312E-3</v>
      </c>
      <c r="U2341" s="21">
        <f t="shared" si="2232"/>
        <v>2.9683337395991628E-3</v>
      </c>
      <c r="V2341" s="21">
        <f t="shared" si="2233"/>
        <v>2.1755651018502574E-3</v>
      </c>
      <c r="W2341" s="21">
        <f t="shared" si="2234"/>
        <v>3.3569686737947853E-3</v>
      </c>
      <c r="X2341" s="21">
        <f t="shared" si="2235"/>
        <v>2.316637120278838E-3</v>
      </c>
      <c r="Y2341" s="21">
        <f t="shared" si="2236"/>
        <v>2.2595831362766643E-3</v>
      </c>
      <c r="Z2341" s="36" t="s">
        <v>184</v>
      </c>
      <c r="AA2341" s="31" t="s">
        <v>347</v>
      </c>
      <c r="AB2341" s="4" t="s">
        <v>10</v>
      </c>
      <c r="AC2341" s="4" t="s">
        <v>197</v>
      </c>
    </row>
    <row r="2342" spans="1:39" ht="31.5" hidden="1">
      <c r="A2342" t="s">
        <v>349</v>
      </c>
      <c r="B2342" s="4" t="str">
        <f t="shared" ca="1" si="2173"/>
        <v>Западный Берег и сектор Гза</v>
      </c>
      <c r="C2342" s="5" t="s">
        <v>30</v>
      </c>
      <c r="D2342" s="10" t="s">
        <v>6</v>
      </c>
      <c r="E2342" s="4" t="str">
        <f t="shared" ca="1" si="2174"/>
        <v xml:space="preserve">D Промышленность </v>
      </c>
      <c r="F2342" s="14">
        <v>89.332999999999998</v>
      </c>
      <c r="G2342" s="14">
        <v>83.96</v>
      </c>
      <c r="H2342" s="16">
        <v>69.055999999999997</v>
      </c>
      <c r="I2342" s="14">
        <v>59.798000000000002</v>
      </c>
      <c r="J2342" s="14">
        <v>69.400000000000006</v>
      </c>
      <c r="K2342" s="14">
        <v>71.534999999999997</v>
      </c>
      <c r="L2342" s="14">
        <v>80.873999999999995</v>
      </c>
      <c r="M2342" s="14">
        <v>80.543000000000006</v>
      </c>
      <c r="N2342" s="14">
        <v>81.963999999999999</v>
      </c>
      <c r="O2342" s="15">
        <v>80.324719999999999</v>
      </c>
      <c r="P2342" s="21">
        <f t="shared" si="2227"/>
        <v>0.15192687074829933</v>
      </c>
      <c r="Q2342" s="21">
        <f t="shared" si="2228"/>
        <v>0.14053294054633098</v>
      </c>
      <c r="R2342" s="23">
        <f t="shared" si="2229"/>
        <v>0.13683641097687357</v>
      </c>
      <c r="S2342" s="21">
        <f t="shared" si="2230"/>
        <v>0.12545184103587245</v>
      </c>
      <c r="T2342" s="21">
        <f t="shared" si="2231"/>
        <v>0.12292519452823472</v>
      </c>
      <c r="U2342" s="21">
        <f t="shared" si="2232"/>
        <v>0.12366904721154694</v>
      </c>
      <c r="V2342" s="21">
        <f t="shared" si="2233"/>
        <v>0.12777534643938832</v>
      </c>
      <c r="W2342" s="21">
        <f t="shared" si="2234"/>
        <v>0.12086737947852186</v>
      </c>
      <c r="X2342" s="21">
        <f t="shared" si="2235"/>
        <v>0.12313932874613143</v>
      </c>
      <c r="Y2342" s="22">
        <f t="shared" si="2236"/>
        <v>0.12414526863074207</v>
      </c>
      <c r="Z2342" s="36" t="s">
        <v>184</v>
      </c>
      <c r="AA2342" s="31" t="s">
        <v>347</v>
      </c>
      <c r="AB2342" s="4" t="s">
        <v>11</v>
      </c>
      <c r="AC2342" s="4" t="s">
        <v>198</v>
      </c>
    </row>
    <row r="2343" spans="1:39" ht="31.5" hidden="1">
      <c r="A2343" t="s">
        <v>349</v>
      </c>
      <c r="B2343" s="4" t="str">
        <f t="shared" ca="1" si="2173"/>
        <v>Западный Берег и сектор Гза</v>
      </c>
      <c r="C2343" s="7" t="s">
        <v>30</v>
      </c>
      <c r="D2343" s="3" t="s">
        <v>6</v>
      </c>
      <c r="E2343" s="4" t="str">
        <f t="shared" ca="1" si="2174"/>
        <v xml:space="preserve">E Электро-, газо- и водоснабжение </v>
      </c>
      <c r="F2343" s="14">
        <v>1.377</v>
      </c>
      <c r="G2343" s="14">
        <v>1.3720000000000001</v>
      </c>
      <c r="H2343" s="16">
        <v>1.2589999999999999</v>
      </c>
      <c r="I2343" s="14">
        <v>1.0049999999999999</v>
      </c>
      <c r="J2343" s="14">
        <v>1.069</v>
      </c>
      <c r="K2343" s="14">
        <v>2.0670000000000002</v>
      </c>
      <c r="L2343" s="14">
        <v>2.3660000000000001</v>
      </c>
      <c r="M2343" s="14">
        <v>2.5</v>
      </c>
      <c r="N2343" s="14">
        <v>2.23</v>
      </c>
      <c r="O2343" s="14">
        <v>2.78</v>
      </c>
      <c r="P2343" s="21">
        <f t="shared" si="2227"/>
        <v>2.3418367346938777E-3</v>
      </c>
      <c r="Q2343" s="21">
        <f t="shared" si="2228"/>
        <v>2.2964649169791109E-3</v>
      </c>
      <c r="R2343" s="23">
        <f t="shared" si="2229"/>
        <v>2.4947439964649533E-3</v>
      </c>
      <c r="S2343" s="21">
        <f t="shared" si="2230"/>
        <v>2.1084166734849294E-3</v>
      </c>
      <c r="T2343" s="21">
        <f t="shared" si="2231"/>
        <v>1.8934730972720879E-3</v>
      </c>
      <c r="U2343" s="21">
        <f t="shared" si="2232"/>
        <v>3.5734105065529818E-3</v>
      </c>
      <c r="V2343" s="21">
        <f t="shared" si="2233"/>
        <v>3.7381169433389318E-3</v>
      </c>
      <c r="W2343" s="21">
        <f t="shared" si="2234"/>
        <v>3.7516413430876009E-3</v>
      </c>
      <c r="X2343" s="21">
        <f t="shared" si="2235"/>
        <v>3.3502599080556471E-3</v>
      </c>
      <c r="Y2343" s="21">
        <f t="shared" si="2236"/>
        <v>4.2966081524275831E-3</v>
      </c>
      <c r="Z2343" s="38" t="s">
        <v>184</v>
      </c>
      <c r="AA2343" s="31" t="s">
        <v>347</v>
      </c>
      <c r="AB2343" s="4" t="s">
        <v>12</v>
      </c>
      <c r="AC2343" s="4" t="s">
        <v>201</v>
      </c>
    </row>
    <row r="2344" spans="1:39" ht="31.5" hidden="1">
      <c r="A2344" t="s">
        <v>349</v>
      </c>
      <c r="B2344" s="4" t="str">
        <f t="shared" ca="1" si="2173"/>
        <v>Западный Берег и сектор Гза</v>
      </c>
      <c r="C2344" s="5" t="s">
        <v>30</v>
      </c>
      <c r="D2344" s="6" t="s">
        <v>6</v>
      </c>
      <c r="E2344" s="4" t="str">
        <f t="shared" ca="1" si="2174"/>
        <v xml:space="preserve">F Строительство </v>
      </c>
      <c r="F2344" s="14">
        <v>130.56100000000001</v>
      </c>
      <c r="G2344" s="14">
        <v>118.24299999999999</v>
      </c>
      <c r="H2344" s="16">
        <v>73.168999999999997</v>
      </c>
      <c r="I2344" s="14">
        <v>52.029000000000003</v>
      </c>
      <c r="J2344" s="14">
        <v>74.081999999999994</v>
      </c>
      <c r="K2344" s="14">
        <v>67.436000000000007</v>
      </c>
      <c r="L2344" s="14">
        <v>81.644000000000005</v>
      </c>
      <c r="M2344" s="14">
        <v>73.905000000000001</v>
      </c>
      <c r="N2344" s="14">
        <v>72.721999999999994</v>
      </c>
      <c r="O2344" s="14">
        <v>70.688000000000002</v>
      </c>
      <c r="P2344" s="21">
        <f t="shared" si="2227"/>
        <v>0.22204251700680272</v>
      </c>
      <c r="Q2344" s="21">
        <f t="shared" si="2228"/>
        <v>0.1979161087305838</v>
      </c>
      <c r="R2344" s="23">
        <f t="shared" si="2229"/>
        <v>0.14498643643951087</v>
      </c>
      <c r="S2344" s="21">
        <f t="shared" si="2230"/>
        <v>0.10915304587537056</v>
      </c>
      <c r="T2344" s="21">
        <f t="shared" si="2231"/>
        <v>0.13121821701787728</v>
      </c>
      <c r="U2344" s="21">
        <f t="shared" si="2232"/>
        <v>0.11658273387513637</v>
      </c>
      <c r="V2344" s="21">
        <f t="shared" si="2233"/>
        <v>0.12899189337361106</v>
      </c>
      <c r="W2344" s="21">
        <f t="shared" si="2234"/>
        <v>0.11090602138435565</v>
      </c>
      <c r="X2344" s="21">
        <f t="shared" si="2235"/>
        <v>0.10925452961149003</v>
      </c>
      <c r="Y2344" s="21">
        <f t="shared" si="2236"/>
        <v>0.10925130830172698</v>
      </c>
      <c r="Z2344" s="36" t="s">
        <v>184</v>
      </c>
      <c r="AA2344" s="31" t="s">
        <v>347</v>
      </c>
      <c r="AB2344" s="4" t="s">
        <v>13</v>
      </c>
      <c r="AC2344" s="4" t="s">
        <v>200</v>
      </c>
    </row>
    <row r="2345" spans="1:39" ht="47.25" hidden="1">
      <c r="A2345" t="s">
        <v>349</v>
      </c>
      <c r="B2345" s="4" t="str">
        <f t="shared" ca="1" si="2173"/>
        <v>Западный Берег и сектор Гза</v>
      </c>
      <c r="C2345" s="8" t="s">
        <v>30</v>
      </c>
      <c r="D2345" s="3" t="s">
        <v>6</v>
      </c>
      <c r="E2345" s="4" t="str">
        <f t="shared" ca="1" si="2174"/>
        <v xml:space="preserve">G Оптовая и розничная торгоалв, ремонт автомашин, мотоциклов и личного имущества домохозяйств </v>
      </c>
      <c r="F2345" s="14">
        <v>85.087000000000003</v>
      </c>
      <c r="G2345" s="14">
        <v>90.98</v>
      </c>
      <c r="H2345" s="16">
        <v>89.408000000000001</v>
      </c>
      <c r="I2345" s="14">
        <v>86.76</v>
      </c>
      <c r="J2345" s="14">
        <v>104.12</v>
      </c>
      <c r="K2345" s="14">
        <v>102.34</v>
      </c>
      <c r="L2345" s="14">
        <v>110.11</v>
      </c>
      <c r="M2345" s="14">
        <v>114.66200000000001</v>
      </c>
      <c r="N2345" s="14">
        <v>116.408</v>
      </c>
      <c r="O2345" s="14">
        <v>111.53700000000001</v>
      </c>
      <c r="P2345" s="21">
        <f t="shared" si="2227"/>
        <v>0.14470578231292516</v>
      </c>
      <c r="Q2345" s="21">
        <f t="shared" si="2228"/>
        <v>0.15228307445099087</v>
      </c>
      <c r="R2345" s="23">
        <f t="shared" si="2229"/>
        <v>0.17716447278470102</v>
      </c>
      <c r="S2345" s="21">
        <f t="shared" si="2230"/>
        <v>0.1820161498423408</v>
      </c>
      <c r="T2345" s="21">
        <f t="shared" si="2231"/>
        <v>0.18442321692045818</v>
      </c>
      <c r="U2345" s="21">
        <f t="shared" si="2232"/>
        <v>0.17692444665729665</v>
      </c>
      <c r="V2345" s="21">
        <f t="shared" si="2233"/>
        <v>0.17396621159385028</v>
      </c>
      <c r="W2345" s="21">
        <f t="shared" si="2234"/>
        <v>0.17206827987244419</v>
      </c>
      <c r="X2345" s="21">
        <f t="shared" si="2235"/>
        <v>0.17488657191791113</v>
      </c>
      <c r="Y2345" s="21">
        <f t="shared" si="2236"/>
        <v>0.17238517391989763</v>
      </c>
      <c r="Z2345" s="39" t="s">
        <v>184</v>
      </c>
      <c r="AA2345" s="31" t="s">
        <v>347</v>
      </c>
      <c r="AB2345" s="4" t="s">
        <v>14</v>
      </c>
      <c r="AC2345" s="4" t="s">
        <v>203</v>
      </c>
    </row>
    <row r="2346" spans="1:39" ht="31.5" hidden="1">
      <c r="A2346" t="s">
        <v>349</v>
      </c>
      <c r="B2346" s="4" t="str">
        <f t="shared" ca="1" si="2173"/>
        <v>Западный Берег и сектор Гза</v>
      </c>
      <c r="C2346" s="5" t="s">
        <v>30</v>
      </c>
      <c r="D2346" s="3" t="s">
        <v>6</v>
      </c>
      <c r="E2346" s="4" t="str">
        <f t="shared" ca="1" si="2174"/>
        <v xml:space="preserve">H Отели и рестораны </v>
      </c>
      <c r="F2346" s="14">
        <v>14.964</v>
      </c>
      <c r="G2346" s="14">
        <v>13.677</v>
      </c>
      <c r="H2346" s="16">
        <v>10.206</v>
      </c>
      <c r="I2346" s="14">
        <v>8.7889999999999997</v>
      </c>
      <c r="J2346" s="14">
        <v>9.3740000000000006</v>
      </c>
      <c r="K2346" s="14">
        <v>10.507999999999999</v>
      </c>
      <c r="L2346" s="14">
        <v>12.813000000000001</v>
      </c>
      <c r="M2346" s="14">
        <v>13.492000000000001</v>
      </c>
      <c r="N2346" s="14">
        <v>13.407</v>
      </c>
      <c r="O2346" s="14">
        <v>19.599</v>
      </c>
      <c r="P2346" s="21">
        <f t="shared" si="2227"/>
        <v>2.5448979591836736E-2</v>
      </c>
      <c r="Q2346" s="21">
        <f t="shared" si="2228"/>
        <v>2.2892675415104442E-2</v>
      </c>
      <c r="R2346" s="23">
        <f t="shared" si="2229"/>
        <v>2.0223476749738931E-2</v>
      </c>
      <c r="S2346" s="21">
        <f t="shared" si="2230"/>
        <v>1.8438680739561238E-2</v>
      </c>
      <c r="T2346" s="21">
        <f t="shared" si="2231"/>
        <v>1.6603757543338215E-2</v>
      </c>
      <c r="U2346" s="21">
        <f t="shared" si="2232"/>
        <v>1.8166133334716367E-2</v>
      </c>
      <c r="V2346" s="21">
        <f t="shared" si="2233"/>
        <v>2.0243656971682896E-2</v>
      </c>
      <c r="W2346" s="21">
        <f t="shared" si="2234"/>
        <v>2.0246858000375165E-2</v>
      </c>
      <c r="X2346" s="21">
        <f t="shared" si="2235"/>
        <v>2.0142123133319312E-2</v>
      </c>
      <c r="Y2346" s="21">
        <f t="shared" si="2236"/>
        <v>3.0291087474614464E-2</v>
      </c>
      <c r="Z2346" s="36" t="s">
        <v>184</v>
      </c>
      <c r="AA2346" s="31" t="s">
        <v>347</v>
      </c>
      <c r="AB2346" s="4" t="s">
        <v>15</v>
      </c>
      <c r="AC2346" s="4" t="s">
        <v>202</v>
      </c>
    </row>
    <row r="2347" spans="1:39" ht="31.5" hidden="1">
      <c r="A2347" t="s">
        <v>349</v>
      </c>
      <c r="B2347" s="4" t="str">
        <f t="shared" ca="1" si="2173"/>
        <v>Западный Берег и сектор Гза</v>
      </c>
      <c r="C2347" s="5" t="s">
        <v>30</v>
      </c>
      <c r="D2347" s="3" t="s">
        <v>6</v>
      </c>
      <c r="E2347" s="4" t="str">
        <f t="shared" ca="1" si="2174"/>
        <v xml:space="preserve">I Транспорт, складское хозяйство и связь </v>
      </c>
      <c r="F2347" s="14">
        <v>27.843</v>
      </c>
      <c r="G2347" s="14">
        <v>29.698</v>
      </c>
      <c r="H2347" s="16">
        <v>28.286999999999999</v>
      </c>
      <c r="I2347" s="14">
        <v>26.457000000000001</v>
      </c>
      <c r="J2347" s="14">
        <v>32.658999999999999</v>
      </c>
      <c r="K2347" s="14">
        <v>31.251999999999999</v>
      </c>
      <c r="L2347" s="14">
        <v>36.134</v>
      </c>
      <c r="M2347" s="14">
        <v>38.241999999999997</v>
      </c>
      <c r="N2347" s="14">
        <v>37.404000000000003</v>
      </c>
      <c r="O2347" s="14">
        <v>32.045999999999999</v>
      </c>
      <c r="P2347" s="21">
        <f t="shared" si="2227"/>
        <v>4.7352040816326532E-2</v>
      </c>
      <c r="Q2347" s="21">
        <f t="shared" si="2228"/>
        <v>4.9708757364756287E-2</v>
      </c>
      <c r="R2347" s="23">
        <f t="shared" si="2229"/>
        <v>5.6051488028597413E-2</v>
      </c>
      <c r="S2347" s="21">
        <f t="shared" si="2230"/>
        <v>5.5504855652130133E-2</v>
      </c>
      <c r="T2347" s="21">
        <f t="shared" si="2231"/>
        <v>5.7847462940887856E-2</v>
      </c>
      <c r="U2347" s="21">
        <f t="shared" si="2232"/>
        <v>5.4028168916687845E-2</v>
      </c>
      <c r="V2347" s="21">
        <f t="shared" si="2233"/>
        <v>5.7089229767797532E-2</v>
      </c>
      <c r="W2347" s="21">
        <f t="shared" si="2234"/>
        <v>5.7388107296942409E-2</v>
      </c>
      <c r="X2347" s="21">
        <f t="shared" si="2235"/>
        <v>5.6194224933145041E-2</v>
      </c>
      <c r="Y2347" s="21">
        <f t="shared" si="2236"/>
        <v>4.9528454982983569E-2</v>
      </c>
      <c r="Z2347" s="36" t="s">
        <v>184</v>
      </c>
      <c r="AA2347" s="31" t="s">
        <v>347</v>
      </c>
      <c r="AB2347" s="4" t="s">
        <v>16</v>
      </c>
      <c r="AC2347" s="4" t="s">
        <v>204</v>
      </c>
    </row>
    <row r="2348" spans="1:39" ht="31.5" hidden="1">
      <c r="A2348" t="s">
        <v>349</v>
      </c>
      <c r="B2348" s="4" t="str">
        <f t="shared" ca="1" si="2173"/>
        <v>Западный Берег и сектор Гза</v>
      </c>
      <c r="C2348" s="5" t="s">
        <v>30</v>
      </c>
      <c r="D2348" s="3" t="s">
        <v>6</v>
      </c>
      <c r="E2348" s="4" t="str">
        <f t="shared" ca="1" si="2174"/>
        <v>J Финансовое посредничество</v>
      </c>
      <c r="F2348" s="14">
        <v>4.8470000000000004</v>
      </c>
      <c r="G2348" s="14">
        <v>5.1420000000000003</v>
      </c>
      <c r="H2348" s="16">
        <v>5.024</v>
      </c>
      <c r="I2348" s="14">
        <v>4.4459999999999997</v>
      </c>
      <c r="J2348" s="14">
        <v>3.847</v>
      </c>
      <c r="K2348" s="14">
        <v>4.492</v>
      </c>
      <c r="L2348" s="14">
        <v>3.5129999999999999</v>
      </c>
      <c r="M2348" s="14">
        <v>4.5030000000000001</v>
      </c>
      <c r="N2348" s="14">
        <v>4.2140000000000004</v>
      </c>
      <c r="O2348" s="14">
        <v>4.9160000000000004</v>
      </c>
      <c r="P2348" s="21">
        <f t="shared" si="2227"/>
        <v>8.2431972789115647E-3</v>
      </c>
      <c r="Q2348" s="21">
        <f t="shared" si="2228"/>
        <v>8.6067220139260849E-3</v>
      </c>
      <c r="R2348" s="23">
        <f t="shared" si="2229"/>
        <v>9.9551976475297285E-3</v>
      </c>
      <c r="S2348" s="21">
        <f t="shared" si="2230"/>
        <v>9.3273836122527327E-3</v>
      </c>
      <c r="T2348" s="21">
        <f t="shared" si="2231"/>
        <v>6.8140233912120877E-3</v>
      </c>
      <c r="U2348" s="21">
        <f t="shared" si="2232"/>
        <v>7.7657281061615834E-3</v>
      </c>
      <c r="V2348" s="21">
        <f t="shared" si="2233"/>
        <v>5.5502978960057766E-3</v>
      </c>
      <c r="W2348" s="21">
        <f t="shared" si="2234"/>
        <v>6.7574563871693871E-3</v>
      </c>
      <c r="X2348" s="21">
        <f t="shared" si="2235"/>
        <v>6.3309395751329593E-3</v>
      </c>
      <c r="Y2348" s="21">
        <f t="shared" si="2236"/>
        <v>7.5978869342928062E-3</v>
      </c>
      <c r="Z2348" s="36" t="s">
        <v>184</v>
      </c>
      <c r="AA2348" s="31" t="s">
        <v>347</v>
      </c>
      <c r="AB2348" s="4" t="s">
        <v>17</v>
      </c>
      <c r="AC2348" s="4" t="s">
        <v>205</v>
      </c>
    </row>
    <row r="2349" spans="1:39" ht="31.5" hidden="1">
      <c r="A2349" t="s">
        <v>349</v>
      </c>
      <c r="B2349" s="4" t="str">
        <f t="shared" ca="1" si="2173"/>
        <v>Западный Берег и сектор Гза</v>
      </c>
      <c r="C2349" s="5" t="s">
        <v>30</v>
      </c>
      <c r="D2349" s="3" t="s">
        <v>6</v>
      </c>
      <c r="E2349" s="4" t="str">
        <f t="shared" ca="1" si="2174"/>
        <v>K Недвижимость, аренда и деловая активность</v>
      </c>
      <c r="F2349" s="14">
        <v>7.0129999999999999</v>
      </c>
      <c r="G2349" s="14">
        <v>7.09</v>
      </c>
      <c r="H2349" s="16">
        <v>7.6150000000000002</v>
      </c>
      <c r="I2349" s="14">
        <v>7.9669999999999996</v>
      </c>
      <c r="J2349" s="14">
        <v>9.0039999999999996</v>
      </c>
      <c r="K2349" s="14">
        <v>9.4130000000000003</v>
      </c>
      <c r="L2349" s="14">
        <v>10.492000000000001</v>
      </c>
      <c r="M2349" s="14">
        <v>11.217000000000001</v>
      </c>
      <c r="N2349" s="14">
        <v>11.38</v>
      </c>
      <c r="O2349" s="15">
        <v>11.1524</v>
      </c>
      <c r="P2349" s="21">
        <f t="shared" si="2227"/>
        <v>1.1926870748299319E-2</v>
      </c>
      <c r="Q2349" s="21">
        <f t="shared" si="2228"/>
        <v>1.1867300482056774E-2</v>
      </c>
      <c r="R2349" s="23">
        <f t="shared" si="2229"/>
        <v>1.5089337198634331E-2</v>
      </c>
      <c r="S2349" s="21">
        <f t="shared" si="2230"/>
        <v>1.6714184714084014E-2</v>
      </c>
      <c r="T2349" s="21">
        <f t="shared" si="2231"/>
        <v>1.5948392673375004E-2</v>
      </c>
      <c r="U2349" s="21">
        <f t="shared" si="2232"/>
        <v>1.6273107449532278E-2</v>
      </c>
      <c r="V2349" s="21">
        <f t="shared" si="2233"/>
        <v>1.6576636927097241E-2</v>
      </c>
      <c r="W2349" s="21">
        <f t="shared" si="2234"/>
        <v>1.683286437816545E-2</v>
      </c>
      <c r="X2349" s="21">
        <f t="shared" si="2235"/>
        <v>1.7096842042005952E-2</v>
      </c>
      <c r="Y2349" s="22">
        <f t="shared" si="2236"/>
        <v>1.7236508186738626E-2</v>
      </c>
      <c r="Z2349" s="36" t="s">
        <v>184</v>
      </c>
      <c r="AA2349" s="31" t="s">
        <v>347</v>
      </c>
      <c r="AB2349" s="4" t="s">
        <v>18</v>
      </c>
      <c r="AC2349" s="4" t="s">
        <v>206</v>
      </c>
    </row>
    <row r="2350" spans="1:39" ht="47.25" hidden="1">
      <c r="A2350" t="s">
        <v>349</v>
      </c>
      <c r="B2350" s="4" t="str">
        <f t="shared" ca="1" si="2173"/>
        <v>Западный Берег и сектор Гза</v>
      </c>
      <c r="C2350" s="5" t="s">
        <v>30</v>
      </c>
      <c r="D2350" s="3" t="s">
        <v>6</v>
      </c>
      <c r="E2350" s="4" t="str">
        <f t="shared" ca="1" si="2174"/>
        <v>L Государственное управление и оборона; обязательное соц.страхование</v>
      </c>
      <c r="F2350" s="14">
        <v>65.38</v>
      </c>
      <c r="G2350" s="14">
        <v>71.486999999999995</v>
      </c>
      <c r="H2350" s="16">
        <v>70.316000000000003</v>
      </c>
      <c r="I2350" s="14">
        <v>66.533000000000001</v>
      </c>
      <c r="J2350" s="14">
        <v>67.981999999999999</v>
      </c>
      <c r="K2350" s="14">
        <v>78.037999999999997</v>
      </c>
      <c r="L2350" s="14">
        <v>92.977000000000004</v>
      </c>
      <c r="M2350" s="14">
        <v>98.921999999999997</v>
      </c>
      <c r="N2350" s="14">
        <v>99.584000000000003</v>
      </c>
      <c r="O2350" s="14">
        <v>101.723</v>
      </c>
      <c r="P2350" s="21">
        <f t="shared" si="2227"/>
        <v>0.11119047619047619</v>
      </c>
      <c r="Q2350" s="21">
        <f t="shared" si="2228"/>
        <v>0.11965553026245311</v>
      </c>
      <c r="R2350" s="23">
        <f t="shared" si="2229"/>
        <v>0.13933313650153273</v>
      </c>
      <c r="S2350" s="21">
        <f t="shared" si="2230"/>
        <v>0.13958137963877892</v>
      </c>
      <c r="T2350" s="21">
        <f t="shared" si="2231"/>
        <v>0.12041355294551083</v>
      </c>
      <c r="U2350" s="21">
        <f t="shared" si="2232"/>
        <v>0.13491137354154889</v>
      </c>
      <c r="V2350" s="21">
        <f t="shared" si="2233"/>
        <v>0.14689725234185286</v>
      </c>
      <c r="W2350" s="21">
        <f t="shared" si="2234"/>
        <v>0.14844794597636465</v>
      </c>
      <c r="X2350" s="21">
        <f t="shared" si="2235"/>
        <v>0.14961088909588052</v>
      </c>
      <c r="Y2350" s="21">
        <f t="shared" si="2236"/>
        <v>0.15721721981632772</v>
      </c>
      <c r="Z2350" s="36" t="s">
        <v>184</v>
      </c>
      <c r="AA2350" s="31" t="s">
        <v>347</v>
      </c>
      <c r="AB2350" s="4" t="s">
        <v>19</v>
      </c>
      <c r="AC2350" s="4" t="s">
        <v>215</v>
      </c>
    </row>
    <row r="2351" spans="1:39" ht="31.5" hidden="1">
      <c r="A2351" t="s">
        <v>349</v>
      </c>
      <c r="B2351" s="4" t="str">
        <f t="shared" ca="1" si="2173"/>
        <v>Западный Берег и сектор Гза</v>
      </c>
      <c r="C2351" s="5" t="s">
        <v>30</v>
      </c>
      <c r="D2351" s="3" t="s">
        <v>6</v>
      </c>
      <c r="E2351" s="4" t="str">
        <f t="shared" ca="1" si="2174"/>
        <v>M Образование</v>
      </c>
      <c r="F2351" s="14">
        <v>48.354999999999997</v>
      </c>
      <c r="G2351" s="14">
        <v>54.085999999999999</v>
      </c>
      <c r="H2351" s="16">
        <v>53.149000000000001</v>
      </c>
      <c r="I2351" s="14">
        <v>51.417999999999999</v>
      </c>
      <c r="J2351" s="14">
        <v>58.238</v>
      </c>
      <c r="K2351" s="14">
        <v>60.85</v>
      </c>
      <c r="L2351" s="14">
        <v>60.743000000000002</v>
      </c>
      <c r="M2351" s="14">
        <v>67.703999999999994</v>
      </c>
      <c r="N2351" s="14">
        <v>68.034000000000006</v>
      </c>
      <c r="O2351" s="14">
        <v>71.114000000000004</v>
      </c>
      <c r="P2351" s="21">
        <f t="shared" si="2227"/>
        <v>8.2236394557823125E-2</v>
      </c>
      <c r="Q2351" s="21">
        <f t="shared" si="2228"/>
        <v>9.0529592929833952E-2</v>
      </c>
      <c r="R2351" s="23">
        <f t="shared" si="2229"/>
        <v>0.10531624199214919</v>
      </c>
      <c r="S2351" s="21">
        <f t="shared" si="2230"/>
        <v>0.10787121245497323</v>
      </c>
      <c r="T2351" s="21">
        <f t="shared" si="2231"/>
        <v>0.10315443053220941</v>
      </c>
      <c r="U2351" s="21">
        <f t="shared" si="2232"/>
        <v>0.10519691791182822</v>
      </c>
      <c r="V2351" s="21">
        <f t="shared" si="2233"/>
        <v>9.596975379933928E-2</v>
      </c>
      <c r="W2351" s="21">
        <f t="shared" si="2234"/>
        <v>0.10160045019696116</v>
      </c>
      <c r="X2351" s="21">
        <f t="shared" si="2235"/>
        <v>0.10221147201105737</v>
      </c>
      <c r="Y2351" s="21">
        <f t="shared" si="2236"/>
        <v>0.10990970940709899</v>
      </c>
      <c r="Z2351" s="36" t="s">
        <v>184</v>
      </c>
      <c r="AA2351" s="31" t="s">
        <v>347</v>
      </c>
      <c r="AB2351" s="4" t="s">
        <v>20</v>
      </c>
      <c r="AC2351" s="4" t="s">
        <v>207</v>
      </c>
    </row>
    <row r="2352" spans="1:39" ht="31.5" hidden="1">
      <c r="A2352" t="s">
        <v>349</v>
      </c>
      <c r="B2352" s="4" t="str">
        <f t="shared" ca="1" si="2173"/>
        <v>Западный Берег и сектор Гза</v>
      </c>
      <c r="C2352" s="5" t="s">
        <v>30</v>
      </c>
      <c r="D2352" s="3" t="s">
        <v>6</v>
      </c>
      <c r="E2352" s="4" t="str">
        <f t="shared" ca="1" si="2174"/>
        <v>N Здравоохранение и социальная работа</v>
      </c>
      <c r="F2352" s="14">
        <v>18.308</v>
      </c>
      <c r="G2352" s="14">
        <v>19.303000000000001</v>
      </c>
      <c r="H2352" s="16">
        <v>19.314</v>
      </c>
      <c r="I2352" s="14">
        <v>20.076000000000001</v>
      </c>
      <c r="J2352" s="14">
        <v>22.146999999999998</v>
      </c>
      <c r="K2352" s="14">
        <v>23.710999999999999</v>
      </c>
      <c r="L2352" s="14">
        <v>22.803999999999998</v>
      </c>
      <c r="M2352" s="14">
        <v>24.4</v>
      </c>
      <c r="N2352" s="14">
        <v>24.524999999999999</v>
      </c>
      <c r="O2352" s="14">
        <v>27.265000000000001</v>
      </c>
      <c r="P2352" s="21">
        <f t="shared" si="2227"/>
        <v>3.1136054421768707E-2</v>
      </c>
      <c r="Q2352" s="21">
        <f t="shared" si="2228"/>
        <v>3.2309520621317624E-2</v>
      </c>
      <c r="R2352" s="23">
        <f t="shared" si="2229"/>
        <v>3.8271235542274913E-2</v>
      </c>
      <c r="S2352" s="21">
        <f t="shared" si="2230"/>
        <v>4.2117983220779552E-2</v>
      </c>
      <c r="T2352" s="21">
        <f t="shared" si="2231"/>
        <v>3.9228015608311441E-2</v>
      </c>
      <c r="U2352" s="21">
        <f t="shared" si="2232"/>
        <v>4.0991357774977137E-2</v>
      </c>
      <c r="V2352" s="21">
        <f t="shared" si="2233"/>
        <v>3.6028748425993656E-2</v>
      </c>
      <c r="W2352" s="21">
        <f t="shared" si="2234"/>
        <v>3.6616019508534985E-2</v>
      </c>
      <c r="X2352" s="21">
        <f t="shared" si="2235"/>
        <v>3.6845347195096301E-2</v>
      </c>
      <c r="Y2352" s="21">
        <f t="shared" si="2236"/>
        <v>4.2139216286308658E-2</v>
      </c>
      <c r="Z2352" s="36" t="s">
        <v>184</v>
      </c>
      <c r="AA2352" s="31" t="s">
        <v>347</v>
      </c>
      <c r="AB2352" s="4" t="s">
        <v>21</v>
      </c>
      <c r="AC2352" s="4" t="s">
        <v>209</v>
      </c>
    </row>
    <row r="2353" spans="1:29" ht="31.5" hidden="1">
      <c r="A2353" t="s">
        <v>349</v>
      </c>
      <c r="B2353" s="4" t="str">
        <f t="shared" ca="1" si="2173"/>
        <v>Западный Берег и сектор Гза</v>
      </c>
      <c r="C2353" s="5" t="s">
        <v>30</v>
      </c>
      <c r="D2353" s="3" t="s">
        <v>6</v>
      </c>
      <c r="E2353" s="4" t="str">
        <f t="shared" ca="1" si="2174"/>
        <v>O Другие коммунальные, социальные и личные виды услуг</v>
      </c>
      <c r="F2353" s="14">
        <v>15.387</v>
      </c>
      <c r="G2353" s="14">
        <v>15.981</v>
      </c>
      <c r="H2353" s="16">
        <v>13.124000000000001</v>
      </c>
      <c r="I2353" s="14">
        <v>13.185</v>
      </c>
      <c r="J2353" s="14">
        <v>16.085999999999999</v>
      </c>
      <c r="K2353" s="14">
        <v>15.39</v>
      </c>
      <c r="L2353" s="14">
        <v>17.462</v>
      </c>
      <c r="M2353" s="14">
        <v>19.425999999999998</v>
      </c>
      <c r="N2353" s="14">
        <v>20.594000000000001</v>
      </c>
      <c r="O2353" s="14">
        <v>19.189</v>
      </c>
      <c r="P2353" s="21">
        <f t="shared" si="2227"/>
        <v>2.6168367346938778E-2</v>
      </c>
      <c r="Q2353" s="21">
        <f t="shared" si="2228"/>
        <v>2.6749129619710762E-2</v>
      </c>
      <c r="R2353" s="23">
        <f t="shared" si="2229"/>
        <v>2.6005576020338407E-2</v>
      </c>
      <c r="S2353" s="21">
        <f t="shared" si="2230"/>
        <v>2.7661167999899299E-2</v>
      </c>
      <c r="T2353" s="21">
        <f t="shared" si="2231"/>
        <v>2.8492430535751921E-2</v>
      </c>
      <c r="U2353" s="21">
        <f t="shared" si="2232"/>
        <v>2.6606089838340778E-2</v>
      </c>
      <c r="V2353" s="21">
        <f t="shared" si="2233"/>
        <v>2.758875657843805E-2</v>
      </c>
      <c r="W2353" s="21">
        <f t="shared" si="2234"/>
        <v>2.9151753892327891E-2</v>
      </c>
      <c r="X2353" s="21">
        <f t="shared" si="2235"/>
        <v>3.0939575132958745E-2</v>
      </c>
      <c r="Y2353" s="21">
        <f t="shared" si="2236"/>
        <v>2.9657415049256439E-2</v>
      </c>
      <c r="Z2353" s="36" t="s">
        <v>184</v>
      </c>
      <c r="AA2353" s="31" t="s">
        <v>347</v>
      </c>
      <c r="AB2353" s="4" t="s">
        <v>26</v>
      </c>
      <c r="AC2353" s="4" t="s">
        <v>217</v>
      </c>
    </row>
    <row r="2354" spans="1:29" ht="31.5" hidden="1">
      <c r="A2354" t="s">
        <v>349</v>
      </c>
      <c r="B2354" s="4" t="str">
        <f t="shared" ca="1" si="2173"/>
        <v>Западный Берег и сектор Гза</v>
      </c>
      <c r="C2354" s="5" t="s">
        <v>30</v>
      </c>
      <c r="D2354" s="3" t="s">
        <v>6</v>
      </c>
      <c r="E2354" s="4" t="str">
        <f t="shared" ca="1" si="2174"/>
        <v>Q Организации и органы вне пределов территории</v>
      </c>
      <c r="F2354" s="14">
        <v>2.5920000000000001</v>
      </c>
      <c r="G2354" s="14">
        <v>2.4510000000000001</v>
      </c>
      <c r="H2354" s="16">
        <v>3.5960000000000001</v>
      </c>
      <c r="I2354" s="14">
        <v>4.8010000000000002</v>
      </c>
      <c r="J2354" s="14">
        <v>6.101</v>
      </c>
      <c r="K2354" s="14">
        <v>7.3250000000000002</v>
      </c>
      <c r="L2354" s="14">
        <v>7.1859999999999999</v>
      </c>
      <c r="M2354" s="14">
        <v>7.2210000000000001</v>
      </c>
      <c r="N2354" s="14">
        <v>7.4109999999999996</v>
      </c>
      <c r="O2354" s="14">
        <v>6.4489999999999998</v>
      </c>
      <c r="P2354" s="21">
        <f t="shared" si="2227"/>
        <v>4.4081632653061222E-3</v>
      </c>
      <c r="Q2354" s="21">
        <f t="shared" si="2228"/>
        <v>4.1025040171397964E-3</v>
      </c>
      <c r="R2354" s="23">
        <f t="shared" si="2229"/>
        <v>7.1255753862493835E-3</v>
      </c>
      <c r="S2354" s="21">
        <f t="shared" si="2230"/>
        <v>1.0072147710846913E-2</v>
      </c>
      <c r="T2354" s="21">
        <f t="shared" si="2231"/>
        <v>1.0806435328771758E-2</v>
      </c>
      <c r="U2354" s="21">
        <f t="shared" si="2232"/>
        <v>1.2663392336962067E-2</v>
      </c>
      <c r="V2354" s="21">
        <f t="shared" si="2233"/>
        <v>1.1353384765356536E-2</v>
      </c>
      <c r="W2354" s="21">
        <f t="shared" si="2234"/>
        <v>1.0836240855374227E-2</v>
      </c>
      <c r="X2354" s="21">
        <f t="shared" si="2235"/>
        <v>1.1133980349148162E-2</v>
      </c>
      <c r="Y2354" s="21">
        <f t="shared" si="2236"/>
        <v>9.9672035881314697E-3</v>
      </c>
      <c r="Z2354" s="36" t="s">
        <v>184</v>
      </c>
      <c r="AA2354" s="31" t="s">
        <v>347</v>
      </c>
      <c r="AB2354" s="4" t="s">
        <v>22</v>
      </c>
      <c r="AC2354" s="4" t="s">
        <v>211</v>
      </c>
    </row>
    <row r="2355" spans="1:29" ht="31.5" hidden="1">
      <c r="A2355" t="s">
        <v>349</v>
      </c>
      <c r="B2355" s="4" t="str">
        <f t="shared" ref="B2355:B2373" ca="1" si="2237">OFFSET(Z2355,0,$AA$1)</f>
        <v>Западный Берег и сектор Гза</v>
      </c>
      <c r="C2355" s="5" t="s">
        <v>30</v>
      </c>
      <c r="D2355" s="3" t="s">
        <v>6</v>
      </c>
      <c r="E2355" s="4" t="str">
        <f t="shared" ref="E2355:E2373" ca="1" si="2238">OFFSET(AB2355,0,$AA$1)</f>
        <v>X Неклассифицируемые по экономической деятельности</v>
      </c>
      <c r="F2355" s="14">
        <v>0</v>
      </c>
      <c r="G2355" s="14">
        <v>0</v>
      </c>
      <c r="H2355" s="16">
        <v>0.252</v>
      </c>
      <c r="I2355" s="14">
        <v>0.71199999999999997</v>
      </c>
      <c r="J2355" s="14">
        <v>0.21199999999999999</v>
      </c>
      <c r="K2355" s="14">
        <v>1.2E-2</v>
      </c>
      <c r="L2355" s="14">
        <v>0</v>
      </c>
      <c r="M2355" s="14">
        <v>0.03</v>
      </c>
      <c r="N2355" s="14">
        <v>0</v>
      </c>
      <c r="O2355" s="14">
        <v>91.323999999999998</v>
      </c>
      <c r="P2355" s="21">
        <f t="shared" si="2227"/>
        <v>0</v>
      </c>
      <c r="Q2355" s="21">
        <f t="shared" si="2228"/>
        <v>0</v>
      </c>
      <c r="R2355" s="23">
        <f t="shared" si="2229"/>
        <v>4.9934510493182549E-4</v>
      </c>
      <c r="S2355" s="21">
        <f t="shared" si="2230"/>
        <v>1.4937240512649451E-3</v>
      </c>
      <c r="T2355" s="21">
        <f t="shared" si="2231"/>
        <v>3.7550635792486683E-4</v>
      </c>
      <c r="U2355" s="21">
        <f t="shared" si="2232"/>
        <v>2.0745489152702361E-5</v>
      </c>
      <c r="V2355" s="21">
        <f t="shared" si="2233"/>
        <v>0</v>
      </c>
      <c r="W2355" s="21">
        <f t="shared" si="2234"/>
        <v>4.5019696117051206E-5</v>
      </c>
      <c r="X2355" s="21">
        <f t="shared" si="2235"/>
        <v>0</v>
      </c>
      <c r="Y2355" s="21">
        <f t="shared" si="2236"/>
        <v>0.14114512334974699</v>
      </c>
      <c r="Z2355" s="36" t="s">
        <v>184</v>
      </c>
      <c r="AA2355" s="31" t="s">
        <v>347</v>
      </c>
      <c r="AB2355" s="4" t="s">
        <v>23</v>
      </c>
      <c r="AC2355" s="4" t="s">
        <v>213</v>
      </c>
    </row>
    <row r="2356" spans="1:29" ht="15.75" hidden="1">
      <c r="A2356" t="s">
        <v>349</v>
      </c>
      <c r="B2356" s="4" t="str">
        <f t="shared" ca="1" si="2237"/>
        <v>Йемен</v>
      </c>
      <c r="C2356" s="2" t="s">
        <v>30</v>
      </c>
      <c r="D2356" s="3" t="s">
        <v>6</v>
      </c>
      <c r="E2356" s="4" t="str">
        <f t="shared" ca="1" si="2238"/>
        <v xml:space="preserve">Итого </v>
      </c>
      <c r="F2356" s="14">
        <v>3621.6790000000001</v>
      </c>
      <c r="G2356" s="15">
        <v>3549.2454200000002</v>
      </c>
      <c r="H2356" s="15">
        <v>3478.2605116</v>
      </c>
      <c r="I2356" s="15">
        <v>3408.6953013679999</v>
      </c>
      <c r="J2356" s="15">
        <v>3340.5213953406401</v>
      </c>
      <c r="K2356" s="15">
        <v>3273.7109674338271</v>
      </c>
      <c r="L2356" s="15">
        <v>3208.2367480851503</v>
      </c>
      <c r="M2356" s="15">
        <v>3144.0720131234471</v>
      </c>
      <c r="N2356" s="15">
        <v>3081.1905728609781</v>
      </c>
      <c r="O2356" s="15">
        <v>3019.5667614037584</v>
      </c>
      <c r="P2356" s="21">
        <f t="shared" ref="P2356:Y2356" si="2239">F2356/F$2356</f>
        <v>1</v>
      </c>
      <c r="Q2356" s="22">
        <f t="shared" si="2239"/>
        <v>1</v>
      </c>
      <c r="R2356" s="22">
        <f t="shared" si="2239"/>
        <v>1</v>
      </c>
      <c r="S2356" s="22">
        <f t="shared" si="2239"/>
        <v>1</v>
      </c>
      <c r="T2356" s="22">
        <f t="shared" si="2239"/>
        <v>1</v>
      </c>
      <c r="U2356" s="22">
        <f t="shared" si="2239"/>
        <v>1</v>
      </c>
      <c r="V2356" s="22">
        <f t="shared" si="2239"/>
        <v>1</v>
      </c>
      <c r="W2356" s="22">
        <f t="shared" si="2239"/>
        <v>1</v>
      </c>
      <c r="X2356" s="22">
        <f t="shared" si="2239"/>
        <v>1</v>
      </c>
      <c r="Y2356" s="22">
        <f t="shared" si="2239"/>
        <v>1</v>
      </c>
      <c r="Z2356" s="2" t="s">
        <v>185</v>
      </c>
      <c r="AA2356" s="32" t="s">
        <v>348</v>
      </c>
      <c r="AB2356" s="4" t="s">
        <v>7</v>
      </c>
      <c r="AC2356" s="4" t="s">
        <v>214</v>
      </c>
    </row>
    <row r="2357" spans="1:29" ht="31.5" hidden="1">
      <c r="A2357" t="s">
        <v>349</v>
      </c>
      <c r="B2357" s="4" t="str">
        <f t="shared" ca="1" si="2237"/>
        <v>Йемен</v>
      </c>
      <c r="C2357" s="5" t="s">
        <v>30</v>
      </c>
      <c r="D2357" s="6" t="s">
        <v>6</v>
      </c>
      <c r="E2357" s="4" t="str">
        <f t="shared" ca="1" si="2238"/>
        <v xml:space="preserve">A Сельское, лесное и охотничье хоз-во </v>
      </c>
      <c r="F2357" s="14">
        <v>1927.748</v>
      </c>
      <c r="G2357" s="15">
        <v>1889.1930400000001</v>
      </c>
      <c r="H2357" s="15">
        <v>1851.4091792000002</v>
      </c>
      <c r="I2357" s="15">
        <v>1847.7063608416001</v>
      </c>
      <c r="J2357" s="15">
        <v>1847.7063608416001</v>
      </c>
      <c r="K2357" s="15">
        <v>1847.7063608416001</v>
      </c>
      <c r="L2357" s="15">
        <v>1829.2292972331841</v>
      </c>
      <c r="M2357" s="15">
        <v>1831.0585265304171</v>
      </c>
      <c r="N2357" s="15">
        <v>1831.0585265304171</v>
      </c>
      <c r="O2357" s="15">
        <v>1794.4373559998087</v>
      </c>
      <c r="P2357" s="21">
        <f t="shared" ref="P2357:P2373" si="2240">F2357/F$2356</f>
        <v>0.53228019379961611</v>
      </c>
      <c r="Q2357" s="22">
        <f t="shared" ref="Q2357:Q2373" si="2241">G2357/G$2356</f>
        <v>0.53228019379961611</v>
      </c>
      <c r="R2357" s="22">
        <f t="shared" ref="R2357:R2373" si="2242">H2357/H$2356</f>
        <v>0.53228019379961622</v>
      </c>
      <c r="S2357" s="22">
        <f t="shared" ref="S2357:S2373" si="2243">I2357/I$2356</f>
        <v>0.54205676878777243</v>
      </c>
      <c r="T2357" s="22">
        <f t="shared" ref="T2357:T2373" si="2244">J2357/J$2356</f>
        <v>0.55311915182425753</v>
      </c>
      <c r="U2357" s="22">
        <f t="shared" ref="U2357:U2373" si="2245">K2357/K$2356</f>
        <v>0.56440729777985466</v>
      </c>
      <c r="V2357" s="22">
        <f t="shared" ref="V2357:V2373" si="2246">L2357/L$2356</f>
        <v>0.57016655592046539</v>
      </c>
      <c r="W2357" s="22">
        <f t="shared" ref="W2357:W2373" si="2247">M2357/M$2356</f>
        <v>0.58238441069018976</v>
      </c>
      <c r="X2357" s="22">
        <f t="shared" ref="X2357:X2373" si="2248">N2357/N$2356</f>
        <v>0.59426980682672415</v>
      </c>
      <c r="Y2357" s="22">
        <f t="shared" ref="Y2357:Y2373" si="2249">O2357/O$2356</f>
        <v>0.59426980682672415</v>
      </c>
      <c r="Z2357" s="5" t="s">
        <v>185</v>
      </c>
      <c r="AA2357" s="31" t="s">
        <v>348</v>
      </c>
      <c r="AB2357" s="4" t="s">
        <v>8</v>
      </c>
      <c r="AC2357" s="4" t="s">
        <v>193</v>
      </c>
    </row>
    <row r="2358" spans="1:29" ht="15.75" hidden="1">
      <c r="A2358" t="s">
        <v>349</v>
      </c>
      <c r="B2358" s="4" t="str">
        <f t="shared" ca="1" si="2237"/>
        <v>Йемен</v>
      </c>
      <c r="C2358" s="5" t="s">
        <v>30</v>
      </c>
      <c r="D2358" s="6" t="s">
        <v>6</v>
      </c>
      <c r="E2358" s="4" t="str">
        <f t="shared" ca="1" si="2238"/>
        <v>B Рыбное хоз-во</v>
      </c>
      <c r="F2358" s="14">
        <v>31.388999999999999</v>
      </c>
      <c r="G2358" s="15">
        <v>30.761219999999998</v>
      </c>
      <c r="H2358" s="15">
        <v>30.145995599999999</v>
      </c>
      <c r="I2358" s="15">
        <v>30.085703608799999</v>
      </c>
      <c r="J2358" s="15">
        <v>30.085703608799999</v>
      </c>
      <c r="K2358" s="15">
        <v>30.085703608799999</v>
      </c>
      <c r="L2358" s="15">
        <v>29.784846572711999</v>
      </c>
      <c r="M2358" s="15">
        <v>29.814631419284709</v>
      </c>
      <c r="N2358" s="15">
        <v>29.814631419284709</v>
      </c>
      <c r="O2358" s="15">
        <v>29.218338790899015</v>
      </c>
      <c r="P2358" s="21">
        <f t="shared" si="2240"/>
        <v>8.6669746269616935E-3</v>
      </c>
      <c r="Q2358" s="22">
        <f t="shared" si="2241"/>
        <v>8.6669746269616935E-3</v>
      </c>
      <c r="R2358" s="22">
        <f t="shared" si="2242"/>
        <v>8.6669746269616935E-3</v>
      </c>
      <c r="S2358" s="22">
        <f t="shared" si="2243"/>
        <v>8.826163956844664E-3</v>
      </c>
      <c r="T2358" s="22">
        <f t="shared" si="2244"/>
        <v>9.0062897518823088E-3</v>
      </c>
      <c r="U2358" s="22">
        <f t="shared" si="2245"/>
        <v>9.1900915835533767E-3</v>
      </c>
      <c r="V2358" s="22">
        <f t="shared" si="2246"/>
        <v>9.2838680282835151E-3</v>
      </c>
      <c r="W2358" s="22">
        <f t="shared" si="2247"/>
        <v>9.4828080574610191E-3</v>
      </c>
      <c r="X2358" s="22">
        <f t="shared" si="2248"/>
        <v>9.6763347525112425E-3</v>
      </c>
      <c r="Y2358" s="22">
        <f t="shared" si="2249"/>
        <v>9.6763347525112443E-3</v>
      </c>
      <c r="Z2358" s="5" t="s">
        <v>185</v>
      </c>
      <c r="AA2358" s="31" t="s">
        <v>348</v>
      </c>
      <c r="AB2358" s="4" t="s">
        <v>9</v>
      </c>
      <c r="AC2358" s="4" t="s">
        <v>195</v>
      </c>
    </row>
    <row r="2359" spans="1:29" ht="15.75" hidden="1">
      <c r="A2359" t="s">
        <v>349</v>
      </c>
      <c r="B2359" s="4" t="str">
        <f t="shared" ca="1" si="2237"/>
        <v>Йемен</v>
      </c>
      <c r="C2359" s="5" t="s">
        <v>30</v>
      </c>
      <c r="D2359" s="6" t="s">
        <v>6</v>
      </c>
      <c r="E2359" s="4" t="str">
        <f t="shared" ca="1" si="2238"/>
        <v xml:space="preserve">C Добыча полезных ископаемых </v>
      </c>
      <c r="F2359" s="14">
        <v>17.699000000000002</v>
      </c>
      <c r="G2359" s="15">
        <v>17.345020000000002</v>
      </c>
      <c r="H2359" s="15">
        <v>16.998119600000003</v>
      </c>
      <c r="I2359" s="15">
        <v>16.964123360800002</v>
      </c>
      <c r="J2359" s="15">
        <v>16.964123360800002</v>
      </c>
      <c r="K2359" s="15">
        <v>16.964123360800002</v>
      </c>
      <c r="L2359" s="15">
        <v>16.794482127192001</v>
      </c>
      <c r="M2359" s="15">
        <v>16.81127660931919</v>
      </c>
      <c r="N2359" s="15">
        <v>16.81127660931919</v>
      </c>
      <c r="O2359" s="15">
        <v>16.475051077132807</v>
      </c>
      <c r="P2359" s="21">
        <f t="shared" si="2240"/>
        <v>4.886959887941477E-3</v>
      </c>
      <c r="Q2359" s="22">
        <f t="shared" si="2241"/>
        <v>4.886959887941477E-3</v>
      </c>
      <c r="R2359" s="22">
        <f t="shared" si="2242"/>
        <v>4.8869598879414779E-3</v>
      </c>
      <c r="S2359" s="22">
        <f t="shared" si="2243"/>
        <v>4.9767203756791783E-3</v>
      </c>
      <c r="T2359" s="22">
        <f t="shared" si="2244"/>
        <v>5.0782860976318145E-3</v>
      </c>
      <c r="U2359" s="22">
        <f t="shared" si="2245"/>
        <v>5.1819245894202184E-3</v>
      </c>
      <c r="V2359" s="22">
        <f t="shared" si="2246"/>
        <v>5.2348013709449153E-3</v>
      </c>
      <c r="W2359" s="22">
        <f t="shared" si="2247"/>
        <v>5.3469756860365916E-3</v>
      </c>
      <c r="X2359" s="22">
        <f t="shared" si="2248"/>
        <v>5.4560976388128481E-3</v>
      </c>
      <c r="Y2359" s="22">
        <f t="shared" si="2249"/>
        <v>5.456097638812849E-3</v>
      </c>
      <c r="Z2359" s="5" t="s">
        <v>185</v>
      </c>
      <c r="AA2359" s="31" t="s">
        <v>348</v>
      </c>
      <c r="AB2359" s="4" t="s">
        <v>10</v>
      </c>
      <c r="AC2359" s="4" t="s">
        <v>197</v>
      </c>
    </row>
    <row r="2360" spans="1:29" ht="15.75" hidden="1">
      <c r="A2360" t="s">
        <v>349</v>
      </c>
      <c r="B2360" s="4" t="str">
        <f t="shared" ca="1" si="2237"/>
        <v>Йемен</v>
      </c>
      <c r="C2360" s="5" t="s">
        <v>30</v>
      </c>
      <c r="D2360" s="6" t="s">
        <v>6</v>
      </c>
      <c r="E2360" s="4" t="str">
        <f t="shared" ca="1" si="2238"/>
        <v xml:space="preserve">D Промышленность </v>
      </c>
      <c r="F2360" s="14">
        <v>135.50299999999999</v>
      </c>
      <c r="G2360" s="15">
        <v>132.79293999999999</v>
      </c>
      <c r="H2360" s="15">
        <v>130.13708119999998</v>
      </c>
      <c r="I2360" s="15">
        <v>129.87680703759997</v>
      </c>
      <c r="J2360" s="15">
        <v>129.87680703759997</v>
      </c>
      <c r="K2360" s="15">
        <v>129.87680703759997</v>
      </c>
      <c r="L2360" s="15">
        <v>128.57803896722396</v>
      </c>
      <c r="M2360" s="15">
        <v>128.70661700619118</v>
      </c>
      <c r="N2360" s="15">
        <v>128.70661700619118</v>
      </c>
      <c r="O2360" s="15">
        <v>126.13248466606736</v>
      </c>
      <c r="P2360" s="21">
        <f t="shared" si="2240"/>
        <v>3.741441469550448E-2</v>
      </c>
      <c r="Q2360" s="22">
        <f t="shared" si="2241"/>
        <v>3.741441469550448E-2</v>
      </c>
      <c r="R2360" s="22">
        <f t="shared" si="2242"/>
        <v>3.741441469550448E-2</v>
      </c>
      <c r="S2360" s="22">
        <f t="shared" si="2243"/>
        <v>3.8101618230728031E-2</v>
      </c>
      <c r="T2360" s="22">
        <f t="shared" si="2244"/>
        <v>3.8879202276253091E-2</v>
      </c>
      <c r="U2360" s="22">
        <f t="shared" si="2245"/>
        <v>3.9672655383931728E-2</v>
      </c>
      <c r="V2360" s="22">
        <f t="shared" si="2246"/>
        <v>4.0077478398053479E-2</v>
      </c>
      <c r="W2360" s="22">
        <f t="shared" si="2247"/>
        <v>4.0936281506583204E-2</v>
      </c>
      <c r="X2360" s="22">
        <f t="shared" si="2248"/>
        <v>4.1771715823044085E-2</v>
      </c>
      <c r="Y2360" s="22">
        <f t="shared" si="2249"/>
        <v>4.1771715823044085E-2</v>
      </c>
      <c r="Z2360" s="5" t="s">
        <v>185</v>
      </c>
      <c r="AA2360" s="31" t="s">
        <v>348</v>
      </c>
      <c r="AB2360" s="4" t="s">
        <v>11</v>
      </c>
      <c r="AC2360" s="4" t="s">
        <v>198</v>
      </c>
    </row>
    <row r="2361" spans="1:29" ht="31.5" hidden="1">
      <c r="A2361" t="s">
        <v>349</v>
      </c>
      <c r="B2361" s="4" t="str">
        <f t="shared" ca="1" si="2237"/>
        <v>Йемен</v>
      </c>
      <c r="C2361" s="7" t="s">
        <v>30</v>
      </c>
      <c r="D2361" s="3" t="s">
        <v>6</v>
      </c>
      <c r="E2361" s="4" t="str">
        <f t="shared" ca="1" si="2238"/>
        <v xml:space="preserve">E Электро-, газо- и водоснабжение </v>
      </c>
      <c r="F2361" s="14">
        <v>11.731</v>
      </c>
      <c r="G2361" s="15">
        <v>11.49638</v>
      </c>
      <c r="H2361" s="15">
        <v>11.2664524</v>
      </c>
      <c r="I2361" s="15">
        <v>11.2439194952</v>
      </c>
      <c r="J2361" s="15">
        <v>11.2439194952</v>
      </c>
      <c r="K2361" s="15">
        <v>11.2439194952</v>
      </c>
      <c r="L2361" s="15">
        <v>11.131480300248001</v>
      </c>
      <c r="M2361" s="15">
        <v>11.142611780548247</v>
      </c>
      <c r="N2361" s="15">
        <v>11.142611780548247</v>
      </c>
      <c r="O2361" s="15">
        <v>10.919759544937282</v>
      </c>
      <c r="P2361" s="21">
        <f t="shared" si="2240"/>
        <v>3.2391053983525319E-3</v>
      </c>
      <c r="Q2361" s="22">
        <f t="shared" si="2241"/>
        <v>3.2391053983525319E-3</v>
      </c>
      <c r="R2361" s="22">
        <f t="shared" si="2242"/>
        <v>3.2391053983525323E-3</v>
      </c>
      <c r="S2361" s="22">
        <f t="shared" si="2243"/>
        <v>3.2985991709753339E-3</v>
      </c>
      <c r="T2361" s="22">
        <f t="shared" si="2244"/>
        <v>3.3659175214034017E-3</v>
      </c>
      <c r="U2361" s="22">
        <f t="shared" si="2245"/>
        <v>3.4346097157177571E-3</v>
      </c>
      <c r="V2361" s="22">
        <f t="shared" si="2246"/>
        <v>3.4696567536332446E-3</v>
      </c>
      <c r="W2361" s="22">
        <f t="shared" si="2247"/>
        <v>3.5440065412110995E-3</v>
      </c>
      <c r="X2361" s="22">
        <f t="shared" si="2248"/>
        <v>3.6163332053174486E-3</v>
      </c>
      <c r="Y2361" s="22">
        <f t="shared" si="2249"/>
        <v>3.616333205317449E-3</v>
      </c>
      <c r="Z2361" s="7" t="s">
        <v>185</v>
      </c>
      <c r="AA2361" s="31" t="s">
        <v>348</v>
      </c>
      <c r="AB2361" s="4" t="s">
        <v>12</v>
      </c>
      <c r="AC2361" s="4" t="s">
        <v>201</v>
      </c>
    </row>
    <row r="2362" spans="1:29" ht="15.75" hidden="1">
      <c r="A2362" t="s">
        <v>349</v>
      </c>
      <c r="B2362" s="4" t="str">
        <f t="shared" ca="1" si="2237"/>
        <v>Йемен</v>
      </c>
      <c r="C2362" s="5" t="s">
        <v>30</v>
      </c>
      <c r="D2362" s="6" t="s">
        <v>6</v>
      </c>
      <c r="E2362" s="4" t="str">
        <f t="shared" ca="1" si="2238"/>
        <v xml:space="preserve">F Строительство </v>
      </c>
      <c r="F2362" s="14">
        <v>238.24600000000001</v>
      </c>
      <c r="G2362" s="15">
        <v>233.48107999999999</v>
      </c>
      <c r="H2362" s="15">
        <v>228.81145839999999</v>
      </c>
      <c r="I2362" s="15">
        <v>228.35383548319999</v>
      </c>
      <c r="J2362" s="15">
        <v>228.35383548319999</v>
      </c>
      <c r="K2362" s="15">
        <v>228.35383548319999</v>
      </c>
      <c r="L2362" s="15">
        <v>226.070297128368</v>
      </c>
      <c r="M2362" s="15">
        <v>226.29636742549633</v>
      </c>
      <c r="N2362" s="15">
        <v>226.29636742549633</v>
      </c>
      <c r="O2362" s="15">
        <v>221.7704400769864</v>
      </c>
      <c r="P2362" s="21">
        <f t="shared" si="2240"/>
        <v>6.5783301060088423E-2</v>
      </c>
      <c r="Q2362" s="22">
        <f t="shared" si="2241"/>
        <v>6.5783301060088423E-2</v>
      </c>
      <c r="R2362" s="22">
        <f t="shared" si="2242"/>
        <v>6.5783301060088423E-2</v>
      </c>
      <c r="S2362" s="22">
        <f t="shared" si="2243"/>
        <v>6.6991565773436984E-2</v>
      </c>
      <c r="T2362" s="22">
        <f t="shared" si="2244"/>
        <v>6.8358740585139785E-2</v>
      </c>
      <c r="U2362" s="22">
        <f t="shared" si="2245"/>
        <v>6.975381692361203E-2</v>
      </c>
      <c r="V2362" s="22">
        <f t="shared" si="2246"/>
        <v>7.0465590565689712E-2</v>
      </c>
      <c r="W2362" s="22">
        <f t="shared" si="2247"/>
        <v>7.1975567506383051E-2</v>
      </c>
      <c r="X2362" s="22">
        <f t="shared" si="2248"/>
        <v>7.3444456639166378E-2</v>
      </c>
      <c r="Y2362" s="22">
        <f t="shared" si="2249"/>
        <v>7.3444456639166392E-2</v>
      </c>
      <c r="Z2362" s="5" t="s">
        <v>185</v>
      </c>
      <c r="AA2362" s="31" t="s">
        <v>348</v>
      </c>
      <c r="AB2362" s="4" t="s">
        <v>13</v>
      </c>
      <c r="AC2362" s="4" t="s">
        <v>200</v>
      </c>
    </row>
    <row r="2363" spans="1:29" ht="47.25" hidden="1">
      <c r="A2363" t="s">
        <v>349</v>
      </c>
      <c r="B2363" s="4" t="str">
        <f t="shared" ca="1" si="2237"/>
        <v>Йемен</v>
      </c>
      <c r="C2363" s="8" t="s">
        <v>30</v>
      </c>
      <c r="D2363" s="3" t="s">
        <v>6</v>
      </c>
      <c r="E2363" s="4" t="str">
        <f t="shared" ca="1" si="2238"/>
        <v xml:space="preserve">G Оптовая и розничная торгоалв, ремонт автомашин, мотоциклов и личного имущества домохозяйств </v>
      </c>
      <c r="F2363" s="14">
        <v>394.14400000000001</v>
      </c>
      <c r="G2363" s="15">
        <v>386.26112000000001</v>
      </c>
      <c r="H2363" s="15">
        <v>378.5358976</v>
      </c>
      <c r="I2363" s="15">
        <v>377.77882580480002</v>
      </c>
      <c r="J2363" s="15">
        <v>377.77882580480002</v>
      </c>
      <c r="K2363" s="15">
        <v>377.77882580480002</v>
      </c>
      <c r="L2363" s="15">
        <v>374.001037546752</v>
      </c>
      <c r="M2363" s="15">
        <v>374.37503858429869</v>
      </c>
      <c r="N2363" s="15">
        <v>374.37503858429869</v>
      </c>
      <c r="O2363" s="15">
        <v>366.88753781261272</v>
      </c>
      <c r="P2363" s="21">
        <f t="shared" si="2240"/>
        <v>0.10882908176014496</v>
      </c>
      <c r="Q2363" s="22">
        <f t="shared" si="2241"/>
        <v>0.10882908176014494</v>
      </c>
      <c r="R2363" s="22">
        <f t="shared" si="2242"/>
        <v>0.10882908176014496</v>
      </c>
      <c r="S2363" s="22">
        <f t="shared" si="2243"/>
        <v>0.11082798326186191</v>
      </c>
      <c r="T2363" s="22">
        <f t="shared" si="2244"/>
        <v>0.11308977883863459</v>
      </c>
      <c r="U2363" s="22">
        <f t="shared" si="2245"/>
        <v>0.11539773350881082</v>
      </c>
      <c r="V2363" s="22">
        <f t="shared" si="2246"/>
        <v>0.11657526140175786</v>
      </c>
      <c r="W2363" s="22">
        <f t="shared" si="2247"/>
        <v>0.11907330271750981</v>
      </c>
      <c r="X2363" s="22">
        <f t="shared" si="2248"/>
        <v>0.12150337011990797</v>
      </c>
      <c r="Y2363" s="22">
        <f t="shared" si="2249"/>
        <v>0.12150337011990797</v>
      </c>
      <c r="Z2363" s="8" t="s">
        <v>185</v>
      </c>
      <c r="AA2363" s="31" t="s">
        <v>348</v>
      </c>
      <c r="AB2363" s="4" t="s">
        <v>14</v>
      </c>
      <c r="AC2363" s="4" t="s">
        <v>203</v>
      </c>
    </row>
    <row r="2364" spans="1:29" ht="15.75" hidden="1">
      <c r="A2364" t="s">
        <v>349</v>
      </c>
      <c r="B2364" s="4" t="str">
        <f t="shared" ca="1" si="2237"/>
        <v>Йемен</v>
      </c>
      <c r="C2364" s="5" t="s">
        <v>30</v>
      </c>
      <c r="D2364" s="3" t="s">
        <v>6</v>
      </c>
      <c r="E2364" s="4" t="str">
        <f t="shared" ca="1" si="2238"/>
        <v xml:space="preserve">H Отели и рестораны </v>
      </c>
      <c r="F2364" s="14">
        <v>42.856999999999999</v>
      </c>
      <c r="G2364" s="15">
        <v>41.999859999999998</v>
      </c>
      <c r="H2364" s="15">
        <v>41.159862799999999</v>
      </c>
      <c r="I2364" s="15">
        <v>41.077543074399998</v>
      </c>
      <c r="J2364" s="15">
        <v>41.077543074399998</v>
      </c>
      <c r="K2364" s="15">
        <v>41.077543074399998</v>
      </c>
      <c r="L2364" s="15">
        <v>40.666767643655994</v>
      </c>
      <c r="M2364" s="15">
        <v>40.707434411299644</v>
      </c>
      <c r="N2364" s="15">
        <v>40.707434411299644</v>
      </c>
      <c r="O2364" s="15">
        <v>39.893285723073653</v>
      </c>
      <c r="P2364" s="21">
        <f t="shared" si="2240"/>
        <v>1.1833461772840718E-2</v>
      </c>
      <c r="Q2364" s="22">
        <f t="shared" si="2241"/>
        <v>1.1833461772840717E-2</v>
      </c>
      <c r="R2364" s="22">
        <f t="shared" si="2242"/>
        <v>1.1833461772840718E-2</v>
      </c>
      <c r="S2364" s="22">
        <f t="shared" si="2243"/>
        <v>1.2050811070709221E-2</v>
      </c>
      <c r="T2364" s="22">
        <f t="shared" si="2244"/>
        <v>1.2296745990519612E-2</v>
      </c>
      <c r="U2364" s="22">
        <f t="shared" si="2245"/>
        <v>1.2547699990326136E-2</v>
      </c>
      <c r="V2364" s="22">
        <f t="shared" si="2246"/>
        <v>1.2675737745329464E-2</v>
      </c>
      <c r="W2364" s="22">
        <f t="shared" si="2247"/>
        <v>1.2947360697015095E-2</v>
      </c>
      <c r="X2364" s="22">
        <f t="shared" si="2248"/>
        <v>1.3211592547974585E-2</v>
      </c>
      <c r="Y2364" s="22">
        <f t="shared" si="2249"/>
        <v>1.3211592547974587E-2</v>
      </c>
      <c r="Z2364" s="5" t="s">
        <v>185</v>
      </c>
      <c r="AA2364" s="31" t="s">
        <v>348</v>
      </c>
      <c r="AB2364" s="4" t="s">
        <v>15</v>
      </c>
      <c r="AC2364" s="4" t="s">
        <v>202</v>
      </c>
    </row>
    <row r="2365" spans="1:29" ht="31.5" hidden="1">
      <c r="A2365" t="s">
        <v>349</v>
      </c>
      <c r="B2365" s="4" t="str">
        <f t="shared" ca="1" si="2237"/>
        <v>Йемен</v>
      </c>
      <c r="C2365" s="5" t="s">
        <v>30</v>
      </c>
      <c r="D2365" s="3" t="s">
        <v>6</v>
      </c>
      <c r="E2365" s="4" t="str">
        <f t="shared" ca="1" si="2238"/>
        <v xml:space="preserve">I Транспорт, складское хозяйство и связь </v>
      </c>
      <c r="F2365" s="14">
        <v>122.465</v>
      </c>
      <c r="G2365" s="15">
        <v>120.0157</v>
      </c>
      <c r="H2365" s="15">
        <v>117.61538599999999</v>
      </c>
      <c r="I2365" s="15">
        <v>117.38015522799999</v>
      </c>
      <c r="J2365" s="15">
        <v>117.38015522799999</v>
      </c>
      <c r="K2365" s="15">
        <v>117.38015522799999</v>
      </c>
      <c r="L2365" s="15">
        <v>116.20635367572</v>
      </c>
      <c r="M2365" s="15">
        <v>116.3225600293957</v>
      </c>
      <c r="N2365" s="15">
        <v>116.3225600293957</v>
      </c>
      <c r="O2365" s="15">
        <v>113.99610882880779</v>
      </c>
      <c r="P2365" s="21">
        <f t="shared" si="2240"/>
        <v>3.3814426955011752E-2</v>
      </c>
      <c r="Q2365" s="22">
        <f t="shared" si="2241"/>
        <v>3.3814426955011745E-2</v>
      </c>
      <c r="R2365" s="22">
        <f t="shared" si="2242"/>
        <v>3.3814426955011745E-2</v>
      </c>
      <c r="S2365" s="22">
        <f t="shared" si="2243"/>
        <v>3.4435508266430333E-2</v>
      </c>
      <c r="T2365" s="22">
        <f t="shared" si="2244"/>
        <v>3.5138273741255437E-2</v>
      </c>
      <c r="U2365" s="22">
        <f t="shared" si="2245"/>
        <v>3.5855381368628002E-2</v>
      </c>
      <c r="V2365" s="22">
        <f t="shared" si="2246"/>
        <v>3.6221252607083393E-2</v>
      </c>
      <c r="W2365" s="22">
        <f t="shared" si="2247"/>
        <v>3.6997422305806604E-2</v>
      </c>
      <c r="X2365" s="22">
        <f t="shared" si="2248"/>
        <v>3.7752471740618986E-2</v>
      </c>
      <c r="Y2365" s="22">
        <f t="shared" si="2249"/>
        <v>3.7752471740618992E-2</v>
      </c>
      <c r="Z2365" s="5" t="s">
        <v>185</v>
      </c>
      <c r="AA2365" s="31" t="s">
        <v>348</v>
      </c>
      <c r="AB2365" s="4" t="s">
        <v>16</v>
      </c>
      <c r="AC2365" s="4" t="s">
        <v>204</v>
      </c>
    </row>
    <row r="2366" spans="1:29" ht="15.75" hidden="1">
      <c r="A2366" t="s">
        <v>349</v>
      </c>
      <c r="B2366" s="4" t="str">
        <f t="shared" ca="1" si="2237"/>
        <v>Йемен</v>
      </c>
      <c r="C2366" s="5" t="s">
        <v>30</v>
      </c>
      <c r="D2366" s="3" t="s">
        <v>6</v>
      </c>
      <c r="E2366" s="4" t="str">
        <f t="shared" ca="1" si="2238"/>
        <v>J Финансовое посредничество</v>
      </c>
      <c r="F2366" s="14">
        <v>11.05</v>
      </c>
      <c r="G2366" s="15">
        <v>10.829000000000001</v>
      </c>
      <c r="H2366" s="15">
        <v>10.61242</v>
      </c>
      <c r="I2366" s="15">
        <v>10.59119516</v>
      </c>
      <c r="J2366" s="15">
        <v>10.59119516</v>
      </c>
      <c r="K2366" s="15">
        <v>10.59119516</v>
      </c>
      <c r="L2366" s="15">
        <v>10.4852832084</v>
      </c>
      <c r="M2366" s="15">
        <v>10.495768491608398</v>
      </c>
      <c r="N2366" s="15">
        <v>10.495768491608398</v>
      </c>
      <c r="O2366" s="15">
        <v>10.285853121776229</v>
      </c>
      <c r="P2366" s="21">
        <f t="shared" si="2240"/>
        <v>3.0510710640009788E-3</v>
      </c>
      <c r="Q2366" s="22">
        <f t="shared" si="2241"/>
        <v>3.0510710640009784E-3</v>
      </c>
      <c r="R2366" s="22">
        <f t="shared" si="2242"/>
        <v>3.0510710640009788E-3</v>
      </c>
      <c r="S2366" s="22">
        <f t="shared" si="2243"/>
        <v>3.1071111447683437E-3</v>
      </c>
      <c r="T2366" s="22">
        <f t="shared" si="2244"/>
        <v>3.170521576294228E-3</v>
      </c>
      <c r="U2366" s="22">
        <f t="shared" si="2245"/>
        <v>3.2352260982594166E-3</v>
      </c>
      <c r="V2366" s="22">
        <f t="shared" si="2246"/>
        <v>3.2682386094661457E-3</v>
      </c>
      <c r="W2366" s="22">
        <f t="shared" si="2247"/>
        <v>3.3382722939547054E-3</v>
      </c>
      <c r="X2366" s="22">
        <f t="shared" si="2248"/>
        <v>3.406400299953781E-3</v>
      </c>
      <c r="Y2366" s="22">
        <f t="shared" si="2249"/>
        <v>3.406400299953781E-3</v>
      </c>
      <c r="Z2366" s="5" t="s">
        <v>185</v>
      </c>
      <c r="AA2366" s="31" t="s">
        <v>348</v>
      </c>
      <c r="AB2366" s="4" t="s">
        <v>17</v>
      </c>
      <c r="AC2366" s="4" t="s">
        <v>205</v>
      </c>
    </row>
    <row r="2367" spans="1:29" ht="31.5" hidden="1">
      <c r="A2367" t="s">
        <v>349</v>
      </c>
      <c r="B2367" s="4" t="str">
        <f t="shared" ca="1" si="2237"/>
        <v>Йемен</v>
      </c>
      <c r="C2367" s="5" t="s">
        <v>30</v>
      </c>
      <c r="D2367" s="3" t="s">
        <v>6</v>
      </c>
      <c r="E2367" s="4" t="str">
        <f t="shared" ca="1" si="2238"/>
        <v>K Недвижимость, аренда и деловая активность</v>
      </c>
      <c r="F2367" s="14">
        <v>18.911999999999999</v>
      </c>
      <c r="G2367" s="15">
        <v>18.533759999999997</v>
      </c>
      <c r="H2367" s="15">
        <v>18.163084799999996</v>
      </c>
      <c r="I2367" s="15">
        <v>18.126758630399998</v>
      </c>
      <c r="J2367" s="15">
        <v>18.126758630399998</v>
      </c>
      <c r="K2367" s="15">
        <v>18.126758630399998</v>
      </c>
      <c r="L2367" s="15">
        <v>17.945491044095998</v>
      </c>
      <c r="M2367" s="15">
        <v>17.963436535140094</v>
      </c>
      <c r="N2367" s="15">
        <v>17.963436535140094</v>
      </c>
      <c r="O2367" s="15">
        <v>17.604167804437292</v>
      </c>
      <c r="P2367" s="21">
        <f t="shared" si="2240"/>
        <v>5.2218874174105433E-3</v>
      </c>
      <c r="Q2367" s="22">
        <f t="shared" si="2241"/>
        <v>5.2218874174105425E-3</v>
      </c>
      <c r="R2367" s="22">
        <f t="shared" si="2242"/>
        <v>5.2218874174105425E-3</v>
      </c>
      <c r="S2367" s="22">
        <f t="shared" si="2243"/>
        <v>5.317799635281349E-3</v>
      </c>
      <c r="T2367" s="22">
        <f t="shared" si="2244"/>
        <v>5.4263261584503557E-3</v>
      </c>
      <c r="U2367" s="22">
        <f t="shared" si="2245"/>
        <v>5.537067508622812E-3</v>
      </c>
      <c r="V2367" s="22">
        <f t="shared" si="2246"/>
        <v>5.5935681974863113E-3</v>
      </c>
      <c r="W2367" s="22">
        <f t="shared" si="2247"/>
        <v>5.7134303731467325E-3</v>
      </c>
      <c r="X2367" s="22">
        <f t="shared" si="2248"/>
        <v>5.8300309930068694E-3</v>
      </c>
      <c r="Y2367" s="22">
        <f t="shared" si="2249"/>
        <v>5.8300309930068702E-3</v>
      </c>
      <c r="Z2367" s="5" t="s">
        <v>185</v>
      </c>
      <c r="AA2367" s="31" t="s">
        <v>348</v>
      </c>
      <c r="AB2367" s="4" t="s">
        <v>18</v>
      </c>
      <c r="AC2367" s="4" t="s">
        <v>206</v>
      </c>
    </row>
    <row r="2368" spans="1:29" ht="47.25" hidden="1">
      <c r="A2368" t="s">
        <v>349</v>
      </c>
      <c r="B2368" s="4" t="str">
        <f t="shared" ca="1" si="2237"/>
        <v>Йемен</v>
      </c>
      <c r="C2368" s="5" t="s">
        <v>30</v>
      </c>
      <c r="D2368" s="3" t="s">
        <v>6</v>
      </c>
      <c r="E2368" s="4" t="str">
        <f t="shared" ca="1" si="2238"/>
        <v>L Государственное управление и оборона; обязательное соц.страхование</v>
      </c>
      <c r="F2368" s="14">
        <v>357.90699999999998</v>
      </c>
      <c r="G2368" s="15">
        <v>350.74885999999998</v>
      </c>
      <c r="H2368" s="15">
        <v>343.73388279999995</v>
      </c>
      <c r="I2368" s="15">
        <v>343.04641503439996</v>
      </c>
      <c r="J2368" s="15">
        <v>343.04641503439996</v>
      </c>
      <c r="K2368" s="15">
        <v>343.04641503439996</v>
      </c>
      <c r="L2368" s="15">
        <v>339.61595088405596</v>
      </c>
      <c r="M2368" s="15">
        <v>339.95556683493999</v>
      </c>
      <c r="N2368" s="15">
        <v>339.95556683493999</v>
      </c>
      <c r="O2368" s="15">
        <v>333.1564554982412</v>
      </c>
      <c r="P2368" s="21">
        <f t="shared" si="2240"/>
        <v>9.8823501475420641E-2</v>
      </c>
      <c r="Q2368" s="22">
        <f t="shared" si="2241"/>
        <v>9.8823501475420641E-2</v>
      </c>
      <c r="R2368" s="22">
        <f t="shared" si="2242"/>
        <v>9.8823501475420641E-2</v>
      </c>
      <c r="S2368" s="22">
        <f t="shared" si="2243"/>
        <v>0.10063862701272429</v>
      </c>
      <c r="T2368" s="22">
        <f t="shared" si="2244"/>
        <v>0.10269247654359621</v>
      </c>
      <c r="U2368" s="22">
        <f t="shared" si="2245"/>
        <v>0.10478824137101654</v>
      </c>
      <c r="V2368" s="22">
        <f t="shared" si="2246"/>
        <v>0.10585750914010855</v>
      </c>
      <c r="W2368" s="22">
        <f t="shared" si="2247"/>
        <v>0.10812588433596802</v>
      </c>
      <c r="X2368" s="22">
        <f t="shared" si="2248"/>
        <v>0.11033253503670207</v>
      </c>
      <c r="Y2368" s="22">
        <f t="shared" si="2249"/>
        <v>0.11033253503670208</v>
      </c>
      <c r="Z2368" s="5" t="s">
        <v>185</v>
      </c>
      <c r="AA2368" s="31" t="s">
        <v>348</v>
      </c>
      <c r="AB2368" s="4" t="s">
        <v>19</v>
      </c>
      <c r="AC2368" s="4" t="s">
        <v>215</v>
      </c>
    </row>
    <row r="2369" spans="1:39" ht="15.75" hidden="1">
      <c r="A2369" t="s">
        <v>349</v>
      </c>
      <c r="B2369" s="4" t="str">
        <f t="shared" ca="1" si="2237"/>
        <v>Йемен</v>
      </c>
      <c r="C2369" s="5" t="s">
        <v>30</v>
      </c>
      <c r="D2369" s="3" t="s">
        <v>6</v>
      </c>
      <c r="E2369" s="4" t="str">
        <f t="shared" ca="1" si="2238"/>
        <v>M Образование</v>
      </c>
      <c r="F2369" s="14">
        <v>209.19499999999999</v>
      </c>
      <c r="G2369" s="15">
        <v>205.0111</v>
      </c>
      <c r="H2369" s="15">
        <v>200.910878</v>
      </c>
      <c r="I2369" s="15">
        <v>200.50905624399999</v>
      </c>
      <c r="J2369" s="15">
        <v>200.50905624399999</v>
      </c>
      <c r="K2369" s="15">
        <v>200.50905624399999</v>
      </c>
      <c r="L2369" s="15">
        <v>198.50396568156</v>
      </c>
      <c r="M2369" s="15">
        <v>198.70246964724154</v>
      </c>
      <c r="N2369" s="15">
        <v>198.70246964724154</v>
      </c>
      <c r="O2369" s="15">
        <v>194.72842025429671</v>
      </c>
      <c r="P2369" s="21">
        <f t="shared" si="2240"/>
        <v>5.7761883369564226E-2</v>
      </c>
      <c r="Q2369" s="22">
        <f t="shared" si="2241"/>
        <v>5.7761883369564226E-2</v>
      </c>
      <c r="R2369" s="22">
        <f t="shared" si="2242"/>
        <v>5.7761883369564226E-2</v>
      </c>
      <c r="S2369" s="22">
        <f t="shared" si="2243"/>
        <v>5.8822815921250098E-2</v>
      </c>
      <c r="T2369" s="22">
        <f t="shared" si="2244"/>
        <v>6.0023281552296019E-2</v>
      </c>
      <c r="U2369" s="22">
        <f t="shared" si="2245"/>
        <v>6.1248246481934714E-2</v>
      </c>
      <c r="V2369" s="22">
        <f t="shared" si="2246"/>
        <v>6.1873228588893242E-2</v>
      </c>
      <c r="W2369" s="22">
        <f t="shared" si="2247"/>
        <v>6.3199083487226665E-2</v>
      </c>
      <c r="X2369" s="22">
        <f t="shared" si="2248"/>
        <v>6.4488860701251705E-2</v>
      </c>
      <c r="Y2369" s="22">
        <f t="shared" si="2249"/>
        <v>6.4488860701251705E-2</v>
      </c>
      <c r="Z2369" s="5" t="s">
        <v>185</v>
      </c>
      <c r="AA2369" s="31" t="s">
        <v>348</v>
      </c>
      <c r="AB2369" s="4" t="s">
        <v>20</v>
      </c>
      <c r="AC2369" s="4" t="s">
        <v>207</v>
      </c>
    </row>
    <row r="2370" spans="1:39" ht="31.5" hidden="1">
      <c r="A2370" t="s">
        <v>349</v>
      </c>
      <c r="B2370" s="4" t="str">
        <f t="shared" ca="1" si="2237"/>
        <v>Йемен</v>
      </c>
      <c r="C2370" s="5" t="s">
        <v>30</v>
      </c>
      <c r="D2370" s="3" t="s">
        <v>6</v>
      </c>
      <c r="E2370" s="4" t="str">
        <f t="shared" ca="1" si="2238"/>
        <v>N Здравоохранение и социальная работа</v>
      </c>
      <c r="F2370" s="14">
        <v>42.35</v>
      </c>
      <c r="G2370" s="15">
        <v>41.503</v>
      </c>
      <c r="H2370" s="15">
        <v>40.672939999999997</v>
      </c>
      <c r="I2370" s="15">
        <v>40.591594119999996</v>
      </c>
      <c r="J2370" s="15">
        <v>40.591594119999996</v>
      </c>
      <c r="K2370" s="15">
        <v>40.591594119999996</v>
      </c>
      <c r="L2370" s="15">
        <v>40.185678178799996</v>
      </c>
      <c r="M2370" s="15">
        <v>40.225863856978791</v>
      </c>
      <c r="N2370" s="15">
        <v>40.225863856978791</v>
      </c>
      <c r="O2370" s="15">
        <v>39.421346579839216</v>
      </c>
      <c r="P2370" s="21">
        <f t="shared" si="2240"/>
        <v>1.1693471453433614E-2</v>
      </c>
      <c r="Q2370" s="22">
        <f t="shared" si="2241"/>
        <v>1.1693471453433614E-2</v>
      </c>
      <c r="R2370" s="22">
        <f t="shared" si="2242"/>
        <v>1.1693471453433614E-2</v>
      </c>
      <c r="S2370" s="22">
        <f t="shared" si="2243"/>
        <v>1.1908249500537496E-2</v>
      </c>
      <c r="T2370" s="22">
        <f t="shared" si="2244"/>
        <v>1.2151275000548465E-2</v>
      </c>
      <c r="U2370" s="22">
        <f t="shared" si="2245"/>
        <v>1.2399260204641292E-2</v>
      </c>
      <c r="V2370" s="22">
        <f t="shared" si="2246"/>
        <v>1.2525783267953958E-2</v>
      </c>
      <c r="W2370" s="22">
        <f t="shared" si="2247"/>
        <v>1.2794192909410114E-2</v>
      </c>
      <c r="X2370" s="22">
        <f t="shared" si="2248"/>
        <v>1.3055298887153177E-2</v>
      </c>
      <c r="Y2370" s="22">
        <f t="shared" si="2249"/>
        <v>1.3055298887153179E-2</v>
      </c>
      <c r="Z2370" s="5" t="s">
        <v>185</v>
      </c>
      <c r="AA2370" s="31" t="s">
        <v>348</v>
      </c>
      <c r="AB2370" s="4" t="s">
        <v>21</v>
      </c>
      <c r="AC2370" s="4" t="s">
        <v>209</v>
      </c>
    </row>
    <row r="2371" spans="1:39" ht="31.5" hidden="1">
      <c r="A2371" t="s">
        <v>349</v>
      </c>
      <c r="B2371" s="4" t="str">
        <f t="shared" ca="1" si="2237"/>
        <v>Йемен</v>
      </c>
      <c r="C2371" s="5" t="s">
        <v>30</v>
      </c>
      <c r="D2371" s="3" t="s">
        <v>6</v>
      </c>
      <c r="E2371" s="4" t="str">
        <f t="shared" ca="1" si="2238"/>
        <v>O Другие коммунальные, социальные и личные виды услуг</v>
      </c>
      <c r="F2371" s="14">
        <v>53.103999999999999</v>
      </c>
      <c r="G2371" s="15">
        <v>52.041919999999998</v>
      </c>
      <c r="H2371" s="15">
        <v>51.001081599999999</v>
      </c>
      <c r="I2371" s="15">
        <v>50.899079436800001</v>
      </c>
      <c r="J2371" s="15">
        <v>50.899079436800001</v>
      </c>
      <c r="K2371" s="15">
        <v>50.899079436800001</v>
      </c>
      <c r="L2371" s="15">
        <v>50.390088642431998</v>
      </c>
      <c r="M2371" s="15">
        <v>50.440478731074421</v>
      </c>
      <c r="N2371" s="15">
        <v>50.440478731074421</v>
      </c>
      <c r="O2371" s="15">
        <v>49.431669156452934</v>
      </c>
      <c r="P2371" s="21">
        <f t="shared" si="2240"/>
        <v>1.4662812469023345E-2</v>
      </c>
      <c r="Q2371" s="22">
        <f t="shared" si="2241"/>
        <v>1.4662812469023343E-2</v>
      </c>
      <c r="R2371" s="22">
        <f t="shared" si="2242"/>
        <v>1.4662812469023345E-2</v>
      </c>
      <c r="S2371" s="22">
        <f t="shared" si="2243"/>
        <v>1.4932129432740101E-2</v>
      </c>
      <c r="T2371" s="22">
        <f t="shared" si="2244"/>
        <v>1.5236866768102143E-2</v>
      </c>
      <c r="U2371" s="22">
        <f t="shared" si="2245"/>
        <v>1.554782323275729E-2</v>
      </c>
      <c r="V2371" s="22">
        <f t="shared" si="2246"/>
        <v>1.5706474490234407E-2</v>
      </c>
      <c r="W2371" s="22">
        <f t="shared" si="2247"/>
        <v>1.6043041800739427E-2</v>
      </c>
      <c r="X2371" s="22">
        <f t="shared" si="2248"/>
        <v>1.6370450817081047E-2</v>
      </c>
      <c r="Y2371" s="22">
        <f t="shared" si="2249"/>
        <v>1.637045081708105E-2</v>
      </c>
      <c r="Z2371" s="5" t="s">
        <v>185</v>
      </c>
      <c r="AA2371" s="31" t="s">
        <v>348</v>
      </c>
      <c r="AB2371" s="4" t="s">
        <v>26</v>
      </c>
      <c r="AC2371" s="4" t="s">
        <v>217</v>
      </c>
    </row>
    <row r="2372" spans="1:39" ht="31.5" hidden="1">
      <c r="A2372" t="s">
        <v>349</v>
      </c>
      <c r="B2372" s="4" t="str">
        <f t="shared" ca="1" si="2237"/>
        <v>Йемен</v>
      </c>
      <c r="C2372" s="5" t="s">
        <v>30</v>
      </c>
      <c r="D2372" s="3" t="s">
        <v>6</v>
      </c>
      <c r="E2372" s="4" t="str">
        <f t="shared" ca="1" si="2238"/>
        <v>Q Организации и органы вне пределов территории</v>
      </c>
      <c r="F2372" s="14">
        <v>0.53400000000000003</v>
      </c>
      <c r="G2372" s="15">
        <v>0.52332000000000001</v>
      </c>
      <c r="H2372" s="15">
        <v>0.51285360000000002</v>
      </c>
      <c r="I2372" s="15">
        <v>0.51182789280000007</v>
      </c>
      <c r="J2372" s="15">
        <v>0.51182789280000007</v>
      </c>
      <c r="K2372" s="15">
        <v>0.51182789280000007</v>
      </c>
      <c r="L2372" s="15">
        <v>0.50670961387200009</v>
      </c>
      <c r="M2372" s="15">
        <v>0.50721632348587198</v>
      </c>
      <c r="N2372" s="15">
        <v>0.50721632348587198</v>
      </c>
      <c r="O2372" s="15">
        <v>0.49707199701615451</v>
      </c>
      <c r="P2372" s="21">
        <f t="shared" si="2240"/>
        <v>1.4744542517434593E-4</v>
      </c>
      <c r="Q2372" s="22">
        <f t="shared" si="2241"/>
        <v>1.4744542517434593E-4</v>
      </c>
      <c r="R2372" s="22">
        <f t="shared" si="2242"/>
        <v>1.4744542517434593E-4</v>
      </c>
      <c r="S2372" s="22">
        <f t="shared" si="2243"/>
        <v>1.5015360645305844E-4</v>
      </c>
      <c r="T2372" s="22">
        <f t="shared" si="2244"/>
        <v>1.5321796576842696E-4</v>
      </c>
      <c r="U2372" s="22">
        <f t="shared" si="2245"/>
        <v>1.5634486302900711E-4</v>
      </c>
      <c r="V2372" s="22">
        <f t="shared" si="2246"/>
        <v>1.5794021877420109E-4</v>
      </c>
      <c r="W2372" s="22">
        <f t="shared" si="2247"/>
        <v>1.6132465203364823E-4</v>
      </c>
      <c r="X2372" s="22">
        <f t="shared" si="2248"/>
        <v>1.6461699187106962E-4</v>
      </c>
      <c r="Y2372" s="22">
        <f t="shared" si="2249"/>
        <v>1.6461699187106962E-4</v>
      </c>
      <c r="Z2372" s="5" t="s">
        <v>185</v>
      </c>
      <c r="AA2372" s="31" t="s">
        <v>348</v>
      </c>
      <c r="AB2372" s="4" t="s">
        <v>22</v>
      </c>
      <c r="AC2372" s="4" t="s">
        <v>211</v>
      </c>
    </row>
    <row r="2373" spans="1:39" ht="31.5" hidden="1">
      <c r="A2373" t="s">
        <v>349</v>
      </c>
      <c r="B2373" s="4" t="str">
        <f t="shared" ca="1" si="2237"/>
        <v>Йемен</v>
      </c>
      <c r="C2373" s="5" t="s">
        <v>30</v>
      </c>
      <c r="D2373" s="3" t="s">
        <v>6</v>
      </c>
      <c r="E2373" s="4" t="str">
        <f t="shared" ca="1" si="2238"/>
        <v>X Неклассифицируемые по экономической деятельности</v>
      </c>
      <c r="F2373" s="14">
        <v>1.2210000000000001</v>
      </c>
      <c r="G2373" s="15">
        <v>1.19658</v>
      </c>
      <c r="H2373" s="15">
        <v>1.1726483999999999</v>
      </c>
      <c r="I2373" s="15">
        <v>1.1703031032</v>
      </c>
      <c r="J2373" s="15">
        <v>1.1703031032</v>
      </c>
      <c r="K2373" s="15">
        <v>1.1703031032</v>
      </c>
      <c r="L2373" s="15">
        <v>1.1586000721679999</v>
      </c>
      <c r="M2373" s="15">
        <v>1.1597586722401678</v>
      </c>
      <c r="N2373" s="15">
        <v>1.1597586722401678</v>
      </c>
      <c r="O2373" s="15">
        <v>1.1365634987953643</v>
      </c>
      <c r="P2373" s="21">
        <f t="shared" si="2240"/>
        <v>3.3713644969639772E-4</v>
      </c>
      <c r="Q2373" s="22">
        <f t="shared" si="2241"/>
        <v>3.3713644969639772E-4</v>
      </c>
      <c r="R2373" s="22">
        <f t="shared" si="2242"/>
        <v>3.3713644969639772E-4</v>
      </c>
      <c r="S2373" s="22">
        <f t="shared" si="2243"/>
        <v>3.4332875183367849E-4</v>
      </c>
      <c r="T2373" s="22">
        <f t="shared" si="2244"/>
        <v>3.5033546105477396E-4</v>
      </c>
      <c r="U2373" s="22">
        <f t="shared" si="2245"/>
        <v>3.5748516434160608E-4</v>
      </c>
      <c r="V2373" s="22">
        <f t="shared" si="2246"/>
        <v>3.6113297214101023E-4</v>
      </c>
      <c r="W2373" s="22">
        <f t="shared" si="2247"/>
        <v>3.6887153582974619E-4</v>
      </c>
      <c r="X2373" s="22">
        <f t="shared" si="2248"/>
        <v>3.7639952635688389E-4</v>
      </c>
      <c r="Y2373" s="22">
        <f t="shared" si="2249"/>
        <v>3.7639952635688383E-4</v>
      </c>
      <c r="Z2373" s="5" t="s">
        <v>185</v>
      </c>
      <c r="AA2373" s="31" t="s">
        <v>348</v>
      </c>
      <c r="AB2373" s="4" t="s">
        <v>23</v>
      </c>
      <c r="AC2373" s="4" t="s">
        <v>213</v>
      </c>
    </row>
    <row r="2374" spans="1:39" hidden="1">
      <c r="AD2374" s="48">
        <f>AVERAGE(AD153:AD2338)</f>
        <v>1</v>
      </c>
      <c r="AE2374" s="48">
        <f t="shared" ref="AE2374:AM2374" si="2250">AVERAGE(AE153:AE2338)</f>
        <v>1.0147184370720499</v>
      </c>
      <c r="AF2374" s="48">
        <f t="shared" si="2250"/>
        <v>1.0139615014476537</v>
      </c>
      <c r="AG2374" s="48">
        <f t="shared" si="2250"/>
        <v>1.0090411893003521</v>
      </c>
      <c r="AH2374" s="48">
        <f t="shared" si="2250"/>
        <v>1.0162190874062558</v>
      </c>
      <c r="AI2374" s="48">
        <f t="shared" si="2250"/>
        <v>1.0130087922106135</v>
      </c>
      <c r="AJ2374" s="48">
        <f t="shared" si="2250"/>
        <v>1.0313475576062943</v>
      </c>
      <c r="AK2374" s="48">
        <f t="shared" si="2250"/>
        <v>1.0305436625590048</v>
      </c>
      <c r="AL2374" s="48">
        <f t="shared" si="2250"/>
        <v>1.0246380419829351</v>
      </c>
      <c r="AM2374" s="48">
        <f t="shared" si="2250"/>
        <v>1.012350714262428</v>
      </c>
    </row>
    <row r="2375" spans="1:39" hidden="1">
      <c r="P2375" s="27">
        <f>AVERAGE(P1:P2374)</f>
        <v>0.96147501596591023</v>
      </c>
      <c r="Q2375" s="27">
        <f t="shared" ref="Q2375:Y2375" si="2251">AVERAGE(Q1:Q2374)</f>
        <v>0.96199360599774864</v>
      </c>
      <c r="R2375" s="27">
        <f t="shared" si="2251"/>
        <v>0.96256361475464125</v>
      </c>
      <c r="S2375" s="27">
        <f t="shared" si="2251"/>
        <v>0.96317641599291248</v>
      </c>
      <c r="T2375" s="27">
        <f t="shared" si="2251"/>
        <v>0.96380541819352183</v>
      </c>
      <c r="U2375" s="27">
        <f t="shared" si="2251"/>
        <v>0.96461292499324758</v>
      </c>
      <c r="V2375" s="27">
        <f t="shared" si="2251"/>
        <v>0.96499121198616722</v>
      </c>
      <c r="W2375" s="27">
        <f t="shared" si="2251"/>
        <v>0.96545494717572022</v>
      </c>
      <c r="X2375" s="27">
        <f t="shared" si="2251"/>
        <v>0.96649644460813278</v>
      </c>
      <c r="Y2375" s="27">
        <f t="shared" si="2251"/>
        <v>0.96710920992168037</v>
      </c>
    </row>
    <row r="2377" spans="1:39">
      <c r="E2377" s="55" t="s">
        <v>356</v>
      </c>
    </row>
    <row r="2378" spans="1:39" s="51" customFormat="1">
      <c r="E2378" s="55" t="s">
        <v>357</v>
      </c>
      <c r="F2378" s="52">
        <f>SUBTOTAL(9,F2:F2377)</f>
        <v>57190.239025306641</v>
      </c>
      <c r="G2378" s="52">
        <f t="shared" ref="G2378:O2378" si="2252">SUBTOTAL(9,G2:G2377)</f>
        <v>57593.278597251687</v>
      </c>
      <c r="H2378" s="52">
        <f t="shared" si="2252"/>
        <v>56490.20673188947</v>
      </c>
      <c r="I2378" s="52">
        <f t="shared" si="2252"/>
        <v>55120.778297846395</v>
      </c>
      <c r="J2378" s="52">
        <f t="shared" si="2252"/>
        <v>54907.369691680004</v>
      </c>
      <c r="K2378" s="52">
        <f t="shared" si="2252"/>
        <v>54150.526215999998</v>
      </c>
      <c r="L2378" s="52">
        <f t="shared" si="2252"/>
        <v>54811.449199999995</v>
      </c>
      <c r="M2378" s="52">
        <f t="shared" si="2252"/>
        <v>54868.539999999986</v>
      </c>
      <c r="N2378" s="52">
        <f t="shared" si="2252"/>
        <v>55367.449999999983</v>
      </c>
      <c r="O2378" s="52">
        <f t="shared" si="2252"/>
        <v>54823.789999999994</v>
      </c>
      <c r="P2378" s="53">
        <f>SUBTOTAL(9,P2:P2377)</f>
        <v>8.8749745860008016</v>
      </c>
      <c r="Q2378" s="53">
        <f t="shared" ref="Q2378:Y2378" si="2253">SUBTOTAL(9,Q2:Q2377)</f>
        <v>8.7628412378459348</v>
      </c>
      <c r="R2378" s="53">
        <f t="shared" si="2253"/>
        <v>8.7685362634958484</v>
      </c>
      <c r="S2378" s="53">
        <f t="shared" si="2253"/>
        <v>8.7138380514885014</v>
      </c>
      <c r="T2378" s="53">
        <f t="shared" si="2253"/>
        <v>8.6175392042187635</v>
      </c>
      <c r="U2378" s="53">
        <f t="shared" si="2253"/>
        <v>8.4462885868558839</v>
      </c>
      <c r="V2378" s="53">
        <f t="shared" si="2253"/>
        <v>8.418032984526036</v>
      </c>
      <c r="W2378" s="53">
        <f t="shared" si="2253"/>
        <v>8.3307182271050397</v>
      </c>
      <c r="X2378" s="53">
        <f t="shared" si="2253"/>
        <v>8.3027143005841904</v>
      </c>
      <c r="Y2378" s="53">
        <f t="shared" si="2253"/>
        <v>8.2421950861064097</v>
      </c>
    </row>
    <row r="2379" spans="1:39" s="51" customFormat="1">
      <c r="E2379" s="55" t="s">
        <v>358</v>
      </c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3"/>
      <c r="Q2379" s="53"/>
      <c r="R2379" s="53"/>
      <c r="S2379" s="53"/>
      <c r="T2379" s="53"/>
      <c r="U2379" s="53"/>
      <c r="V2379" s="53"/>
      <c r="W2379" s="53"/>
      <c r="X2379" s="53"/>
      <c r="Y2379" s="53"/>
    </row>
    <row r="2380" spans="1:39" s="51" customFormat="1"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</row>
    <row r="2381" spans="1:39" s="51" customFormat="1">
      <c r="E2381" t="s">
        <v>353</v>
      </c>
      <c r="F2381" s="53">
        <f>P2378/31</f>
        <v>0.28628950277421938</v>
      </c>
      <c r="G2381" s="53">
        <f t="shared" ref="G2381:O2381" si="2254">Q2378/31</f>
        <v>0.28267229799503013</v>
      </c>
      <c r="H2381" s="53">
        <f t="shared" si="2254"/>
        <v>0.28285600849986609</v>
      </c>
      <c r="I2381" s="53">
        <f t="shared" si="2254"/>
        <v>0.28109155004801617</v>
      </c>
      <c r="J2381" s="53">
        <f t="shared" si="2254"/>
        <v>0.27798513561996013</v>
      </c>
      <c r="K2381" s="53">
        <f t="shared" si="2254"/>
        <v>0.27246092215664142</v>
      </c>
      <c r="L2381" s="53">
        <f t="shared" si="2254"/>
        <v>0.27154945111374312</v>
      </c>
      <c r="M2381" s="53">
        <f t="shared" si="2254"/>
        <v>0.26873284603564646</v>
      </c>
      <c r="N2381" s="53">
        <f t="shared" si="2254"/>
        <v>0.26782949356723196</v>
      </c>
      <c r="O2381" s="53">
        <f t="shared" si="2254"/>
        <v>0.26587726084214225</v>
      </c>
      <c r="P2381" s="53"/>
      <c r="Q2381" s="53"/>
      <c r="R2381" s="53"/>
      <c r="S2381" s="53"/>
      <c r="T2381" s="53"/>
      <c r="U2381" s="53"/>
      <c r="V2381" s="53"/>
      <c r="W2381" s="53"/>
      <c r="X2381" s="53"/>
      <c r="Y2381" s="53"/>
    </row>
    <row r="2382" spans="1:39" s="51" customFormat="1">
      <c r="E2382" t="s">
        <v>354</v>
      </c>
      <c r="F2382" s="53">
        <f t="shared" ref="F2382:O2382" si="2255">P2378/31</f>
        <v>0.28628950277421938</v>
      </c>
      <c r="G2382" s="53">
        <f t="shared" si="2255"/>
        <v>0.28267229799503013</v>
      </c>
      <c r="H2382" s="53">
        <f t="shared" si="2255"/>
        <v>0.28285600849986609</v>
      </c>
      <c r="I2382" s="53">
        <f t="shared" si="2255"/>
        <v>0.28109155004801617</v>
      </c>
      <c r="J2382" s="53">
        <f t="shared" si="2255"/>
        <v>0.27798513561996013</v>
      </c>
      <c r="K2382" s="53">
        <f t="shared" si="2255"/>
        <v>0.27246092215664142</v>
      </c>
      <c r="L2382" s="53">
        <f t="shared" si="2255"/>
        <v>0.27154945111374312</v>
      </c>
      <c r="M2382" s="53">
        <f t="shared" si="2255"/>
        <v>0.26873284603564646</v>
      </c>
      <c r="N2382" s="53">
        <f t="shared" si="2255"/>
        <v>0.26782949356723196</v>
      </c>
      <c r="O2382" s="53">
        <f t="shared" si="2255"/>
        <v>0.26587726084214225</v>
      </c>
      <c r="P2382" s="53"/>
      <c r="Q2382" s="53"/>
      <c r="R2382" s="53"/>
      <c r="S2382" s="53"/>
      <c r="T2382" s="53"/>
      <c r="U2382" s="53"/>
      <c r="V2382" s="53"/>
      <c r="W2382" s="53"/>
      <c r="X2382" s="53"/>
      <c r="Y2382" s="53"/>
    </row>
    <row r="2383" spans="1:39" s="51" customFormat="1">
      <c r="E2383" t="s">
        <v>355</v>
      </c>
      <c r="F2383" s="53">
        <f>P2378/20</f>
        <v>0.44374872930004006</v>
      </c>
      <c r="G2383" s="53">
        <f t="shared" ref="G2383:O2383" si="2256">Q2378/20</f>
        <v>0.43814206189229676</v>
      </c>
      <c r="H2383" s="53">
        <f t="shared" si="2256"/>
        <v>0.43842681317479243</v>
      </c>
      <c r="I2383" s="53">
        <f t="shared" si="2256"/>
        <v>0.43569190257442508</v>
      </c>
      <c r="J2383" s="53">
        <f t="shared" si="2256"/>
        <v>0.43087696021093819</v>
      </c>
      <c r="K2383" s="53">
        <f t="shared" si="2256"/>
        <v>0.42231442934279417</v>
      </c>
      <c r="L2383" s="53">
        <f t="shared" si="2256"/>
        <v>0.4209016492263018</v>
      </c>
      <c r="M2383" s="53">
        <f t="shared" si="2256"/>
        <v>0.41653591135525198</v>
      </c>
      <c r="N2383" s="53">
        <f t="shared" si="2256"/>
        <v>0.41513571502920954</v>
      </c>
      <c r="O2383" s="53">
        <f t="shared" si="2256"/>
        <v>0.41210975430532049</v>
      </c>
      <c r="P2383" s="53"/>
      <c r="Q2383" s="53"/>
      <c r="R2383" s="53"/>
      <c r="S2383" s="53"/>
      <c r="T2383" s="53"/>
      <c r="U2383" s="53"/>
      <c r="V2383" s="53"/>
      <c r="W2383" s="53"/>
      <c r="X2383" s="53"/>
      <c r="Y2383" s="53"/>
    </row>
  </sheetData>
  <autoFilter ref="A1:AM2375">
    <filterColumn colId="0">
      <filters>
        <filter val="te"/>
      </filters>
    </filterColumn>
    <filterColumn colId="4">
      <filters>
        <filter val="A Сельское, лесное и охотничье хоз-во"/>
        <filter val="B Рыбное хоз-во"/>
        <filter val="C Добыча полезных ископаемых"/>
        <filter val="D Промышленность"/>
        <filter val="F Строительство"/>
      </filters>
    </filterColumn>
    <filterColumn colId="25">
      <colorFilter dxfId="2"/>
    </filterColumn>
  </autoFilter>
  <conditionalFormatting sqref="P2:Y2373">
    <cfRule type="cellIs" dxfId="1" priority="2" operator="between">
      <formula>0.25</formula>
      <formula>0.8</formula>
    </cfRule>
  </conditionalFormatting>
  <conditionalFormatting sqref="P3:Y2362">
    <cfRule type="cellIs" dxfId="0" priority="1" operator="between">
      <formula>0.2</formula>
      <formula>0.8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0"/>
  <sheetViews>
    <sheetView zoomScale="70" zoomScaleNormal="70" workbookViewId="0">
      <selection activeCell="G42" sqref="G42"/>
    </sheetView>
  </sheetViews>
  <sheetFormatPr defaultRowHeight="15"/>
  <cols>
    <col min="1" max="1" width="7" customWidth="1"/>
    <col min="2" max="2" width="27.140625" customWidth="1"/>
    <col min="5" max="5" width="19" customWidth="1"/>
    <col min="8" max="8" width="15.42578125" customWidth="1"/>
  </cols>
  <sheetData>
    <row r="1" spans="1:8" ht="15.75">
      <c r="A1" t="s">
        <v>351</v>
      </c>
      <c r="B1" s="4" t="s">
        <v>224</v>
      </c>
      <c r="D1" t="s">
        <v>349</v>
      </c>
      <c r="E1" s="4" t="s">
        <v>234</v>
      </c>
      <c r="G1" t="s">
        <v>350</v>
      </c>
      <c r="H1" s="4" t="s">
        <v>226</v>
      </c>
    </row>
    <row r="2" spans="1:8" ht="15.75">
      <c r="A2" t="s">
        <v>351</v>
      </c>
      <c r="B2" s="4" t="s">
        <v>225</v>
      </c>
      <c r="D2" t="s">
        <v>349</v>
      </c>
      <c r="E2" s="4" t="s">
        <v>236</v>
      </c>
      <c r="G2" t="s">
        <v>350</v>
      </c>
      <c r="H2" s="4" t="s">
        <v>238</v>
      </c>
    </row>
    <row r="3" spans="1:8" ht="15.75">
      <c r="A3" t="s">
        <v>351</v>
      </c>
      <c r="B3" s="4" t="s">
        <v>227</v>
      </c>
      <c r="D3" t="s">
        <v>349</v>
      </c>
      <c r="E3" s="4" t="s">
        <v>243</v>
      </c>
      <c r="G3" t="s">
        <v>350</v>
      </c>
      <c r="H3" s="4" t="s">
        <v>246</v>
      </c>
    </row>
    <row r="4" spans="1:8" ht="15.75">
      <c r="A4" t="s">
        <v>351</v>
      </c>
      <c r="B4" s="4" t="s">
        <v>230</v>
      </c>
      <c r="D4" t="s">
        <v>349</v>
      </c>
      <c r="E4" s="4" t="s">
        <v>244</v>
      </c>
      <c r="G4" t="s">
        <v>350</v>
      </c>
      <c r="H4" s="4" t="s">
        <v>248</v>
      </c>
    </row>
    <row r="5" spans="1:8" ht="15.75">
      <c r="A5" t="s">
        <v>351</v>
      </c>
      <c r="B5" s="4" t="s">
        <v>240</v>
      </c>
      <c r="D5" t="s">
        <v>349</v>
      </c>
      <c r="E5" s="4" t="s">
        <v>245</v>
      </c>
      <c r="G5" t="s">
        <v>350</v>
      </c>
      <c r="H5" s="4" t="s">
        <v>254</v>
      </c>
    </row>
    <row r="6" spans="1:8" ht="15.75">
      <c r="A6" t="s">
        <v>351</v>
      </c>
      <c r="B6" s="4" t="s">
        <v>247</v>
      </c>
      <c r="D6" t="s">
        <v>349</v>
      </c>
      <c r="E6" s="4" t="s">
        <v>252</v>
      </c>
      <c r="G6" t="s">
        <v>350</v>
      </c>
      <c r="H6" s="4" t="s">
        <v>259</v>
      </c>
    </row>
    <row r="7" spans="1:8" ht="15.75">
      <c r="A7" t="s">
        <v>351</v>
      </c>
      <c r="B7" s="4" t="s">
        <v>249</v>
      </c>
      <c r="D7" t="s">
        <v>349</v>
      </c>
      <c r="E7" s="4" t="s">
        <v>253</v>
      </c>
      <c r="G7" t="s">
        <v>350</v>
      </c>
      <c r="H7" s="4" t="s">
        <v>264</v>
      </c>
    </row>
    <row r="8" spans="1:8" ht="15.75">
      <c r="A8" t="s">
        <v>351</v>
      </c>
      <c r="B8" s="4" t="s">
        <v>256</v>
      </c>
      <c r="D8" t="s">
        <v>349</v>
      </c>
      <c r="E8" s="4" t="s">
        <v>266</v>
      </c>
      <c r="G8" t="s">
        <v>350</v>
      </c>
      <c r="H8" s="4" t="s">
        <v>274</v>
      </c>
    </row>
    <row r="9" spans="1:8" ht="15.75">
      <c r="A9" t="s">
        <v>351</v>
      </c>
      <c r="B9" s="4" t="s">
        <v>257</v>
      </c>
      <c r="D9" t="s">
        <v>349</v>
      </c>
      <c r="E9" s="4" t="s">
        <v>269</v>
      </c>
      <c r="G9" t="s">
        <v>350</v>
      </c>
      <c r="H9" s="4" t="s">
        <v>277</v>
      </c>
    </row>
    <row r="10" spans="1:8" ht="15.75">
      <c r="A10" t="s">
        <v>351</v>
      </c>
      <c r="B10" s="4" t="s">
        <v>260</v>
      </c>
      <c r="D10" t="s">
        <v>349</v>
      </c>
      <c r="E10" s="4" t="s">
        <v>273</v>
      </c>
      <c r="G10" t="s">
        <v>350</v>
      </c>
      <c r="H10" s="4" t="s">
        <v>278</v>
      </c>
    </row>
    <row r="11" spans="1:8" ht="15.75">
      <c r="A11" t="s">
        <v>351</v>
      </c>
      <c r="B11" s="4" t="s">
        <v>265</v>
      </c>
      <c r="D11" t="s">
        <v>349</v>
      </c>
      <c r="E11" s="4" t="s">
        <v>273</v>
      </c>
      <c r="G11" t="s">
        <v>350</v>
      </c>
      <c r="H11" s="4" t="s">
        <v>280</v>
      </c>
    </row>
    <row r="12" spans="1:8" ht="15.75">
      <c r="A12" t="s">
        <v>351</v>
      </c>
      <c r="B12" s="4" t="s">
        <v>268</v>
      </c>
      <c r="D12" t="s">
        <v>349</v>
      </c>
      <c r="E12" s="4" t="s">
        <v>275</v>
      </c>
      <c r="G12" t="s">
        <v>350</v>
      </c>
      <c r="H12" s="4" t="s">
        <v>283</v>
      </c>
    </row>
    <row r="13" spans="1:8" ht="15.75">
      <c r="A13" t="s">
        <v>351</v>
      </c>
      <c r="B13" s="4" t="s">
        <v>270</v>
      </c>
      <c r="D13" t="s">
        <v>349</v>
      </c>
      <c r="E13" s="4" t="s">
        <v>282</v>
      </c>
      <c r="G13" t="s">
        <v>350</v>
      </c>
      <c r="H13" s="4" t="s">
        <v>291</v>
      </c>
    </row>
    <row r="14" spans="1:8" ht="15.75">
      <c r="A14" t="s">
        <v>351</v>
      </c>
      <c r="B14" s="4" t="s">
        <v>271</v>
      </c>
      <c r="D14" t="s">
        <v>349</v>
      </c>
      <c r="E14" s="4" t="s">
        <v>285</v>
      </c>
      <c r="G14" t="s">
        <v>350</v>
      </c>
      <c r="H14" s="4" t="s">
        <v>292</v>
      </c>
    </row>
    <row r="15" spans="1:8" ht="15.75">
      <c r="A15" t="s">
        <v>351</v>
      </c>
      <c r="B15" s="4" t="s">
        <v>272</v>
      </c>
      <c r="D15" t="s">
        <v>349</v>
      </c>
      <c r="E15" s="4" t="s">
        <v>289</v>
      </c>
      <c r="G15" t="s">
        <v>350</v>
      </c>
      <c r="H15" s="4" t="s">
        <v>310</v>
      </c>
    </row>
    <row r="16" spans="1:8" ht="15.75">
      <c r="A16" t="s">
        <v>351</v>
      </c>
      <c r="B16" s="4" t="s">
        <v>281</v>
      </c>
      <c r="D16" t="s">
        <v>349</v>
      </c>
      <c r="E16" s="4" t="s">
        <v>290</v>
      </c>
      <c r="G16" t="s">
        <v>350</v>
      </c>
      <c r="H16" s="4" t="s">
        <v>313</v>
      </c>
    </row>
    <row r="17" spans="1:8" ht="31.5">
      <c r="A17" t="s">
        <v>351</v>
      </c>
      <c r="B17" s="4" t="s">
        <v>288</v>
      </c>
      <c r="D17" t="s">
        <v>349</v>
      </c>
      <c r="E17" s="4" t="s">
        <v>294</v>
      </c>
      <c r="G17" t="s">
        <v>350</v>
      </c>
      <c r="H17" s="4" t="s">
        <v>314</v>
      </c>
    </row>
    <row r="18" spans="1:8" ht="31.5">
      <c r="A18" t="s">
        <v>351</v>
      </c>
      <c r="B18" s="4" t="s">
        <v>297</v>
      </c>
      <c r="D18" t="s">
        <v>349</v>
      </c>
      <c r="E18" s="4" t="s">
        <v>298</v>
      </c>
      <c r="G18" t="s">
        <v>350</v>
      </c>
      <c r="H18" s="4" t="s">
        <v>324</v>
      </c>
    </row>
    <row r="19" spans="1:8" ht="15.75">
      <c r="A19" t="s">
        <v>351</v>
      </c>
      <c r="B19" s="4" t="s">
        <v>300</v>
      </c>
      <c r="D19" t="s">
        <v>349</v>
      </c>
      <c r="E19" s="4" t="s">
        <v>299</v>
      </c>
      <c r="G19" t="s">
        <v>350</v>
      </c>
      <c r="H19" s="4" t="s">
        <v>325</v>
      </c>
    </row>
    <row r="20" spans="1:8" ht="15.75">
      <c r="A20" t="s">
        <v>351</v>
      </c>
      <c r="B20" s="4" t="s">
        <v>302</v>
      </c>
      <c r="D20" t="s">
        <v>349</v>
      </c>
      <c r="E20" s="4" t="s">
        <v>305</v>
      </c>
      <c r="G20" t="s">
        <v>350</v>
      </c>
      <c r="H20" s="4" t="s">
        <v>341</v>
      </c>
    </row>
    <row r="21" spans="1:8" ht="15.75">
      <c r="A21" t="s">
        <v>351</v>
      </c>
      <c r="B21" s="4" t="s">
        <v>311</v>
      </c>
      <c r="D21" t="s">
        <v>349</v>
      </c>
      <c r="E21" s="4" t="s">
        <v>308</v>
      </c>
      <c r="H21">
        <v>20</v>
      </c>
    </row>
    <row r="22" spans="1:8" ht="15.75">
      <c r="A22" t="s">
        <v>351</v>
      </c>
      <c r="B22" s="4" t="s">
        <v>326</v>
      </c>
      <c r="D22" t="s">
        <v>349</v>
      </c>
      <c r="E22" s="4" t="s">
        <v>308</v>
      </c>
    </row>
    <row r="23" spans="1:8" ht="31.5">
      <c r="A23" t="s">
        <v>351</v>
      </c>
      <c r="B23" s="4" t="s">
        <v>327</v>
      </c>
      <c r="D23" t="s">
        <v>349</v>
      </c>
      <c r="E23" s="4" t="s">
        <v>319</v>
      </c>
    </row>
    <row r="24" spans="1:8" ht="15.75">
      <c r="A24" t="s">
        <v>351</v>
      </c>
      <c r="B24" s="4" t="s">
        <v>330</v>
      </c>
      <c r="D24" t="s">
        <v>349</v>
      </c>
      <c r="E24" s="4" t="s">
        <v>323</v>
      </c>
    </row>
    <row r="25" spans="1:8" ht="15.75">
      <c r="A25" t="s">
        <v>351</v>
      </c>
      <c r="B25" s="4" t="s">
        <v>331</v>
      </c>
      <c r="D25" t="s">
        <v>349</v>
      </c>
      <c r="E25" s="4" t="s">
        <v>333</v>
      </c>
    </row>
    <row r="26" spans="1:8" ht="15.75">
      <c r="A26" t="s">
        <v>351</v>
      </c>
      <c r="B26" s="4" t="s">
        <v>331</v>
      </c>
      <c r="D26" t="s">
        <v>349</v>
      </c>
      <c r="E26" s="4" t="s">
        <v>336</v>
      </c>
    </row>
    <row r="27" spans="1:8" ht="31.5">
      <c r="A27" t="s">
        <v>351</v>
      </c>
      <c r="B27" s="4" t="s">
        <v>338</v>
      </c>
      <c r="D27" t="s">
        <v>349</v>
      </c>
      <c r="E27" s="4" t="s">
        <v>339</v>
      </c>
    </row>
    <row r="28" spans="1:8" ht="31.5">
      <c r="A28" t="s">
        <v>351</v>
      </c>
      <c r="B28" s="4" t="s">
        <v>343</v>
      </c>
      <c r="D28" t="s">
        <v>349</v>
      </c>
      <c r="E28" s="4" t="s">
        <v>347</v>
      </c>
    </row>
    <row r="29" spans="1:8" ht="15.75">
      <c r="A29" t="s">
        <v>351</v>
      </c>
      <c r="B29" s="4" t="s">
        <v>344</v>
      </c>
      <c r="E29">
        <v>28</v>
      </c>
    </row>
    <row r="30" spans="1:8">
      <c r="B30">
        <v>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40" zoomScaleNormal="40" workbookViewId="0">
      <selection activeCell="X19" sqref="X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3</vt:i4>
      </vt:variant>
    </vt:vector>
  </HeadingPairs>
  <TitlesOfParts>
    <vt:vector size="6" baseType="lpstr">
      <vt:lpstr>wp</vt:lpstr>
      <vt:lpstr>list</vt:lpstr>
      <vt:lpstr>dc_ldc_te</vt:lpstr>
      <vt:lpstr>DC</vt:lpstr>
      <vt:lpstr>TE</vt:lpstr>
      <vt:lpstr>LDC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DAVINCI</dc:creator>
  <cp:lastModifiedBy>DAVINCI</cp:lastModifiedBy>
  <dcterms:created xsi:type="dcterms:W3CDTF">2010-12-25T18:46:39Z</dcterms:created>
  <dcterms:modified xsi:type="dcterms:W3CDTF">2011-01-06T13:37:31Z</dcterms:modified>
</cp:coreProperties>
</file>